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760" activeTab="0"/>
  </bookViews>
  <sheets>
    <sheet name="2-32" sheetId="1" r:id="rId1"/>
    <sheet name="2-33" sheetId="2" r:id="rId2"/>
    <sheet name="2-34" sheetId="3" r:id="rId3"/>
    <sheet name="2-35" sheetId="4" r:id="rId4"/>
    <sheet name="2-36" sheetId="5" r:id="rId5"/>
    <sheet name="2-37" sheetId="6" r:id="rId6"/>
    <sheet name="2-38" sheetId="7" r:id="rId7"/>
    <sheet name="2-39" sheetId="8" r:id="rId8"/>
    <sheet name="2-40" sheetId="9" r:id="rId9"/>
  </sheets>
  <definedNames>
    <definedName name="_xlnm.Print_Area" localSheetId="0">'2-32'!$A$1:$K$58</definedName>
    <definedName name="_xlnm.Print_Area" localSheetId="2">'2-34'!$A$1:$Y$44</definedName>
    <definedName name="_xlnm.Print_Area" localSheetId="3">'2-35'!$A$1:$AY$54</definedName>
    <definedName name="_xlnm.Print_Area" localSheetId="4">'2-36'!$A$1:$AA$42</definedName>
    <definedName name="_xlnm.Print_Area" localSheetId="8">'2-40'!$A$1:$L$65</definedName>
  </definedNames>
  <calcPr fullCalcOnLoad="1"/>
</workbook>
</file>

<file path=xl/sharedStrings.xml><?xml version="1.0" encoding="utf-8"?>
<sst xmlns="http://schemas.openxmlformats.org/spreadsheetml/2006/main" count="825" uniqueCount="579">
  <si>
    <t>資料：市市民課　　注）昭和11年（市制施行年）は、同年12月31日現在の戸口人口。</t>
  </si>
  <si>
    <t>（各年 9月30日）</t>
  </si>
  <si>
    <t>一世帯当たり人員</t>
  </si>
  <si>
    <t>　資料：市市民課</t>
  </si>
  <si>
    <t>ﾘｰﾍﾞｯｸｽ57</t>
  </si>
  <si>
    <t>ニュージーランド</t>
  </si>
  <si>
    <t>コンゴ民主共和国</t>
  </si>
  <si>
    <t>ｻｰﾊﾟｽ上天神町</t>
  </si>
  <si>
    <t>転　　　　　　入</t>
  </si>
  <si>
    <t>総 　　　　　数</t>
  </si>
  <si>
    <t>転　　　　　　出</t>
  </si>
  <si>
    <t>パプアニューギニア</t>
  </si>
  <si>
    <t>（ 平成28年 ）</t>
  </si>
  <si>
    <t>（ 平成 28 年 ）</t>
  </si>
  <si>
    <t>平成30年 1月 1日</t>
  </si>
  <si>
    <t>住民基本台帳人口の推移</t>
  </si>
  <si>
    <t>平成27年 1月 1日</t>
  </si>
  <si>
    <t>平成29年 1月 1日</t>
  </si>
  <si>
    <t>平成25年 1月 1日</t>
  </si>
  <si>
    <t>平成26年 1月 1日</t>
  </si>
  <si>
    <t>平成28年 1月 1日</t>
  </si>
  <si>
    <t>資料：市市民課　　注）比率は四捨五入。</t>
  </si>
  <si>
    <t>町丁・大字別住民基本台帳人口、世帯数</t>
  </si>
  <si>
    <t>2-36 年齢別住民基本台帳人口</t>
  </si>
  <si>
    <t>各市の社会動態（転入・転出）</t>
  </si>
  <si>
    <t>総           数</t>
  </si>
  <si>
    <t>各市の自然動態（出生・死亡）</t>
  </si>
  <si>
    <t>（平成29年 9月30日）</t>
  </si>
  <si>
    <t>資料：山口県人口移動統計調査　   　　</t>
  </si>
  <si>
    <t>地域別、自治会別住民基本台帳人口、世帯数</t>
  </si>
  <si>
    <t>資料：市市民課・山口県人口移動統計調査　　　</t>
  </si>
  <si>
    <t>2-33 地域別住民基本台帳人口、世帯数</t>
  </si>
  <si>
    <t>岸津二丁目</t>
  </si>
  <si>
    <t>東仁井令町</t>
  </si>
  <si>
    <t>沖今宿一丁目</t>
  </si>
  <si>
    <t>戎町二丁目</t>
  </si>
  <si>
    <t>沖今宿二丁目</t>
  </si>
  <si>
    <t>ルミナス</t>
  </si>
  <si>
    <t>八王子一丁目</t>
  </si>
  <si>
    <t>三田尻本町</t>
  </si>
  <si>
    <t>開出本町</t>
  </si>
  <si>
    <t>三田尻三丁目</t>
  </si>
  <si>
    <t>増加指数</t>
  </si>
  <si>
    <t>総 　　数</t>
  </si>
  <si>
    <t>（つづき）</t>
  </si>
  <si>
    <t>天神一丁目</t>
  </si>
  <si>
    <t>牟礼今宿一丁目</t>
  </si>
  <si>
    <t>牟礼今宿二丁目</t>
  </si>
  <si>
    <t>鋳物師町</t>
  </si>
  <si>
    <t>戎町一丁目</t>
  </si>
  <si>
    <t>資料：市市民課</t>
  </si>
  <si>
    <t>お茶屋町</t>
  </si>
  <si>
    <t>人口密度</t>
  </si>
  <si>
    <t>伊佐江町</t>
  </si>
  <si>
    <t>上天神町</t>
  </si>
  <si>
    <t>栄町一丁目</t>
  </si>
  <si>
    <t>栄町二丁目</t>
  </si>
  <si>
    <t>上河原団地</t>
  </si>
  <si>
    <t>／１k㎡</t>
  </si>
  <si>
    <t>町丁・大字名</t>
  </si>
  <si>
    <t>岸津一丁目</t>
  </si>
  <si>
    <t>高倉二丁目</t>
  </si>
  <si>
    <t>華城中央二丁目</t>
  </si>
  <si>
    <t>桑南二丁目</t>
  </si>
  <si>
    <t>緑町二丁目</t>
  </si>
  <si>
    <t>開出西町</t>
  </si>
  <si>
    <t>岩畠三丁目</t>
  </si>
  <si>
    <t>国衙三丁目</t>
  </si>
  <si>
    <t>西仁井令一丁目</t>
  </si>
  <si>
    <t>西仁井令二丁目</t>
  </si>
  <si>
    <t>国衙四丁目</t>
  </si>
  <si>
    <t>千日一丁目</t>
  </si>
  <si>
    <t>佐波一丁目</t>
  </si>
  <si>
    <t>東佐波令</t>
  </si>
  <si>
    <t>千日二丁目</t>
  </si>
  <si>
    <t>華浦二丁目</t>
  </si>
  <si>
    <t>多々良一丁目</t>
  </si>
  <si>
    <t>多々良二丁目</t>
  </si>
  <si>
    <t>新築地町</t>
  </si>
  <si>
    <t>華浦一丁目</t>
  </si>
  <si>
    <t>華城中央一丁目</t>
  </si>
  <si>
    <t>桑山一丁目</t>
  </si>
  <si>
    <t>八王子二丁目</t>
  </si>
  <si>
    <t>緑町一丁目</t>
  </si>
  <si>
    <t>桑南一丁目</t>
  </si>
  <si>
    <t>国衙一丁目</t>
  </si>
  <si>
    <t>国衙二丁目</t>
  </si>
  <si>
    <t>佐波二丁目</t>
  </si>
  <si>
    <t>桑山二丁目</t>
  </si>
  <si>
    <t>国衙五丁目</t>
  </si>
  <si>
    <t>岩畠一丁目</t>
  </si>
  <si>
    <t>岩畠二丁目</t>
  </si>
  <si>
    <t>高倉一丁目</t>
  </si>
  <si>
    <t>警固町一丁目</t>
  </si>
  <si>
    <t>勝間一丁目</t>
  </si>
  <si>
    <t>南松崎町</t>
  </si>
  <si>
    <t>勝間三丁目</t>
  </si>
  <si>
    <t>片山の二</t>
  </si>
  <si>
    <t>戎町一区</t>
  </si>
  <si>
    <t>郷ケ崎中</t>
  </si>
  <si>
    <t>右田市下</t>
  </si>
  <si>
    <t>勝間二丁目</t>
  </si>
  <si>
    <t>郷ケ崎東第二</t>
  </si>
  <si>
    <t>中関地域</t>
  </si>
  <si>
    <t>奥畑麻生</t>
  </si>
  <si>
    <t>下天神町</t>
  </si>
  <si>
    <t>片山の一</t>
  </si>
  <si>
    <t>地域・自治会</t>
  </si>
  <si>
    <t>右田市上</t>
  </si>
  <si>
    <t>郷ケ崎東第一</t>
  </si>
  <si>
    <t>戎町二区</t>
  </si>
  <si>
    <t>大日団地</t>
  </si>
  <si>
    <t>奥畑赤山</t>
  </si>
  <si>
    <t>華浦地域</t>
  </si>
  <si>
    <t>東松崎町</t>
  </si>
  <si>
    <t>大道地域</t>
  </si>
  <si>
    <t>奥畑本畑</t>
  </si>
  <si>
    <t>新田一丁目</t>
  </si>
  <si>
    <t>国分寺町</t>
  </si>
  <si>
    <t>警固町二丁目</t>
  </si>
  <si>
    <t>郷ケ崎西</t>
  </si>
  <si>
    <t>小野地域</t>
  </si>
  <si>
    <t>東石ケ口</t>
  </si>
  <si>
    <t>奥畑樋渡</t>
  </si>
  <si>
    <t>牟礼地域</t>
  </si>
  <si>
    <t>真尾下郷</t>
  </si>
  <si>
    <t>真尾高松</t>
  </si>
  <si>
    <t>中新前町</t>
  </si>
  <si>
    <t>自由ケ丘</t>
  </si>
  <si>
    <t>新田地域</t>
  </si>
  <si>
    <t>上新前町</t>
  </si>
  <si>
    <t>沖今宿第二</t>
  </si>
  <si>
    <t>牟礼宿舎</t>
  </si>
  <si>
    <t>久兼片地山</t>
  </si>
  <si>
    <t>佐波地域</t>
  </si>
  <si>
    <t>久兼中村</t>
  </si>
  <si>
    <t>雇用促進住宅</t>
  </si>
  <si>
    <t>西浦地域</t>
  </si>
  <si>
    <t>西側官舎</t>
  </si>
  <si>
    <t>鈴屋佐尾</t>
  </si>
  <si>
    <t>東海社宅</t>
  </si>
  <si>
    <t>真尾中央</t>
  </si>
  <si>
    <t>真尾南郷</t>
  </si>
  <si>
    <t>自力東町</t>
  </si>
  <si>
    <t>日の本の一</t>
  </si>
  <si>
    <t>勝間地域</t>
  </si>
  <si>
    <t>坂本団地</t>
  </si>
  <si>
    <t>富海地域</t>
  </si>
  <si>
    <t>真尾堀溝</t>
  </si>
  <si>
    <t>北山手宿舎</t>
  </si>
  <si>
    <t>大平山団地</t>
  </si>
  <si>
    <t>真尾坂本</t>
  </si>
  <si>
    <t>鈴屋宮の馬場</t>
  </si>
  <si>
    <t>日の本の二</t>
  </si>
  <si>
    <t>下新前町</t>
  </si>
  <si>
    <t>華南一区</t>
  </si>
  <si>
    <t>繁枝団地</t>
  </si>
  <si>
    <t>三田尻一丁目</t>
  </si>
  <si>
    <t>人口動態</t>
  </si>
  <si>
    <t>鍛冶屋河内</t>
  </si>
  <si>
    <t>社会動態</t>
  </si>
  <si>
    <t>国　　　籍</t>
  </si>
  <si>
    <t>マレーシア</t>
  </si>
  <si>
    <t>石が口三丁目</t>
  </si>
  <si>
    <t>インドネシア</t>
  </si>
  <si>
    <t>生産年齢人口</t>
  </si>
  <si>
    <t>右田地域</t>
  </si>
  <si>
    <t>年  齢</t>
  </si>
  <si>
    <t>日本人増減</t>
  </si>
  <si>
    <t>三田尻港町</t>
  </si>
  <si>
    <t>大藪二区</t>
  </si>
  <si>
    <t>古谷河内</t>
  </si>
  <si>
    <t>年少人口</t>
  </si>
  <si>
    <t>総 　 数</t>
  </si>
  <si>
    <t>華城地域</t>
  </si>
  <si>
    <t>石が口二丁目</t>
  </si>
  <si>
    <t xml:space="preserve">  （つづき）</t>
  </si>
  <si>
    <t>柳原二区</t>
  </si>
  <si>
    <t>外国人増減</t>
  </si>
  <si>
    <t>（特掲）</t>
  </si>
  <si>
    <t>野島地域</t>
  </si>
  <si>
    <t>向島地域</t>
  </si>
  <si>
    <t>沖田ノ口</t>
  </si>
  <si>
    <t>老年人口</t>
  </si>
  <si>
    <t>石が口一丁目</t>
  </si>
  <si>
    <t xml:space="preserve"> 歳 以 上</t>
  </si>
  <si>
    <t>自然動態</t>
  </si>
  <si>
    <t>社会増減</t>
  </si>
  <si>
    <t>大藪一区</t>
  </si>
  <si>
    <t>パキスタン</t>
  </si>
  <si>
    <t>シンガポール</t>
  </si>
  <si>
    <t>アルゼンチン</t>
  </si>
  <si>
    <t>仁井令町</t>
  </si>
  <si>
    <t>ブラジル</t>
  </si>
  <si>
    <t>スペイン</t>
  </si>
  <si>
    <t>自由ケ丘三丁目</t>
  </si>
  <si>
    <t>山陽小野田市</t>
  </si>
  <si>
    <t>城　山　台</t>
  </si>
  <si>
    <t>三田尻二丁目</t>
  </si>
  <si>
    <t>松崎地域</t>
  </si>
  <si>
    <t>イギリス</t>
  </si>
  <si>
    <t xml:space="preserve"> 市　　　計</t>
  </si>
  <si>
    <t>ベトナム</t>
  </si>
  <si>
    <t>死　　　　亡</t>
  </si>
  <si>
    <t>アメリカ</t>
  </si>
  <si>
    <t>自由ケ丘一丁目</t>
  </si>
  <si>
    <t>メキシコ</t>
  </si>
  <si>
    <t>東三田尻一丁目</t>
  </si>
  <si>
    <t>自然増減</t>
  </si>
  <si>
    <t>総  数</t>
  </si>
  <si>
    <t>東三田尻二丁目</t>
  </si>
  <si>
    <t>県　　　計</t>
  </si>
  <si>
    <t>天神二丁目</t>
  </si>
  <si>
    <t>イタリア</t>
  </si>
  <si>
    <t>オーストラリア</t>
  </si>
  <si>
    <t>自由ケ丘二丁目</t>
  </si>
  <si>
    <t>田島宿舎</t>
  </si>
  <si>
    <t>バングラデシュ</t>
  </si>
  <si>
    <t>自由ケ丘四丁目</t>
  </si>
  <si>
    <t>出　　　　生</t>
  </si>
  <si>
    <t>ネパール</t>
  </si>
  <si>
    <t>平成26年</t>
  </si>
  <si>
    <t>平成28年</t>
  </si>
  <si>
    <t>平成25年</t>
  </si>
  <si>
    <t>ジャマイカ</t>
  </si>
  <si>
    <t>平成29年</t>
  </si>
  <si>
    <t>　　2-32</t>
  </si>
  <si>
    <t>ニカラグア</t>
  </si>
  <si>
    <t>柳原一区</t>
  </si>
  <si>
    <t>キューバ</t>
  </si>
  <si>
    <t>フランス</t>
  </si>
  <si>
    <t>エストニア</t>
  </si>
  <si>
    <t>スウェーデン</t>
  </si>
  <si>
    <t>総　 　　　数</t>
  </si>
  <si>
    <t>平成23年</t>
  </si>
  <si>
    <t>外国人人口</t>
  </si>
  <si>
    <t>モルドバ</t>
  </si>
  <si>
    <t>フィリピン</t>
  </si>
  <si>
    <t>玉祖地区</t>
  </si>
  <si>
    <t>アイスランド</t>
  </si>
  <si>
    <t>平成24年</t>
  </si>
  <si>
    <t>2-34</t>
  </si>
  <si>
    <t>ウクライナ</t>
  </si>
  <si>
    <t>2-35</t>
  </si>
  <si>
    <t>オランダ</t>
  </si>
  <si>
    <t>ベネズエラ</t>
  </si>
  <si>
    <t>平成27年</t>
  </si>
  <si>
    <t>スロバキア</t>
  </si>
  <si>
    <t>パラグアイ</t>
  </si>
  <si>
    <t>ミャンマー</t>
  </si>
  <si>
    <t>ポーランド</t>
  </si>
  <si>
    <t>カンボジア</t>
  </si>
  <si>
    <t>コロンビア</t>
  </si>
  <si>
    <t>2-40</t>
  </si>
  <si>
    <t>スリランカ</t>
  </si>
  <si>
    <t>2-39</t>
  </si>
  <si>
    <t>2-37</t>
  </si>
  <si>
    <t>2-38</t>
  </si>
  <si>
    <t>奈美中</t>
  </si>
  <si>
    <t>下津令</t>
  </si>
  <si>
    <t>漆の二</t>
  </si>
  <si>
    <t>開拓</t>
  </si>
  <si>
    <t>居合</t>
  </si>
  <si>
    <t>七尾</t>
  </si>
  <si>
    <t>岩畠</t>
  </si>
  <si>
    <t>協和</t>
  </si>
  <si>
    <t>今市</t>
  </si>
  <si>
    <t>南蛮樋</t>
  </si>
  <si>
    <t>西慶田</t>
  </si>
  <si>
    <t>奈美下</t>
  </si>
  <si>
    <t>柳</t>
  </si>
  <si>
    <t>今宿</t>
  </si>
  <si>
    <t>小森</t>
  </si>
  <si>
    <t>下敷山</t>
  </si>
  <si>
    <t>半田</t>
  </si>
  <si>
    <t>若宮</t>
  </si>
  <si>
    <t>鈴屋平</t>
  </si>
  <si>
    <t>岡条</t>
  </si>
  <si>
    <t>奈美上</t>
  </si>
  <si>
    <t>浜条</t>
  </si>
  <si>
    <t>新館</t>
  </si>
  <si>
    <t>江良</t>
  </si>
  <si>
    <t>徳町</t>
  </si>
  <si>
    <t>奈美旭</t>
  </si>
  <si>
    <t>石原</t>
  </si>
  <si>
    <t>長沢</t>
  </si>
  <si>
    <t>西築留</t>
  </si>
  <si>
    <t>北側</t>
  </si>
  <si>
    <t>大原</t>
  </si>
  <si>
    <t>山口町</t>
  </si>
  <si>
    <t>上木部</t>
  </si>
  <si>
    <t>鈴屋沖</t>
  </si>
  <si>
    <t>里木舟</t>
  </si>
  <si>
    <t>古前町</t>
  </si>
  <si>
    <t>古浜</t>
  </si>
  <si>
    <t>新地西</t>
  </si>
  <si>
    <t>高倉</t>
  </si>
  <si>
    <t>千日町</t>
  </si>
  <si>
    <t>川開作</t>
  </si>
  <si>
    <t>放光</t>
  </si>
  <si>
    <t>新橋</t>
  </si>
  <si>
    <t>丸山</t>
  </si>
  <si>
    <t>横入川</t>
  </si>
  <si>
    <t>北山手</t>
  </si>
  <si>
    <t>小島</t>
  </si>
  <si>
    <t>下木部</t>
  </si>
  <si>
    <t>西田中</t>
  </si>
  <si>
    <t>旦東</t>
  </si>
  <si>
    <t>本町</t>
  </si>
  <si>
    <t>東須賀</t>
  </si>
  <si>
    <t>上本町</t>
  </si>
  <si>
    <t>台ケ原</t>
  </si>
  <si>
    <t>問屋口</t>
  </si>
  <si>
    <t>本橋通</t>
  </si>
  <si>
    <t>小茅</t>
  </si>
  <si>
    <t>上敷山</t>
  </si>
  <si>
    <t>鈴屋中</t>
  </si>
  <si>
    <t>女山</t>
  </si>
  <si>
    <t>南山手</t>
  </si>
  <si>
    <t>開作</t>
  </si>
  <si>
    <t>新地東</t>
  </si>
  <si>
    <t>大繁枝</t>
  </si>
  <si>
    <t>車塚</t>
  </si>
  <si>
    <t>藤本町</t>
  </si>
  <si>
    <t>局の内</t>
  </si>
  <si>
    <t>警固町</t>
  </si>
  <si>
    <t>黄金通</t>
  </si>
  <si>
    <t>野島東</t>
  </si>
  <si>
    <t>下新田</t>
  </si>
  <si>
    <t>鋳物師</t>
  </si>
  <si>
    <t>国衙</t>
  </si>
  <si>
    <t>脇</t>
  </si>
  <si>
    <t>開作西</t>
  </si>
  <si>
    <t>多々良</t>
  </si>
  <si>
    <t>和田峪</t>
  </si>
  <si>
    <t>西須賀</t>
  </si>
  <si>
    <t>東車塚</t>
  </si>
  <si>
    <t>矢筈</t>
  </si>
  <si>
    <t>新丁方</t>
  </si>
  <si>
    <t>東浜</t>
  </si>
  <si>
    <t>開作東</t>
  </si>
  <si>
    <t>新長尾</t>
  </si>
  <si>
    <t>野島中</t>
  </si>
  <si>
    <t>田ノ口</t>
  </si>
  <si>
    <t>前小路</t>
  </si>
  <si>
    <t>高砂</t>
  </si>
  <si>
    <t>北基地</t>
  </si>
  <si>
    <t>上新田</t>
  </si>
  <si>
    <t>中新田</t>
  </si>
  <si>
    <t>南基地</t>
  </si>
  <si>
    <t>戸田山</t>
  </si>
  <si>
    <t>野田</t>
  </si>
  <si>
    <t>朝日</t>
  </si>
  <si>
    <t>中浦</t>
  </si>
  <si>
    <t>唐臼</t>
  </si>
  <si>
    <t>曙</t>
  </si>
  <si>
    <t>転入</t>
  </si>
  <si>
    <t>浦開作</t>
  </si>
  <si>
    <t>結婚</t>
  </si>
  <si>
    <t>離婚</t>
  </si>
  <si>
    <t>内）男</t>
  </si>
  <si>
    <t>中国</t>
  </si>
  <si>
    <t>東勝間</t>
  </si>
  <si>
    <t>出生</t>
  </si>
  <si>
    <t>野島西</t>
  </si>
  <si>
    <t>鐘紡</t>
  </si>
  <si>
    <t>～</t>
  </si>
  <si>
    <t>死亡</t>
  </si>
  <si>
    <t>上河原</t>
  </si>
  <si>
    <t>月</t>
  </si>
  <si>
    <t>西町</t>
  </si>
  <si>
    <t>総人口</t>
  </si>
  <si>
    <t>韓国</t>
  </si>
  <si>
    <t>タイ</t>
  </si>
  <si>
    <t>歳</t>
  </si>
  <si>
    <t>旭町</t>
  </si>
  <si>
    <t>比率</t>
  </si>
  <si>
    <t>転出</t>
  </si>
  <si>
    <t>立市</t>
  </si>
  <si>
    <t>小路口</t>
  </si>
  <si>
    <t>西勝間</t>
  </si>
  <si>
    <t>朝鮮</t>
  </si>
  <si>
    <t>ペルー</t>
  </si>
  <si>
    <t>北浜内</t>
  </si>
  <si>
    <t>坂本</t>
  </si>
  <si>
    <t>カナダ</t>
  </si>
  <si>
    <t>県内</t>
  </si>
  <si>
    <t>台湾</t>
  </si>
  <si>
    <t>インド</t>
  </si>
  <si>
    <t>パナマ</t>
  </si>
  <si>
    <t>チェコ</t>
  </si>
  <si>
    <t>下関市</t>
  </si>
  <si>
    <t xml:space="preserve"> </t>
  </si>
  <si>
    <t>その他</t>
  </si>
  <si>
    <t>市</t>
  </si>
  <si>
    <t>岩国市</t>
  </si>
  <si>
    <t>長門市</t>
  </si>
  <si>
    <t>県外</t>
  </si>
  <si>
    <t>防府市</t>
  </si>
  <si>
    <t>周南市</t>
  </si>
  <si>
    <t>小俣</t>
  </si>
  <si>
    <t>ロシア</t>
  </si>
  <si>
    <t>植松</t>
  </si>
  <si>
    <t>山口市</t>
  </si>
  <si>
    <t>　</t>
  </si>
  <si>
    <t>光市</t>
  </si>
  <si>
    <t>ドイツ</t>
  </si>
  <si>
    <t>構成比</t>
  </si>
  <si>
    <t>美祢市</t>
  </si>
  <si>
    <t>チリ</t>
  </si>
  <si>
    <t>玉祖</t>
  </si>
  <si>
    <t>田島</t>
  </si>
  <si>
    <t>仁井令</t>
  </si>
  <si>
    <t>男</t>
  </si>
  <si>
    <t>女</t>
  </si>
  <si>
    <t>柳井市</t>
  </si>
  <si>
    <t>松崎</t>
  </si>
  <si>
    <t>華城</t>
  </si>
  <si>
    <t>右田</t>
  </si>
  <si>
    <t>下松市</t>
  </si>
  <si>
    <t>富海</t>
  </si>
  <si>
    <t>萩市</t>
  </si>
  <si>
    <t>西浦</t>
  </si>
  <si>
    <t>小野</t>
  </si>
  <si>
    <t>総数</t>
  </si>
  <si>
    <t>佐波</t>
  </si>
  <si>
    <t>向島</t>
  </si>
  <si>
    <t>中関</t>
  </si>
  <si>
    <t>野島</t>
  </si>
  <si>
    <t>大道</t>
  </si>
  <si>
    <t>年次</t>
  </si>
  <si>
    <t>松崎町</t>
  </si>
  <si>
    <t>華浦</t>
  </si>
  <si>
    <t>勝間</t>
  </si>
  <si>
    <t>宇部市</t>
  </si>
  <si>
    <t>堀越</t>
  </si>
  <si>
    <t>新田</t>
  </si>
  <si>
    <t>酢貝</t>
  </si>
  <si>
    <t>江泊</t>
  </si>
  <si>
    <t>新橋町</t>
  </si>
  <si>
    <t>年</t>
  </si>
  <si>
    <t>地域</t>
  </si>
  <si>
    <t>牟礼</t>
  </si>
  <si>
    <t>宮市町</t>
  </si>
  <si>
    <t>自力町</t>
  </si>
  <si>
    <t>岡村町</t>
  </si>
  <si>
    <t>清水町</t>
  </si>
  <si>
    <t>伊佐江</t>
  </si>
  <si>
    <t>中央町</t>
  </si>
  <si>
    <t>松原町</t>
  </si>
  <si>
    <t>世帯</t>
  </si>
  <si>
    <t>計</t>
  </si>
  <si>
    <t>本橋町</t>
  </si>
  <si>
    <t>駅南町</t>
  </si>
  <si>
    <t>車塚町</t>
  </si>
  <si>
    <t>敷山町</t>
  </si>
  <si>
    <t>大字</t>
  </si>
  <si>
    <t>華園町</t>
  </si>
  <si>
    <t>今市町</t>
  </si>
  <si>
    <t>平和町</t>
  </si>
  <si>
    <t>上右田</t>
  </si>
  <si>
    <t>人口</t>
  </si>
  <si>
    <t>中西</t>
  </si>
  <si>
    <t>世帯数</t>
  </si>
  <si>
    <t>元</t>
  </si>
  <si>
    <t>平成</t>
  </si>
  <si>
    <t>昭和</t>
  </si>
  <si>
    <t>迫戸町</t>
  </si>
  <si>
    <t>牟礼柳</t>
  </si>
  <si>
    <t>泉町</t>
  </si>
  <si>
    <t>佐野</t>
  </si>
  <si>
    <t>新地</t>
  </si>
  <si>
    <t>台道</t>
  </si>
  <si>
    <t>高井</t>
  </si>
  <si>
    <t>寿町</t>
  </si>
  <si>
    <t>大崎</t>
  </si>
  <si>
    <t>開出</t>
  </si>
  <si>
    <t>古祖原</t>
  </si>
  <si>
    <t>下右田</t>
  </si>
  <si>
    <t>鐘紡町</t>
  </si>
  <si>
    <t>中山</t>
  </si>
  <si>
    <t>美和町</t>
  </si>
  <si>
    <t>奈美</t>
  </si>
  <si>
    <t>中泉町</t>
  </si>
  <si>
    <t>惣社町</t>
  </si>
  <si>
    <t>鞠生町</t>
  </si>
  <si>
    <t>久兼</t>
  </si>
  <si>
    <t>鈴屋</t>
  </si>
  <si>
    <t>切畑</t>
  </si>
  <si>
    <t>浜方</t>
  </si>
  <si>
    <t>中当</t>
  </si>
  <si>
    <t>塚原</t>
  </si>
  <si>
    <t>協和町</t>
  </si>
  <si>
    <t>西ノ浜</t>
  </si>
  <si>
    <t>真尾</t>
  </si>
  <si>
    <t>奥畑</t>
  </si>
  <si>
    <t>国庁通</t>
  </si>
  <si>
    <t>四辻</t>
  </si>
  <si>
    <t>緑町</t>
  </si>
  <si>
    <t>和字</t>
  </si>
  <si>
    <t>堀口通</t>
  </si>
  <si>
    <t>栄町</t>
  </si>
  <si>
    <t>開出西</t>
  </si>
  <si>
    <t>中村</t>
  </si>
  <si>
    <t>末田</t>
  </si>
  <si>
    <t>本村</t>
  </si>
  <si>
    <t>石が口</t>
  </si>
  <si>
    <t>芝生</t>
  </si>
  <si>
    <t>共進町</t>
  </si>
  <si>
    <t>岩淵</t>
  </si>
  <si>
    <t>新天地</t>
  </si>
  <si>
    <t>地神堂</t>
  </si>
  <si>
    <t>大林寺</t>
  </si>
  <si>
    <t>門前</t>
  </si>
  <si>
    <t>勝坂</t>
  </si>
  <si>
    <t>鳥越</t>
  </si>
  <si>
    <t>上の庄</t>
  </si>
  <si>
    <t>駅通</t>
  </si>
  <si>
    <t>小田</t>
  </si>
  <si>
    <t>小徳田</t>
  </si>
  <si>
    <t>西畑</t>
  </si>
  <si>
    <t>東畑</t>
  </si>
  <si>
    <t>寺開作</t>
  </si>
  <si>
    <t>大塚</t>
  </si>
  <si>
    <t>梶野</t>
  </si>
  <si>
    <t>林</t>
  </si>
  <si>
    <t>新道</t>
  </si>
  <si>
    <t>野地</t>
  </si>
  <si>
    <t>吉敷</t>
  </si>
  <si>
    <t>西山</t>
  </si>
  <si>
    <t>築留</t>
  </si>
  <si>
    <t>遠ケ崎</t>
  </si>
  <si>
    <t>大内</t>
  </si>
  <si>
    <t>久兼上</t>
  </si>
  <si>
    <t>鮒田</t>
  </si>
  <si>
    <t>上地</t>
  </si>
  <si>
    <t>久兼西</t>
  </si>
  <si>
    <t>老松</t>
  </si>
  <si>
    <t>八河内</t>
  </si>
  <si>
    <t>高洲</t>
  </si>
  <si>
    <t>神里</t>
  </si>
  <si>
    <t>沖の原</t>
  </si>
  <si>
    <t>新町</t>
  </si>
  <si>
    <t>浮野</t>
  </si>
  <si>
    <t>中塚</t>
  </si>
  <si>
    <t>市西</t>
  </si>
  <si>
    <t>堀口</t>
  </si>
  <si>
    <t>沖田</t>
  </si>
  <si>
    <t>前町</t>
  </si>
  <si>
    <t>鶴中浜</t>
  </si>
  <si>
    <t>人丸</t>
  </si>
  <si>
    <t>大日</t>
  </si>
  <si>
    <t>泥江</t>
  </si>
  <si>
    <t>沖高井</t>
  </si>
  <si>
    <t>駅北</t>
  </si>
  <si>
    <t>田町</t>
  </si>
  <si>
    <t>塩屋原</t>
  </si>
  <si>
    <t>沖今宿</t>
  </si>
  <si>
    <t>中市</t>
  </si>
  <si>
    <t>前開作</t>
  </si>
  <si>
    <t>太平町</t>
  </si>
  <si>
    <t>中河内</t>
  </si>
  <si>
    <t>下河内</t>
  </si>
  <si>
    <t>迫戸</t>
  </si>
  <si>
    <t>市東</t>
  </si>
  <si>
    <t>浜内</t>
  </si>
  <si>
    <t>上り熊</t>
  </si>
  <si>
    <t>漆の一</t>
  </si>
  <si>
    <t>松原</t>
  </si>
  <si>
    <t>中自力</t>
  </si>
  <si>
    <t>駅南</t>
  </si>
  <si>
    <t>西開作</t>
  </si>
  <si>
    <t>中山下</t>
  </si>
  <si>
    <t>潮合</t>
  </si>
  <si>
    <t>山県</t>
  </si>
  <si>
    <t>東築留</t>
  </si>
  <si>
    <t>晒石</t>
  </si>
  <si>
    <t>中山上</t>
  </si>
  <si>
    <t>岸津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</si>
</sst>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64" formatCode="0_ "/>
    <numFmt numFmtId="165" formatCode="0.0_ "/>
    <numFmt numFmtId="166" formatCode="#\ ###\ ###"/>
    <numFmt numFmtId="167" formatCode="#\ ###\ ###\ \ "/>
    <numFmt numFmtId="168" formatCode="#\ ###\ ###\ ;;&quot;- &quot;"/>
    <numFmt numFmtId="169" formatCode="0_);[Red]\(0\)"/>
    <numFmt numFmtId="170" formatCode="0;&quot;△ &quot;0"/>
    <numFmt numFmtId="171" formatCode="#,##0_ ;[Red]\-#,##0\ "/>
    <numFmt numFmtId="172" formatCode="#\ ###\ ###\ "/>
    <numFmt numFmtId="173" formatCode="#,###,###\ ;;&quot;- &quot;"/>
    <numFmt numFmtId="174" formatCode="#\ ##0\ ;&quot;△ &quot;#\ ###\ "/>
  </numFmts>
  <fonts count="42">
    <font>
      <sz val="11"/>
      <name val="ＭＳ 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name val="ＭＳ Ｐゴシック"/>
      <family val="0"/>
    </font>
    <font>
      <sz val="11"/>
      <color indexed="17"/>
      <name val="ＭＳ Ｐゴシック"/>
      <family val="0"/>
    </font>
    <font>
      <sz val="10.5"/>
      <name val="ＭＳ 明朝"/>
      <family val="0"/>
    </font>
    <font>
      <sz val="10.5"/>
      <name val="ＤＦ極太明朝体"/>
      <family val="0"/>
    </font>
    <font>
      <sz val="10.5"/>
      <name val="ＤＦ特太ゴシック体"/>
      <family val="0"/>
    </font>
    <font>
      <u val="single"/>
      <sz val="10.5"/>
      <name val="ＤＦ特太ゴシック体"/>
      <family val="0"/>
    </font>
    <font>
      <sz val="10"/>
      <name val="ＭＳ 明朝"/>
      <family val="0"/>
    </font>
    <font>
      <sz val="7.5"/>
      <name val="ＭＳ 明朝"/>
      <family val="0"/>
    </font>
    <font>
      <sz val="9"/>
      <name val="ＭＳ 明朝"/>
      <family val="0"/>
    </font>
    <font>
      <sz val="6"/>
      <name val="ＭＳ 明朝"/>
      <family val="0"/>
    </font>
    <font>
      <sz val="10.5"/>
      <name val="ＭＳ Ｐ明朝"/>
      <family val="0"/>
    </font>
    <font>
      <sz val="11"/>
      <name val="ＤＦ特太ゴシック体"/>
      <family val="0"/>
    </font>
    <font>
      <u val="single"/>
      <sz val="10.5"/>
      <name val="ＭＳ 明朝"/>
      <family val="0"/>
    </font>
    <font>
      <b/>
      <sz val="18"/>
      <color rgb="FF1C3D62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C3D62"/>
      <name val="ＭＳ Ｐゴシック"/>
      <family val="0"/>
    </font>
    <font>
      <b/>
      <sz val="13"/>
      <color rgb="FF1C3D62"/>
      <name val="ＭＳ Ｐゴシック"/>
      <family val="0"/>
    </font>
    <font>
      <b/>
      <sz val="11"/>
      <color rgb="FF1C3D62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0DEE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33" borderId="1" applyNumberFormat="0" applyAlignment="0" applyProtection="0"/>
    <xf numFmtId="0" fontId="4" fillId="33" borderId="1" applyNumberFormat="0" applyAlignment="0" applyProtection="0"/>
    <xf numFmtId="0" fontId="4" fillId="33" borderId="1" applyNumberFormat="0" applyAlignment="0" applyProtection="0"/>
    <xf numFmtId="0" fontId="4" fillId="33" borderId="1" applyNumberFormat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9" fontId="0" fillId="0" borderId="0" applyFont="0" applyFill="0" applyBorder="0" applyAlignment="0" applyProtection="0"/>
    <xf numFmtId="0" fontId="0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7" borderId="4" applyNumberFormat="0" applyAlignment="0" applyProtection="0"/>
    <xf numFmtId="0" fontId="34" fillId="37" borderId="4" applyNumberFormat="0" applyAlignment="0" applyProtection="0"/>
    <xf numFmtId="0" fontId="34" fillId="37" borderId="4" applyNumberFormat="0" applyAlignment="0" applyProtection="0"/>
    <xf numFmtId="0" fontId="34" fillId="37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8" fillId="37" borderId="9" applyNumberFormat="0" applyAlignment="0" applyProtection="0"/>
    <xf numFmtId="0" fontId="38" fillId="37" borderId="9" applyNumberFormat="0" applyAlignment="0" applyProtection="0"/>
    <xf numFmtId="0" fontId="38" fillId="37" borderId="9" applyNumberFormat="0" applyAlignment="0" applyProtection="0"/>
    <xf numFmtId="0" fontId="38" fillId="37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8" borderId="4" applyNumberFormat="0" applyAlignment="0" applyProtection="0"/>
    <xf numFmtId="0" fontId="40" fillId="38" borderId="4" applyNumberFormat="0" applyAlignment="0" applyProtection="0"/>
    <xf numFmtId="0" fontId="40" fillId="38" borderId="4" applyNumberFormat="0" applyAlignment="0" applyProtection="0"/>
    <xf numFmtId="0" fontId="40" fillId="38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</cellStyleXfs>
  <cellXfs count="400"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166" fontId="19" fillId="0" borderId="0" xfId="0" applyNumberFormat="1" applyFont="1" applyFill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20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distributed" vertical="center" wrapText="1"/>
    </xf>
    <xf numFmtId="168" fontId="19" fillId="0" borderId="16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17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vertical="center" shrinkToFi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horizontal="distributed" vertical="center" wrapText="1"/>
    </xf>
    <xf numFmtId="0" fontId="19" fillId="0" borderId="19" xfId="0" applyNumberFormat="1" applyFont="1" applyFill="1" applyBorder="1" applyAlignment="1">
      <alignment horizontal="distributed" vertical="center" wrapText="1"/>
    </xf>
    <xf numFmtId="168" fontId="19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horizontal="distributed" vertical="center" wrapText="1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 quotePrefix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168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distributed" vertical="center" wrapText="1" shrinkToFit="1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166" fontId="19" fillId="0" borderId="0" xfId="0" applyNumberFormat="1" applyFont="1" applyFill="1" applyBorder="1" applyAlignment="1">
      <alignment vertical="center"/>
    </xf>
    <xf numFmtId="166" fontId="19" fillId="0" borderId="11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center"/>
    </xf>
    <xf numFmtId="0" fontId="19" fillId="0" borderId="17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distributed" vertical="center" wrapText="1"/>
    </xf>
    <xf numFmtId="164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vertical="center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vertical="center" shrinkToFit="1"/>
    </xf>
    <xf numFmtId="0" fontId="20" fillId="0" borderId="0" xfId="0" applyNumberFormat="1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19" fillId="0" borderId="0" xfId="0" applyNumberFormat="1" applyFont="1" applyFill="1" applyBorder="1" applyAlignment="1">
      <alignment vertical="center" shrinkToFit="1"/>
    </xf>
    <xf numFmtId="166" fontId="19" fillId="0" borderId="16" xfId="0" applyNumberFormat="1" applyFont="1" applyFill="1" applyBorder="1" applyAlignment="1">
      <alignment horizontal="left" vertical="center" shrinkToFit="1"/>
    </xf>
    <xf numFmtId="166" fontId="19" fillId="0" borderId="0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Alignment="1">
      <alignment vertical="center" shrinkToFit="1"/>
    </xf>
    <xf numFmtId="0" fontId="19" fillId="0" borderId="16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distributed" vertical="center" wrapText="1" shrinkToFit="1"/>
    </xf>
    <xf numFmtId="0" fontId="19" fillId="0" borderId="0" xfId="0" applyNumberFormat="1" applyFont="1" applyFill="1" applyBorder="1" applyAlignment="1">
      <alignment horizontal="left" vertical="center" shrinkToFit="1"/>
    </xf>
    <xf numFmtId="166" fontId="19" fillId="0" borderId="0" xfId="0" applyNumberFormat="1" applyFont="1" applyFill="1" applyBorder="1" applyAlignment="1">
      <alignment horizontal="center" vertical="center" shrinkToFit="1"/>
    </xf>
    <xf numFmtId="168" fontId="19" fillId="0" borderId="0" xfId="0" applyNumberFormat="1" applyFont="1" applyFill="1" applyBorder="1" applyAlignment="1">
      <alignment vertical="center" shrinkToFit="1"/>
    </xf>
    <xf numFmtId="166" fontId="19" fillId="0" borderId="0" xfId="0" applyNumberFormat="1" applyFont="1" applyFill="1" applyBorder="1" applyAlignment="1">
      <alignment vertical="center" shrinkToFit="1"/>
    </xf>
    <xf numFmtId="0" fontId="19" fillId="0" borderId="22" xfId="0" applyNumberFormat="1" applyFont="1" applyFill="1" applyBorder="1" applyAlignment="1">
      <alignment vertical="center" shrinkToFit="1"/>
    </xf>
    <xf numFmtId="168" fontId="19" fillId="0" borderId="11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vertical="center" shrinkToFit="1"/>
    </xf>
    <xf numFmtId="166" fontId="19" fillId="0" borderId="1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19" fillId="0" borderId="23" xfId="0" applyNumberFormat="1" applyFont="1" applyFill="1" applyBorder="1" applyAlignment="1">
      <alignment vertical="center"/>
    </xf>
    <xf numFmtId="0" fontId="19" fillId="0" borderId="24" xfId="0" applyNumberFormat="1" applyFont="1" applyFill="1" applyBorder="1" applyAlignment="1">
      <alignment horizontal="distributed" vertical="center" wrapText="1"/>
    </xf>
    <xf numFmtId="165" fontId="19" fillId="0" borderId="11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168" fontId="21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shrinkToFit="1"/>
    </xf>
    <xf numFmtId="0" fontId="19" fillId="0" borderId="0" xfId="0" applyNumberFormat="1" applyFont="1" applyFill="1" applyAlignment="1">
      <alignment vertical="top" shrinkToFit="1"/>
    </xf>
    <xf numFmtId="166" fontId="19" fillId="0" borderId="17" xfId="0" applyNumberFormat="1" applyFont="1" applyFill="1" applyBorder="1" applyAlignment="1">
      <alignment vertical="center"/>
    </xf>
    <xf numFmtId="165" fontId="19" fillId="0" borderId="17" xfId="0" applyNumberFormat="1" applyFont="1" applyFill="1" applyBorder="1" applyAlignment="1">
      <alignment vertical="center"/>
    </xf>
    <xf numFmtId="166" fontId="19" fillId="0" borderId="18" xfId="0" applyNumberFormat="1" applyFont="1" applyFill="1" applyBorder="1" applyAlignment="1">
      <alignment vertical="center"/>
    </xf>
    <xf numFmtId="0" fontId="19" fillId="0" borderId="25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distributed" vertical="center" wrapText="1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vertical="top"/>
    </xf>
    <xf numFmtId="0" fontId="19" fillId="0" borderId="0" xfId="0" applyNumberFormat="1" applyFont="1" applyFill="1" applyBorder="1" applyAlignment="1">
      <alignment vertical="top"/>
    </xf>
    <xf numFmtId="0" fontId="0" fillId="0" borderId="20" xfId="0" applyNumberFormat="1" applyFill="1" applyBorder="1" applyAlignment="1">
      <alignment/>
    </xf>
    <xf numFmtId="0" fontId="19" fillId="0" borderId="20" xfId="0" applyNumberFormat="1" applyFont="1" applyFill="1" applyBorder="1" applyAlignment="1">
      <alignment/>
    </xf>
    <xf numFmtId="0" fontId="19" fillId="0" borderId="27" xfId="0" applyNumberFormat="1" applyFont="1" applyFill="1" applyBorder="1" applyAlignment="1">
      <alignment/>
    </xf>
    <xf numFmtId="168" fontId="19" fillId="0" borderId="20" xfId="0" applyNumberFormat="1" applyFont="1" applyFill="1" applyBorder="1" applyAlignment="1">
      <alignment/>
    </xf>
    <xf numFmtId="168" fontId="19" fillId="0" borderId="28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vertical="center"/>
    </xf>
    <xf numFmtId="174" fontId="19" fillId="0" borderId="28" xfId="0" applyNumberFormat="1" applyFont="1" applyFill="1" applyBorder="1" applyAlignment="1">
      <alignment horizontal="right" vertical="center"/>
    </xf>
    <xf numFmtId="174" fontId="19" fillId="0" borderId="16" xfId="0" applyNumberFormat="1" applyFont="1" applyFill="1" applyBorder="1" applyAlignment="1">
      <alignment horizontal="right" vertical="center"/>
    </xf>
    <xf numFmtId="174" fontId="19" fillId="0" borderId="22" xfId="0" applyNumberFormat="1" applyFont="1" applyFill="1" applyBorder="1" applyAlignment="1">
      <alignment horizontal="right" vertical="center"/>
    </xf>
    <xf numFmtId="0" fontId="19" fillId="0" borderId="17" xfId="0" applyNumberFormat="1" applyFont="1" applyFill="1" applyBorder="1" applyAlignment="1">
      <alignment vertical="top"/>
    </xf>
    <xf numFmtId="174" fontId="19" fillId="0" borderId="16" xfId="0" applyNumberFormat="1" applyFont="1" applyFill="1" applyBorder="1" applyAlignment="1">
      <alignment horizontal="right" vertical="top"/>
    </xf>
    <xf numFmtId="166" fontId="19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/>
    </xf>
    <xf numFmtId="0" fontId="19" fillId="0" borderId="17" xfId="0" applyNumberFormat="1" applyFont="1" applyFill="1" applyBorder="1" applyAlignment="1">
      <alignment horizontal="distributed" vertical="center" wrapText="1" shrinkToFit="1"/>
    </xf>
    <xf numFmtId="0" fontId="19" fillId="0" borderId="17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horizontal="right" vertical="center"/>
    </xf>
    <xf numFmtId="168" fontId="19" fillId="0" borderId="16" xfId="0" applyNumberFormat="1" applyFont="1" applyFill="1" applyBorder="1" applyAlignment="1">
      <alignment vertical="center"/>
    </xf>
    <xf numFmtId="168" fontId="19" fillId="0" borderId="22" xfId="0" applyNumberFormat="1" applyFont="1" applyFill="1" applyBorder="1" applyAlignment="1">
      <alignment vertical="center"/>
    </xf>
    <xf numFmtId="168" fontId="19" fillId="0" borderId="11" xfId="0" applyNumberFormat="1" applyFont="1" applyFill="1" applyBorder="1" applyAlignment="1">
      <alignment vertical="center"/>
    </xf>
    <xf numFmtId="166" fontId="19" fillId="0" borderId="16" xfId="0" applyNumberFormat="1" applyFont="1" applyFill="1" applyBorder="1" applyAlignment="1">
      <alignment vertical="center" shrinkToFit="1"/>
    </xf>
    <xf numFmtId="0" fontId="19" fillId="0" borderId="18" xfId="0" applyNumberFormat="1" applyFont="1" applyFill="1" applyBorder="1" applyAlignment="1">
      <alignment vertical="center" shrinkToFit="1"/>
    </xf>
    <xf numFmtId="0" fontId="20" fillId="0" borderId="0" xfId="0" applyNumberFormat="1" applyFont="1" applyFill="1" applyAlignment="1">
      <alignment vertical="center" shrinkToFit="1"/>
    </xf>
    <xf numFmtId="0" fontId="19" fillId="0" borderId="29" xfId="0" applyNumberFormat="1" applyFont="1" applyFill="1" applyBorder="1" applyAlignment="1">
      <alignment horizontal="distributed" vertical="center" wrapText="1" shrinkToFit="1"/>
    </xf>
    <xf numFmtId="0" fontId="19" fillId="0" borderId="29" xfId="0" applyNumberFormat="1" applyFont="1" applyFill="1" applyBorder="1" applyAlignment="1">
      <alignment horizontal="distributed" vertical="center" wrapText="1" shrinkToFit="1"/>
    </xf>
    <xf numFmtId="0" fontId="19" fillId="0" borderId="30" xfId="0" applyNumberFormat="1" applyFont="1" applyFill="1" applyBorder="1" applyAlignment="1">
      <alignment horizontal="distributed" vertical="center" wrapText="1" shrinkToFit="1"/>
    </xf>
    <xf numFmtId="0" fontId="19" fillId="0" borderId="0" xfId="0" applyNumberFormat="1" applyFont="1" applyFill="1" applyBorder="1" applyAlignment="1">
      <alignment shrinkToFit="1"/>
    </xf>
    <xf numFmtId="166" fontId="19" fillId="0" borderId="16" xfId="0" applyNumberFormat="1" applyFont="1" applyFill="1" applyBorder="1" applyAlignment="1">
      <alignment shrinkToFit="1"/>
    </xf>
    <xf numFmtId="166" fontId="19" fillId="0" borderId="0" xfId="0" applyNumberFormat="1" applyFont="1" applyFill="1" applyBorder="1" applyAlignment="1">
      <alignment shrinkToFit="1"/>
    </xf>
    <xf numFmtId="0" fontId="19" fillId="0" borderId="28" xfId="0" applyNumberFormat="1" applyFont="1" applyFill="1" applyBorder="1" applyAlignment="1">
      <alignment shrinkToFit="1"/>
    </xf>
    <xf numFmtId="166" fontId="19" fillId="0" borderId="20" xfId="0" applyNumberFormat="1" applyFont="1" applyFill="1" applyBorder="1" applyAlignment="1">
      <alignment shrinkToFit="1"/>
    </xf>
    <xf numFmtId="0" fontId="19" fillId="0" borderId="0" xfId="0" applyNumberFormat="1" applyFont="1" applyFill="1" applyAlignment="1">
      <alignment shrinkToFit="1"/>
    </xf>
    <xf numFmtId="168" fontId="19" fillId="0" borderId="20" xfId="0" applyNumberFormat="1" applyFont="1" applyFill="1" applyBorder="1" applyAlignment="1">
      <alignment shrinkToFit="1"/>
    </xf>
    <xf numFmtId="0" fontId="19" fillId="0" borderId="27" xfId="0" applyNumberFormat="1" applyFont="1" applyFill="1" applyBorder="1" applyAlignment="1">
      <alignment shrinkToFit="1"/>
    </xf>
    <xf numFmtId="0" fontId="19" fillId="0" borderId="16" xfId="0" applyNumberFormat="1" applyFont="1" applyFill="1" applyBorder="1" applyAlignment="1">
      <alignment shrinkToFit="1"/>
    </xf>
    <xf numFmtId="0" fontId="19" fillId="0" borderId="17" xfId="0" applyNumberFormat="1" applyFont="1" applyFill="1" applyBorder="1" applyAlignment="1">
      <alignment horizontal="distributed" wrapText="1" shrinkToFit="1"/>
    </xf>
    <xf numFmtId="168" fontId="19" fillId="0" borderId="31" xfId="0" applyNumberFormat="1" applyFont="1" applyFill="1" applyBorder="1" applyAlignment="1">
      <alignment shrinkToFit="1"/>
    </xf>
    <xf numFmtId="173" fontId="21" fillId="0" borderId="16" xfId="0" applyNumberFormat="1" applyFont="1" applyFill="1" applyBorder="1" applyAlignment="1">
      <alignment vertical="center" shrinkToFit="1"/>
    </xf>
    <xf numFmtId="173" fontId="21" fillId="0" borderId="0" xfId="0" applyNumberFormat="1" applyFont="1" applyFill="1" applyBorder="1" applyAlignment="1">
      <alignment vertical="center" shrinkToFit="1"/>
    </xf>
    <xf numFmtId="166" fontId="19" fillId="0" borderId="32" xfId="0" applyNumberFormat="1" applyFont="1" applyFill="1" applyBorder="1" applyAlignment="1">
      <alignment vertical="center" shrinkToFit="1"/>
    </xf>
    <xf numFmtId="168" fontId="19" fillId="0" borderId="16" xfId="0" applyNumberFormat="1" applyFont="1" applyFill="1" applyBorder="1" applyAlignment="1">
      <alignment vertical="center" shrinkToFit="1"/>
    </xf>
    <xf numFmtId="168" fontId="19" fillId="0" borderId="0" xfId="0" applyNumberFormat="1" applyFont="1" applyFill="1" applyAlignment="1">
      <alignment vertical="center" shrinkToFit="1"/>
    </xf>
    <xf numFmtId="0" fontId="19" fillId="0" borderId="32" xfId="0" applyNumberFormat="1" applyFont="1" applyFill="1" applyBorder="1" applyAlignment="1">
      <alignment vertical="center" shrinkToFit="1"/>
    </xf>
    <xf numFmtId="166" fontId="19" fillId="0" borderId="17" xfId="0" applyNumberFormat="1" applyFont="1" applyFill="1" applyBorder="1" applyAlignment="1">
      <alignment vertical="center" shrinkToFit="1"/>
    </xf>
    <xf numFmtId="0" fontId="19" fillId="0" borderId="33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vertical="top" shrinkToFit="1"/>
    </xf>
    <xf numFmtId="0" fontId="19" fillId="0" borderId="22" xfId="0" applyNumberFormat="1" applyFont="1" applyFill="1" applyBorder="1" applyAlignment="1">
      <alignment vertical="top" shrinkToFit="1"/>
    </xf>
    <xf numFmtId="166" fontId="19" fillId="0" borderId="11" xfId="0" applyNumberFormat="1" applyFont="1" applyFill="1" applyBorder="1" applyAlignment="1">
      <alignment vertical="top" shrinkToFit="1"/>
    </xf>
    <xf numFmtId="0" fontId="19" fillId="0" borderId="18" xfId="0" applyNumberFormat="1" applyFont="1" applyFill="1" applyBorder="1" applyAlignment="1">
      <alignment vertical="top" shrinkToFit="1"/>
    </xf>
    <xf numFmtId="0" fontId="19" fillId="0" borderId="0" xfId="0" applyNumberFormat="1" applyFont="1" applyFill="1" applyBorder="1" applyAlignment="1">
      <alignment vertical="top" shrinkToFit="1"/>
    </xf>
    <xf numFmtId="0" fontId="19" fillId="0" borderId="0" xfId="0" applyNumberFormat="1" applyFont="1" applyFill="1" applyAlignment="1">
      <alignment vertical="top" shrinkToFit="1"/>
    </xf>
    <xf numFmtId="166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distributed" vertical="center" wrapText="1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horizontal="right" vertical="center"/>
    </xf>
    <xf numFmtId="167" fontId="19" fillId="0" borderId="0" xfId="0" applyNumberFormat="1" applyFont="1" applyFill="1" applyBorder="1" applyAlignment="1">
      <alignment vertical="center"/>
    </xf>
    <xf numFmtId="172" fontId="19" fillId="0" borderId="0" xfId="0" applyNumberFormat="1" applyFont="1" applyFill="1" applyBorder="1" applyAlignment="1">
      <alignment vertical="top"/>
    </xf>
    <xf numFmtId="172" fontId="21" fillId="0" borderId="0" xfId="0" applyNumberFormat="1" applyFont="1" applyFill="1" applyBorder="1" applyAlignment="1">
      <alignment vertical="center"/>
    </xf>
    <xf numFmtId="168" fontId="21" fillId="0" borderId="0" xfId="0" applyNumberFormat="1" applyFont="1" applyFill="1" applyBorder="1" applyAlignment="1">
      <alignment horizontal="right" vertical="center"/>
    </xf>
    <xf numFmtId="168" fontId="19" fillId="0" borderId="11" xfId="0" applyNumberFormat="1" applyFont="1" applyFill="1" applyBorder="1" applyAlignment="1">
      <alignment horizontal="right" vertical="center"/>
    </xf>
    <xf numFmtId="167" fontId="19" fillId="0" borderId="11" xfId="0" applyNumberFormat="1" applyFont="1" applyFill="1" applyBorder="1" applyAlignment="1">
      <alignment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169" fontId="19" fillId="0" borderId="12" xfId="0" applyNumberFormat="1" applyFont="1" applyFill="1" applyBorder="1" applyAlignment="1">
      <alignment horizontal="distributed" vertical="center" wrapText="1"/>
    </xf>
    <xf numFmtId="174" fontId="19" fillId="0" borderId="28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horizontal="right" vertical="center"/>
    </xf>
    <xf numFmtId="174" fontId="19" fillId="0" borderId="16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horizontal="right" vertical="center"/>
    </xf>
    <xf numFmtId="174" fontId="19" fillId="0" borderId="22" xfId="0" applyNumberFormat="1" applyFont="1" applyFill="1" applyBorder="1" applyAlignment="1">
      <alignment vertical="center"/>
    </xf>
    <xf numFmtId="166" fontId="19" fillId="0" borderId="11" xfId="0" applyNumberFormat="1" applyFont="1" applyFill="1" applyBorder="1" applyAlignment="1">
      <alignment horizontal="right" vertical="center"/>
    </xf>
    <xf numFmtId="172" fontId="19" fillId="0" borderId="11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horizontal="distributed" vertical="center" wrapText="1"/>
    </xf>
    <xf numFmtId="0" fontId="24" fillId="0" borderId="17" xfId="0" applyNumberFormat="1" applyFont="1" applyFill="1" applyBorder="1" applyAlignment="1">
      <alignment horizontal="distributed" vertical="center" wrapText="1"/>
    </xf>
    <xf numFmtId="0" fontId="25" fillId="0" borderId="17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top" wrapText="1" shrinkToFit="1"/>
    </xf>
    <xf numFmtId="0" fontId="19" fillId="0" borderId="18" xfId="0" applyNumberFormat="1" applyFont="1" applyFill="1" applyBorder="1" applyAlignment="1">
      <alignment horizontal="distributed" wrapText="1" shrinkToFit="1"/>
    </xf>
    <xf numFmtId="0" fontId="21" fillId="0" borderId="0" xfId="0" applyNumberFormat="1" applyFont="1" applyFill="1" applyAlignment="1">
      <alignment horizontal="distributed" vertical="center" wrapText="1" shrinkToFit="1"/>
    </xf>
    <xf numFmtId="0" fontId="21" fillId="0" borderId="0" xfId="0" applyNumberFormat="1" applyFont="1" applyFill="1" applyAlignment="1">
      <alignment horizontal="distributed" vertical="center" wrapText="1"/>
    </xf>
    <xf numFmtId="0" fontId="26" fillId="0" borderId="17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right" vertical="center" shrinkToFit="1"/>
    </xf>
    <xf numFmtId="166" fontId="19" fillId="0" borderId="0" xfId="0" applyNumberFormat="1" applyFont="1" applyFill="1" applyBorder="1" applyAlignment="1">
      <alignment vertical="top" shrinkToFit="1"/>
    </xf>
    <xf numFmtId="166" fontId="19" fillId="0" borderId="18" xfId="0" applyNumberFormat="1" applyFont="1" applyFill="1" applyBorder="1" applyAlignment="1">
      <alignment vertical="top" shrinkToFit="1"/>
    </xf>
    <xf numFmtId="0" fontId="19" fillId="40" borderId="0" xfId="0" applyNumberFormat="1" applyFont="1" applyFill="1" applyAlignment="1">
      <alignment vertical="center" shrinkToFit="1"/>
    </xf>
    <xf numFmtId="0" fontId="20" fillId="40" borderId="0" xfId="0" applyNumberFormat="1" applyFont="1" applyFill="1" applyAlignment="1">
      <alignment vertical="center" shrinkToFit="1"/>
    </xf>
    <xf numFmtId="166" fontId="19" fillId="40" borderId="0" xfId="0" applyNumberFormat="1" applyFont="1" applyFill="1" applyBorder="1" applyAlignment="1">
      <alignment horizontal="center" vertical="center" shrinkToFit="1"/>
    </xf>
    <xf numFmtId="166" fontId="19" fillId="40" borderId="0" xfId="0" applyNumberFormat="1" applyFont="1" applyFill="1" applyBorder="1" applyAlignment="1">
      <alignment vertical="center" shrinkToFit="1"/>
    </xf>
    <xf numFmtId="168" fontId="19" fillId="40" borderId="0" xfId="0" applyNumberFormat="1" applyFont="1" applyFill="1" applyBorder="1" applyAlignment="1">
      <alignment vertical="center" shrinkToFit="1"/>
    </xf>
    <xf numFmtId="166" fontId="19" fillId="40" borderId="16" xfId="0" applyNumberFormat="1" applyFont="1" applyFill="1" applyBorder="1" applyAlignment="1">
      <alignment vertical="center" shrinkToFit="1"/>
    </xf>
    <xf numFmtId="0" fontId="19" fillId="40" borderId="11" xfId="0" applyNumberFormat="1" applyFont="1" applyFill="1" applyBorder="1" applyAlignment="1">
      <alignment vertical="center" shrinkToFit="1"/>
    </xf>
    <xf numFmtId="0" fontId="19" fillId="40" borderId="18" xfId="0" applyNumberFormat="1" applyFont="1" applyFill="1" applyBorder="1" applyAlignment="1">
      <alignment vertical="center" shrinkToFit="1"/>
    </xf>
    <xf numFmtId="166" fontId="19" fillId="40" borderId="11" xfId="0" applyNumberFormat="1" applyFont="1" applyFill="1" applyBorder="1" applyAlignment="1">
      <alignment vertical="center" shrinkToFit="1"/>
    </xf>
    <xf numFmtId="168" fontId="19" fillId="40" borderId="11" xfId="0" applyNumberFormat="1" applyFont="1" applyFill="1" applyBorder="1" applyAlignment="1">
      <alignment vertical="center" shrinkToFit="1"/>
    </xf>
    <xf numFmtId="0" fontId="19" fillId="40" borderId="22" xfId="0" applyNumberFormat="1" applyFont="1" applyFill="1" applyBorder="1" applyAlignment="1">
      <alignment vertical="center" shrinkToFit="1"/>
    </xf>
    <xf numFmtId="166" fontId="19" fillId="40" borderId="22" xfId="0" applyNumberFormat="1" applyFont="1" applyFill="1" applyBorder="1" applyAlignment="1">
      <alignment vertical="center" shrinkToFit="1"/>
    </xf>
    <xf numFmtId="168" fontId="19" fillId="40" borderId="11" xfId="0" applyNumberFormat="1" applyFont="1" applyFill="1" applyBorder="1" applyAlignment="1">
      <alignment horizontal="right" vertical="center" shrinkToFit="1"/>
    </xf>
    <xf numFmtId="166" fontId="19" fillId="40" borderId="11" xfId="0" applyNumberFormat="1" applyFont="1" applyFill="1" applyBorder="1" applyAlignment="1">
      <alignment horizontal="right" vertical="center" shrinkToFit="1"/>
    </xf>
    <xf numFmtId="0" fontId="0" fillId="40" borderId="0" xfId="0" applyNumberFormat="1" applyFont="1" applyFill="1" applyBorder="1" applyAlignment="1">
      <alignment horizontal="distributed" vertical="center" wrapText="1" shrinkToFit="1"/>
    </xf>
    <xf numFmtId="0" fontId="19" fillId="40" borderId="0" xfId="0" applyNumberFormat="1" applyFont="1" applyFill="1" applyAlignment="1">
      <alignment vertical="center" shrinkToFit="1"/>
    </xf>
    <xf numFmtId="166" fontId="19" fillId="40" borderId="0" xfId="0" applyNumberFormat="1" applyFont="1" applyFill="1" applyAlignment="1">
      <alignment vertical="center" shrinkToFit="1"/>
    </xf>
    <xf numFmtId="168" fontId="19" fillId="40" borderId="0" xfId="0" applyNumberFormat="1" applyFont="1" applyFill="1" applyAlignment="1">
      <alignment vertical="center" shrinkToFit="1"/>
    </xf>
    <xf numFmtId="164" fontId="19" fillId="0" borderId="0" xfId="0" applyNumberFormat="1" applyFont="1" applyFill="1" applyBorder="1" applyAlignment="1">
      <alignment vertical="center" shrinkToFit="1"/>
    </xf>
    <xf numFmtId="0" fontId="0" fillId="40" borderId="17" xfId="0" applyNumberFormat="1" applyFont="1" applyFill="1" applyBorder="1" applyAlignment="1">
      <alignment vertical="center" shrinkToFit="1"/>
    </xf>
    <xf numFmtId="0" fontId="19" fillId="0" borderId="18" xfId="0" applyNumberFormat="1" applyFont="1" applyFill="1" applyBorder="1" applyAlignment="1">
      <alignment horizontal="left" vertical="top"/>
    </xf>
    <xf numFmtId="0" fontId="19" fillId="40" borderId="0" xfId="0" applyNumberFormat="1" applyFont="1" applyFill="1" applyBorder="1" applyAlignment="1">
      <alignment horizontal="distributed" vertical="center" wrapText="1" shrinkToFit="1"/>
    </xf>
    <xf numFmtId="0" fontId="19" fillId="40" borderId="17" xfId="0" applyNumberFormat="1" applyFont="1" applyFill="1" applyBorder="1" applyAlignment="1">
      <alignment horizontal="distributed" vertical="center" wrapText="1" shrinkToFit="1"/>
    </xf>
    <xf numFmtId="166" fontId="19" fillId="40" borderId="0" xfId="0" applyNumberFormat="1" applyFont="1" applyFill="1" applyBorder="1" applyAlignment="1">
      <alignment horizontal="left" vertical="center" shrinkToFit="1"/>
    </xf>
    <xf numFmtId="168" fontId="19" fillId="40" borderId="0" xfId="0" applyNumberFormat="1" applyFont="1" applyFill="1" applyBorder="1" applyAlignment="1">
      <alignment horizontal="right" vertical="center" shrinkToFit="1"/>
    </xf>
    <xf numFmtId="0" fontId="19" fillId="40" borderId="17" xfId="0" applyNumberFormat="1" applyFont="1" applyFill="1" applyBorder="1" applyAlignment="1">
      <alignment vertical="center" shrinkToFit="1"/>
    </xf>
    <xf numFmtId="0" fontId="19" fillId="40" borderId="16" xfId="0" applyNumberFormat="1" applyFont="1" applyFill="1" applyBorder="1" applyAlignment="1">
      <alignment vertical="center" shrinkToFit="1"/>
    </xf>
    <xf numFmtId="0" fontId="19" fillId="40" borderId="0" xfId="0" applyNumberFormat="1" applyFont="1" applyFill="1" applyBorder="1" applyAlignment="1">
      <alignment vertical="center" shrinkToFit="1"/>
    </xf>
    <xf numFmtId="0" fontId="19" fillId="40" borderId="18" xfId="0" applyNumberFormat="1" applyFont="1" applyFill="1" applyBorder="1" applyAlignment="1">
      <alignment horizontal="distributed" vertical="center" wrapText="1" shrinkToFit="1"/>
    </xf>
    <xf numFmtId="0" fontId="21" fillId="40" borderId="0" xfId="0" applyNumberFormat="1" applyFont="1" applyFill="1" applyAlignment="1">
      <alignment horizontal="distributed" vertical="center" wrapText="1" shrinkToFit="1"/>
    </xf>
    <xf numFmtId="0" fontId="0" fillId="0" borderId="29" xfId="0" applyNumberFormat="1" applyFont="1" applyFill="1" applyBorder="1" applyAlignment="1">
      <alignment horizontal="distributed" vertical="center" wrapText="1" shrinkToFit="1"/>
    </xf>
    <xf numFmtId="0" fontId="0" fillId="40" borderId="29" xfId="0" applyNumberFormat="1" applyFont="1" applyFill="1" applyBorder="1" applyAlignment="1">
      <alignment horizontal="distributed" vertical="center" wrapText="1" shrinkToFit="1"/>
    </xf>
    <xf numFmtId="166" fontId="19" fillId="0" borderId="20" xfId="0" applyNumberFormat="1" applyFont="1" applyFill="1" applyBorder="1" applyAlignment="1">
      <alignment vertical="center" shrinkToFit="1"/>
    </xf>
    <xf numFmtId="0" fontId="19" fillId="0" borderId="28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19" fillId="0" borderId="36" xfId="0" applyNumberFormat="1" applyFont="1" applyFill="1" applyBorder="1" applyAlignment="1">
      <alignment horizontal="distributed" vertical="center" wrapText="1"/>
    </xf>
    <xf numFmtId="0" fontId="19" fillId="0" borderId="37" xfId="0" applyNumberFormat="1" applyFont="1" applyFill="1" applyBorder="1" applyAlignment="1">
      <alignment horizontal="distributed" vertical="center" wrapText="1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38" xfId="0" applyNumberFormat="1" applyFont="1" applyFill="1" applyBorder="1" applyAlignment="1">
      <alignment horizontal="distributed" vertical="center" wrapText="1"/>
    </xf>
    <xf numFmtId="170" fontId="19" fillId="0" borderId="16" xfId="0" applyNumberFormat="1" applyFont="1" applyFill="1" applyBorder="1" applyAlignment="1">
      <alignment horizontal="right" vertical="center"/>
    </xf>
    <xf numFmtId="170" fontId="19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right" vertical="center"/>
    </xf>
    <xf numFmtId="17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distributed" vertical="center" wrapText="1"/>
    </xf>
    <xf numFmtId="167" fontId="19" fillId="0" borderId="0" xfId="0" applyNumberFormat="1" applyFont="1" applyFill="1" applyAlignment="1">
      <alignment vertical="center"/>
    </xf>
    <xf numFmtId="167" fontId="19" fillId="0" borderId="11" xfId="0" applyNumberFormat="1" applyFont="1" applyFill="1" applyBorder="1" applyAlignment="1" quotePrefix="1">
      <alignment horizontal="right" vertical="center"/>
    </xf>
    <xf numFmtId="0" fontId="19" fillId="0" borderId="0" xfId="0" applyNumberFormat="1" applyFont="1" applyFill="1" applyBorder="1" applyAlignment="1">
      <alignment horizontal="distributed" wrapText="1"/>
    </xf>
    <xf numFmtId="0" fontId="19" fillId="0" borderId="27" xfId="0" applyNumberFormat="1" applyFont="1" applyFill="1" applyBorder="1" applyAlignment="1">
      <alignment horizontal="distributed" wrapText="1"/>
    </xf>
    <xf numFmtId="168" fontId="21" fillId="0" borderId="11" xfId="0" applyNumberFormat="1" applyFont="1" applyFill="1" applyBorder="1" applyAlignment="1">
      <alignment vertical="center"/>
    </xf>
    <xf numFmtId="168" fontId="21" fillId="0" borderId="0" xfId="0" applyNumberFormat="1" applyFont="1" applyFill="1" applyAlignment="1">
      <alignment vertical="center"/>
    </xf>
    <xf numFmtId="168" fontId="19" fillId="0" borderId="0" xfId="0" applyNumberFormat="1" applyFont="1" applyFill="1" applyAlignment="1">
      <alignment vertical="center"/>
    </xf>
    <xf numFmtId="168" fontId="19" fillId="0" borderId="0" xfId="0" applyNumberFormat="1" applyFont="1" applyFill="1" applyBorder="1" applyAlignment="1" quotePrefix="1">
      <alignment horizontal="right" vertical="center"/>
    </xf>
    <xf numFmtId="168" fontId="19" fillId="0" borderId="0" xfId="0" applyNumberFormat="1" applyFont="1" applyFill="1" applyAlignment="1">
      <alignment horizontal="right" vertical="center"/>
    </xf>
    <xf numFmtId="168" fontId="19" fillId="0" borderId="0" xfId="0" applyNumberFormat="1" applyFont="1" applyFill="1" applyBorder="1" applyAlignment="1" quotePrefix="1">
      <alignment vertical="center"/>
    </xf>
    <xf numFmtId="172" fontId="19" fillId="0" borderId="0" xfId="0" applyNumberFormat="1" applyFont="1" applyFill="1" applyAlignment="1">
      <alignment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 quotePrefix="1">
      <alignment horizontal="right" vertical="center"/>
    </xf>
    <xf numFmtId="0" fontId="21" fillId="0" borderId="11" xfId="0" applyNumberFormat="1" applyFont="1" applyFill="1" applyBorder="1" applyAlignment="1">
      <alignment vertical="center"/>
    </xf>
    <xf numFmtId="168" fontId="19" fillId="0" borderId="0" xfId="0" applyNumberFormat="1" applyFont="1" applyFill="1" applyAlignment="1">
      <alignment/>
    </xf>
    <xf numFmtId="0" fontId="27" fillId="0" borderId="14" xfId="0" applyNumberFormat="1" applyFont="1" applyFill="1" applyBorder="1" applyAlignment="1">
      <alignment horizontal="distributed" vertical="center" wrapText="1"/>
    </xf>
    <xf numFmtId="166" fontId="27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170" fontId="27" fillId="0" borderId="16" xfId="0" applyNumberFormat="1" applyFont="1" applyFill="1" applyBorder="1" applyAlignment="1">
      <alignment horizontal="right" vertical="center"/>
    </xf>
    <xf numFmtId="0" fontId="19" fillId="0" borderId="16" xfId="0" applyNumberFormat="1" applyFont="1" applyFill="1" applyBorder="1" applyAlignment="1">
      <alignment vertical="center"/>
    </xf>
    <xf numFmtId="174" fontId="21" fillId="0" borderId="16" xfId="0" applyNumberFormat="1" applyFont="1" applyFill="1" applyBorder="1" applyAlignment="1">
      <alignment horizontal="right" vertical="center"/>
    </xf>
    <xf numFmtId="170" fontId="21" fillId="0" borderId="0" xfId="0" applyNumberFormat="1" applyFont="1" applyFill="1" applyBorder="1" applyAlignment="1">
      <alignment horizontal="right" vertical="center"/>
    </xf>
    <xf numFmtId="170" fontId="21" fillId="0" borderId="0" xfId="0" applyNumberFormat="1" applyFont="1" applyFill="1" applyBorder="1" applyAlignment="1">
      <alignment horizontal="right" vertical="center" shrinkToFit="1"/>
    </xf>
    <xf numFmtId="0" fontId="21" fillId="0" borderId="0" xfId="0" applyNumberFormat="1" applyFont="1" applyFill="1" applyAlignment="1">
      <alignment horizontal="right" vertical="center"/>
    </xf>
    <xf numFmtId="174" fontId="21" fillId="0" borderId="16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vertical="center"/>
    </xf>
    <xf numFmtId="168" fontId="19" fillId="40" borderId="0" xfId="0" applyNumberFormat="1" applyFont="1" applyFill="1" applyBorder="1" applyAlignment="1">
      <alignment horizontal="right" vertical="center" shrinkToFit="1"/>
    </xf>
    <xf numFmtId="168" fontId="19" fillId="40" borderId="0" xfId="0" applyNumberFormat="1" applyFont="1" applyFill="1" applyAlignment="1">
      <alignment vertical="center"/>
    </xf>
    <xf numFmtId="168" fontId="19" fillId="40" borderId="0" xfId="0" applyNumberFormat="1" applyFont="1" applyFill="1" applyBorder="1" applyAlignment="1" quotePrefix="1">
      <alignment vertical="center"/>
    </xf>
    <xf numFmtId="168" fontId="19" fillId="40" borderId="0" xfId="0" applyNumberFormat="1" applyFont="1" applyFill="1" applyAlignment="1">
      <alignment horizontal="right" vertical="center"/>
    </xf>
    <xf numFmtId="168" fontId="19" fillId="40" borderId="0" xfId="0" applyNumberFormat="1" applyFont="1" applyFill="1" applyBorder="1" applyAlignment="1">
      <alignment horizontal="right" vertical="center"/>
    </xf>
    <xf numFmtId="168" fontId="19" fillId="40" borderId="0" xfId="0" applyNumberFormat="1" applyFont="1" applyFill="1" applyBorder="1" applyAlignment="1" quotePrefix="1">
      <alignment horizontal="right" vertical="center"/>
    </xf>
    <xf numFmtId="168" fontId="19" fillId="40" borderId="0" xfId="0" applyNumberFormat="1" applyFont="1" applyFill="1" applyBorder="1" applyAlignment="1">
      <alignment vertical="center"/>
    </xf>
    <xf numFmtId="168" fontId="21" fillId="40" borderId="0" xfId="0" applyNumberFormat="1" applyFont="1" applyFill="1" applyAlignment="1">
      <alignment vertical="center"/>
    </xf>
    <xf numFmtId="168" fontId="21" fillId="40" borderId="0" xfId="0" applyNumberFormat="1" applyFont="1" applyFill="1" applyAlignment="1">
      <alignment/>
    </xf>
    <xf numFmtId="167" fontId="21" fillId="0" borderId="0" xfId="0" applyNumberFormat="1" applyFont="1" applyFill="1" applyBorder="1" applyAlignment="1">
      <alignment vertical="center"/>
    </xf>
    <xf numFmtId="168" fontId="19" fillId="40" borderId="0" xfId="0" applyNumberFormat="1" applyFont="1" applyFill="1" applyAlignment="1">
      <alignment/>
    </xf>
    <xf numFmtId="0" fontId="19" fillId="0" borderId="17" xfId="0" applyNumberFormat="1" applyFont="1" applyFill="1" applyBorder="1" applyAlignment="1">
      <alignment horizontal="distributed" vertical="top" wrapText="1" shrinkToFit="1"/>
    </xf>
    <xf numFmtId="0" fontId="19" fillId="0" borderId="18" xfId="0" applyNumberFormat="1" applyFont="1" applyFill="1" applyBorder="1" applyAlignment="1">
      <alignment horizontal="distributed" vertical="center" wrapText="1" shrinkToFit="1"/>
    </xf>
    <xf numFmtId="168" fontId="19" fillId="0" borderId="0" xfId="0" applyNumberFormat="1" applyFont="1" applyFill="1" applyBorder="1" applyAlignment="1">
      <alignment shrinkToFit="1"/>
    </xf>
    <xf numFmtId="168" fontId="19" fillId="0" borderId="32" xfId="0" applyNumberFormat="1" applyFont="1" applyFill="1" applyBorder="1" applyAlignment="1">
      <alignment shrinkToFit="1"/>
    </xf>
    <xf numFmtId="0" fontId="19" fillId="0" borderId="39" xfId="0" applyNumberFormat="1" applyFont="1" applyFill="1" applyBorder="1" applyAlignment="1">
      <alignment vertical="center" shrinkToFit="1"/>
    </xf>
    <xf numFmtId="168" fontId="21" fillId="0" borderId="28" xfId="0" applyNumberFormat="1" applyFont="1" applyFill="1" applyBorder="1" applyAlignment="1">
      <alignment/>
    </xf>
    <xf numFmtId="168" fontId="21" fillId="0" borderId="20" xfId="0" applyNumberFormat="1" applyFont="1" applyFill="1" applyBorder="1" applyAlignment="1">
      <alignment/>
    </xf>
    <xf numFmtId="170" fontId="19" fillId="40" borderId="22" xfId="0" applyNumberFormat="1" applyFont="1" applyFill="1" applyBorder="1" applyAlignment="1">
      <alignment horizontal="right" vertical="center"/>
    </xf>
    <xf numFmtId="170" fontId="19" fillId="40" borderId="16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 quotePrefix="1">
      <alignment vertical="center"/>
    </xf>
    <xf numFmtId="0" fontId="21" fillId="40" borderId="0" xfId="0" applyNumberFormat="1" applyFont="1" applyFill="1" applyAlignment="1" quotePrefix="1">
      <alignment horizontal="center" vertical="center" shrinkToFit="1"/>
    </xf>
    <xf numFmtId="0" fontId="21" fillId="0" borderId="0" xfId="0" applyNumberFormat="1" applyFont="1" applyFill="1" applyAlignment="1" quotePrefix="1">
      <alignment horizontal="center" vertical="center" shrinkToFit="1"/>
    </xf>
    <xf numFmtId="0" fontId="21" fillId="0" borderId="0" xfId="0" applyNumberFormat="1" applyFont="1" applyFill="1" applyAlignment="1" quotePrefix="1">
      <alignment vertical="center"/>
    </xf>
    <xf numFmtId="49" fontId="21" fillId="0" borderId="0" xfId="0" applyNumberFormat="1" applyFont="1" applyFill="1" applyAlignment="1" quotePrefix="1">
      <alignment horizontal="center" vertical="center"/>
    </xf>
    <xf numFmtId="170" fontId="19" fillId="0" borderId="0" xfId="0" applyNumberFormat="1" applyFont="1" applyFill="1" applyAlignment="1">
      <alignment horizontal="right" vertical="center"/>
    </xf>
    <xf numFmtId="170" fontId="19" fillId="0" borderId="11" xfId="0" applyNumberFormat="1" applyFont="1" applyFill="1" applyBorder="1" applyAlignment="1">
      <alignment horizontal="right" vertical="center"/>
    </xf>
    <xf numFmtId="170" fontId="19" fillId="0" borderId="0" xfId="0" applyNumberFormat="1" applyFont="1" applyFill="1" applyBorder="1" applyAlignment="1">
      <alignment horizontal="right" vertical="center" shrinkToFit="1"/>
    </xf>
    <xf numFmtId="170" fontId="19" fillId="40" borderId="0" xfId="0" applyNumberFormat="1" applyFont="1" applyFill="1" applyAlignment="1">
      <alignment horizontal="right" vertical="center"/>
    </xf>
    <xf numFmtId="170" fontId="19" fillId="40" borderId="11" xfId="0" applyNumberFormat="1" applyFont="1" applyFill="1" applyBorder="1" applyAlignment="1">
      <alignment horizontal="right" vertical="center"/>
    </xf>
    <xf numFmtId="170" fontId="19" fillId="40" borderId="0" xfId="0" applyNumberFormat="1" applyFont="1" applyFill="1" applyBorder="1" applyAlignment="1">
      <alignment horizontal="right" vertical="center"/>
    </xf>
    <xf numFmtId="170" fontId="21" fillId="4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 quotePrefix="1">
      <alignment horizontal="distributed" vertical="center" wrapText="1"/>
    </xf>
    <xf numFmtId="0" fontId="21" fillId="0" borderId="0" xfId="0" applyNumberFormat="1" applyFont="1" applyFill="1" applyAlignment="1">
      <alignment horizontal="distributed" vertical="center" wrapText="1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right" vertical="center"/>
    </xf>
    <xf numFmtId="0" fontId="19" fillId="0" borderId="10" xfId="0" applyNumberFormat="1" applyFont="1" applyFill="1" applyBorder="1" applyAlignment="1">
      <alignment horizontal="distributed" vertical="center" wrapText="1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40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0" fontId="21" fillId="0" borderId="29" xfId="0" applyNumberFormat="1" applyFont="1" applyFill="1" applyBorder="1" applyAlignment="1">
      <alignment horizontal="distributed" vertical="center" wrapText="1"/>
    </xf>
    <xf numFmtId="0" fontId="21" fillId="0" borderId="23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>
      <alignment/>
    </xf>
    <xf numFmtId="0" fontId="19" fillId="40" borderId="16" xfId="0" applyNumberFormat="1" applyFont="1" applyFill="1" applyBorder="1" applyAlignment="1">
      <alignment horizontal="distributed" vertical="center" wrapText="1" shrinkToFit="1"/>
    </xf>
    <xf numFmtId="0" fontId="19" fillId="40" borderId="0" xfId="0" applyNumberFormat="1" applyFont="1" applyFill="1" applyBorder="1" applyAlignment="1">
      <alignment horizontal="distributed" vertical="center" wrapText="1" shrinkToFit="1"/>
    </xf>
    <xf numFmtId="0" fontId="19" fillId="40" borderId="17" xfId="0" applyNumberFormat="1" applyFont="1" applyFill="1" applyBorder="1" applyAlignment="1">
      <alignment horizontal="distributed" vertical="center" wrapText="1" shrinkToFit="1"/>
    </xf>
    <xf numFmtId="38" fontId="21" fillId="0" borderId="16" xfId="154" applyNumberFormat="1" applyFont="1" applyFill="1" applyBorder="1" applyAlignment="1">
      <alignment horizontal="left" vertical="center" shrinkToFit="1"/>
    </xf>
    <xf numFmtId="38" fontId="21" fillId="0" borderId="0" xfId="154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distributed" vertical="center" wrapText="1" shrinkToFit="1"/>
    </xf>
    <xf numFmtId="166" fontId="19" fillId="40" borderId="0" xfId="0" applyNumberFormat="1" applyFont="1" applyFill="1" applyBorder="1" applyAlignment="1">
      <alignment horizontal="right" vertical="center" shrinkToFit="1"/>
    </xf>
    <xf numFmtId="166" fontId="0" fillId="40" borderId="0" xfId="0" applyNumberFormat="1" applyFont="1" applyFill="1" applyBorder="1" applyAlignment="1">
      <alignment vertical="center" shrinkToFit="1"/>
    </xf>
    <xf numFmtId="171" fontId="21" fillId="0" borderId="16" xfId="154" applyNumberFormat="1" applyFont="1" applyFill="1" applyBorder="1" applyAlignment="1">
      <alignment horizontal="right" vertical="center" shrinkToFit="1"/>
    </xf>
    <xf numFmtId="171" fontId="21" fillId="0" borderId="0" xfId="154" applyNumberFormat="1" applyFont="1" applyFill="1" applyBorder="1" applyAlignment="1">
      <alignment horizontal="right" vertical="center" shrinkToFit="1"/>
    </xf>
    <xf numFmtId="38" fontId="21" fillId="40" borderId="0" xfId="154" applyNumberFormat="1" applyFont="1" applyFill="1" applyBorder="1" applyAlignment="1">
      <alignment horizontal="right" vertical="center" shrinkToFit="1"/>
    </xf>
    <xf numFmtId="38" fontId="21" fillId="40" borderId="17" xfId="154" applyNumberFormat="1" applyFont="1" applyFill="1" applyBorder="1" applyAlignment="1">
      <alignment horizontal="right" vertical="center" shrinkToFit="1"/>
    </xf>
    <xf numFmtId="0" fontId="22" fillId="0" borderId="0" xfId="0" applyNumberFormat="1" applyFont="1" applyFill="1" applyBorder="1" applyAlignment="1">
      <alignment horizontal="left" vertical="center" shrinkToFit="1"/>
    </xf>
    <xf numFmtId="0" fontId="22" fillId="0" borderId="17" xfId="0" applyNumberFormat="1" applyFont="1" applyFill="1" applyBorder="1" applyAlignment="1">
      <alignment horizontal="left" vertical="center" shrinkToFit="1"/>
    </xf>
    <xf numFmtId="166" fontId="19" fillId="40" borderId="0" xfId="0" applyNumberFormat="1" applyFont="1" applyFill="1" applyBorder="1" applyAlignment="1">
      <alignment horizontal="left" vertical="center" shrinkToFit="1"/>
    </xf>
    <xf numFmtId="168" fontId="19" fillId="40" borderId="0" xfId="0" applyNumberFormat="1" applyFont="1" applyFill="1" applyBorder="1" applyAlignment="1">
      <alignment horizontal="right" vertical="center" shrinkToFit="1"/>
    </xf>
    <xf numFmtId="0" fontId="19" fillId="40" borderId="27" xfId="0" applyNumberFormat="1" applyFont="1" applyFill="1" applyBorder="1" applyAlignment="1">
      <alignment vertical="center" shrinkToFit="1"/>
    </xf>
    <xf numFmtId="0" fontId="19" fillId="40" borderId="17" xfId="0" applyNumberFormat="1" applyFont="1" applyFill="1" applyBorder="1" applyAlignment="1">
      <alignment vertical="center" shrinkToFit="1"/>
    </xf>
    <xf numFmtId="0" fontId="19" fillId="40" borderId="28" xfId="0" applyNumberFormat="1" applyFont="1" applyFill="1" applyBorder="1" applyAlignment="1">
      <alignment vertical="center" shrinkToFit="1"/>
    </xf>
    <xf numFmtId="0" fontId="0" fillId="40" borderId="16" xfId="0" applyNumberFormat="1" applyFont="1" applyFill="1" applyBorder="1" applyAlignment="1">
      <alignment vertical="center" shrinkToFit="1"/>
    </xf>
    <xf numFmtId="0" fontId="19" fillId="40" borderId="16" xfId="0" applyNumberFormat="1" applyFont="1" applyFill="1" applyBorder="1" applyAlignment="1">
      <alignment vertical="center" shrinkToFit="1"/>
    </xf>
    <xf numFmtId="0" fontId="0" fillId="40" borderId="17" xfId="0" applyNumberFormat="1" applyFont="1" applyFill="1" applyBorder="1" applyAlignment="1">
      <alignment horizontal="distributed" vertical="center" wrapText="1" shrinkToFit="1"/>
    </xf>
    <xf numFmtId="0" fontId="0" fillId="40" borderId="16" xfId="0" applyNumberFormat="1" applyFont="1" applyFill="1" applyBorder="1" applyAlignment="1">
      <alignment horizontal="distributed" vertical="center" wrapText="1" shrinkToFit="1"/>
    </xf>
    <xf numFmtId="166" fontId="19" fillId="40" borderId="16" xfId="0" applyNumberFormat="1" applyFont="1" applyFill="1" applyBorder="1" applyAlignment="1">
      <alignment horizontal="left" vertical="center" shrinkToFit="1"/>
    </xf>
    <xf numFmtId="166" fontId="19" fillId="40" borderId="16" xfId="0" applyNumberFormat="1" applyFont="1" applyFill="1" applyBorder="1" applyAlignment="1">
      <alignment horizontal="right" vertical="center" shrinkToFit="1"/>
    </xf>
    <xf numFmtId="166" fontId="0" fillId="40" borderId="16" xfId="0" applyNumberFormat="1" applyFont="1" applyFill="1" applyBorder="1" applyAlignment="1">
      <alignment vertical="center" shrinkToFit="1"/>
    </xf>
    <xf numFmtId="166" fontId="19" fillId="0" borderId="0" xfId="0" applyNumberFormat="1" applyFont="1" applyFill="1" applyBorder="1" applyAlignment="1">
      <alignment horizontal="right" vertical="center" shrinkToFit="1"/>
    </xf>
    <xf numFmtId="166" fontId="0" fillId="0" borderId="0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horizontal="right" vertical="center" shrinkToFit="1"/>
    </xf>
    <xf numFmtId="166" fontId="19" fillId="0" borderId="0" xfId="0" applyNumberFormat="1" applyFont="1" applyFill="1" applyBorder="1" applyAlignment="1">
      <alignment horizontal="left" vertical="center" shrinkToFit="1"/>
    </xf>
    <xf numFmtId="0" fontId="19" fillId="40" borderId="16" xfId="0" applyNumberFormat="1" applyFont="1" applyFill="1" applyBorder="1" applyAlignment="1">
      <alignment horizontal="left" vertical="center" shrinkToFit="1"/>
    </xf>
    <xf numFmtId="0" fontId="0" fillId="40" borderId="16" xfId="0" applyNumberFormat="1" applyFont="1" applyFill="1" applyBorder="1" applyAlignment="1">
      <alignment horizontal="left" vertical="center" shrinkToFit="1"/>
    </xf>
    <xf numFmtId="0" fontId="19" fillId="40" borderId="0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horizontal="distributed" vertical="center" wrapText="1" shrinkToFit="1"/>
    </xf>
    <xf numFmtId="0" fontId="19" fillId="40" borderId="22" xfId="0" applyNumberFormat="1" applyFont="1" applyFill="1" applyBorder="1" applyAlignment="1">
      <alignment horizontal="distributed" vertical="center" wrapText="1" shrinkToFit="1"/>
    </xf>
    <xf numFmtId="0" fontId="19" fillId="40" borderId="18" xfId="0" applyNumberFormat="1" applyFont="1" applyFill="1" applyBorder="1" applyAlignment="1">
      <alignment horizontal="distributed" vertical="center" wrapText="1" shrinkToFit="1"/>
    </xf>
    <xf numFmtId="0" fontId="0" fillId="40" borderId="29" xfId="0" applyNumberFormat="1" applyFont="1" applyFill="1" applyBorder="1" applyAlignment="1">
      <alignment horizontal="distributed" vertical="center" wrapText="1" shrinkToFit="1"/>
    </xf>
    <xf numFmtId="0" fontId="0" fillId="40" borderId="40" xfId="0" applyNumberFormat="1" applyFont="1" applyFill="1" applyBorder="1" applyAlignment="1">
      <alignment horizontal="distributed" vertical="center" wrapText="1" shrinkToFit="1"/>
    </xf>
    <xf numFmtId="0" fontId="0" fillId="0" borderId="23" xfId="0" applyNumberFormat="1" applyFont="1" applyFill="1" applyBorder="1" applyAlignment="1">
      <alignment horizontal="distributed" vertical="center" wrapText="1" shrinkToFit="1"/>
    </xf>
    <xf numFmtId="0" fontId="0" fillId="0" borderId="40" xfId="0" applyNumberFormat="1" applyFont="1" applyFill="1" applyBorder="1" applyAlignment="1">
      <alignment horizontal="distributed" vertical="center" wrapText="1" shrinkToFit="1"/>
    </xf>
    <xf numFmtId="38" fontId="21" fillId="40" borderId="0" xfId="154" applyNumberFormat="1" applyFont="1" applyFill="1" applyBorder="1" applyAlignment="1">
      <alignment horizontal="left" vertical="center" shrinkToFit="1"/>
    </xf>
    <xf numFmtId="38" fontId="21" fillId="40" borderId="17" xfId="154" applyNumberFormat="1" applyFont="1" applyFill="1" applyBorder="1" applyAlignment="1">
      <alignment horizontal="left" vertical="center" shrinkToFit="1"/>
    </xf>
    <xf numFmtId="0" fontId="21" fillId="40" borderId="0" xfId="0" applyNumberFormat="1" applyFont="1" applyFill="1" applyAlignment="1">
      <alignment horizontal="distributed" vertical="center" wrapText="1" shrinkToFit="1"/>
    </xf>
    <xf numFmtId="0" fontId="0" fillId="40" borderId="0" xfId="0" applyNumberFormat="1" applyFill="1" applyAlignment="1">
      <alignment vertical="center" shrinkToFit="1"/>
    </xf>
    <xf numFmtId="0" fontId="19" fillId="0" borderId="17" xfId="0" applyNumberFormat="1" applyFont="1" applyFill="1" applyBorder="1" applyAlignment="1">
      <alignment horizontal="distributed" vertical="center" wrapText="1" shrinkToFit="1"/>
    </xf>
    <xf numFmtId="0" fontId="19" fillId="0" borderId="16" xfId="0" applyNumberFormat="1" applyFont="1" applyFill="1" applyBorder="1" applyAlignment="1">
      <alignment horizontal="distributed" vertical="center" wrapText="1" shrinkToFit="1"/>
    </xf>
    <xf numFmtId="0" fontId="0" fillId="0" borderId="17" xfId="0" applyNumberFormat="1" applyFill="1" applyBorder="1" applyAlignment="1">
      <alignment horizontal="distributed" vertical="center" wrapText="1" shrinkToFit="1"/>
    </xf>
    <xf numFmtId="0" fontId="19" fillId="0" borderId="23" xfId="0" applyNumberFormat="1" applyFont="1" applyFill="1" applyBorder="1" applyAlignment="1">
      <alignment horizontal="distributed" vertical="center" wrapText="1" shrinkToFit="1"/>
    </xf>
    <xf numFmtId="0" fontId="19" fillId="0" borderId="40" xfId="0" applyNumberFormat="1" applyFont="1" applyFill="1" applyBorder="1" applyAlignment="1">
      <alignment horizontal="distributed" vertical="center" wrapText="1" shrinkToFit="1"/>
    </xf>
    <xf numFmtId="0" fontId="19" fillId="0" borderId="29" xfId="0" applyNumberFormat="1" applyFont="1" applyFill="1" applyBorder="1" applyAlignment="1">
      <alignment horizontal="distributed" vertical="center" wrapText="1" shrinkToFit="1"/>
    </xf>
    <xf numFmtId="0" fontId="21" fillId="0" borderId="0" xfId="0" applyNumberFormat="1" applyFont="1" applyFill="1" applyBorder="1" applyAlignment="1">
      <alignment horizontal="distributed" vertical="center" wrapText="1" shrinkToFit="1"/>
    </xf>
    <xf numFmtId="0" fontId="21" fillId="0" borderId="17" xfId="0" applyNumberFormat="1" applyFont="1" applyFill="1" applyBorder="1" applyAlignment="1">
      <alignment horizontal="distributed" vertical="center" wrapText="1" shrinkToFit="1"/>
    </xf>
    <xf numFmtId="0" fontId="19" fillId="0" borderId="28" xfId="0" applyNumberFormat="1" applyFont="1" applyFill="1" applyBorder="1" applyAlignment="1">
      <alignment horizontal="distributed" wrapText="1" shrinkToFit="1"/>
    </xf>
    <xf numFmtId="0" fontId="19" fillId="0" borderId="27" xfId="0" applyNumberFormat="1" applyFont="1" applyFill="1" applyBorder="1" applyAlignment="1">
      <alignment horizontal="distributed" wrapText="1" shrinkToFit="1"/>
    </xf>
    <xf numFmtId="0" fontId="19" fillId="0" borderId="11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distributed" wrapText="1" shrinkToFit="1"/>
    </xf>
    <xf numFmtId="0" fontId="0" fillId="0" borderId="17" xfId="0" applyNumberFormat="1" applyFill="1" applyBorder="1" applyAlignment="1">
      <alignment horizontal="distributed" wrapText="1" shrinkToFit="1"/>
    </xf>
    <xf numFmtId="0" fontId="21" fillId="0" borderId="0" xfId="0" applyNumberFormat="1" applyFont="1" applyFill="1" applyAlignment="1">
      <alignment horizontal="distributed" vertical="center" wrapText="1" shrinkToFit="1"/>
    </xf>
    <xf numFmtId="0" fontId="19" fillId="0" borderId="20" xfId="0" applyNumberFormat="1" applyFont="1" applyFill="1" applyBorder="1" applyAlignment="1">
      <alignment horizontal="distributed" vertical="center" wrapText="1"/>
    </xf>
    <xf numFmtId="0" fontId="19" fillId="0" borderId="27" xfId="0" applyNumberFormat="1" applyFont="1" applyFill="1" applyBorder="1" applyAlignment="1">
      <alignment horizontal="distributed" vertical="center" wrapText="1"/>
    </xf>
    <xf numFmtId="0" fontId="19" fillId="0" borderId="28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41" xfId="0" applyNumberFormat="1" applyFont="1" applyFill="1" applyBorder="1" applyAlignment="1">
      <alignment horizontal="distributed" vertical="center" wrapText="1"/>
    </xf>
    <xf numFmtId="0" fontId="19" fillId="0" borderId="42" xfId="0" applyNumberFormat="1" applyFont="1" applyFill="1" applyBorder="1" applyAlignment="1">
      <alignment horizontal="distributed" vertical="center" wrapText="1"/>
    </xf>
    <xf numFmtId="0" fontId="19" fillId="0" borderId="43" xfId="0" applyNumberFormat="1" applyFont="1" applyFill="1" applyBorder="1" applyAlignment="1">
      <alignment horizontal="distributed" vertical="center" wrapText="1"/>
    </xf>
    <xf numFmtId="0" fontId="0" fillId="0" borderId="0" xfId="0" applyNumberFormat="1" applyFill="1" applyAlignment="1">
      <alignment horizontal="distributed" vertical="center" wrapText="1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4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35" xfId="0" applyNumberFormat="1" applyFont="1" applyFill="1" applyBorder="1" applyAlignment="1">
      <alignment horizontal="center" vertical="center"/>
    </xf>
  </cellXfs>
  <cellStyles count="19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6" xfId="39"/>
    <cellStyle name="20% - アクセント 6 2" xfId="40"/>
    <cellStyle name="20% - アクセント 6 3" xfId="41"/>
    <cellStyle name="20% - アクセント 6 4" xfId="42"/>
    <cellStyle name="40% - アクセント 1" xfId="43"/>
    <cellStyle name="40% - アクセント 1 2" xfId="44"/>
    <cellStyle name="40% - アクセント 1 3" xfId="45"/>
    <cellStyle name="40% - アクセント 1 4" xfId="46"/>
    <cellStyle name="40% - アクセント 2" xfId="47"/>
    <cellStyle name="40% - アクセント 2 2" xfId="48"/>
    <cellStyle name="40% - アクセント 2 3" xfId="49"/>
    <cellStyle name="40% - アクセント 2 4" xfId="50"/>
    <cellStyle name="40% - アクセント 3" xfId="51"/>
    <cellStyle name="40% - アクセント 3 2" xfId="52"/>
    <cellStyle name="40% - アクセント 3 3" xfId="53"/>
    <cellStyle name="40% - アクセント 3 4" xfId="54"/>
    <cellStyle name="40% - アクセント 3 5" xfId="55"/>
    <cellStyle name="40% - アクセント 4" xfId="56"/>
    <cellStyle name="40% - アクセント 4 2" xfId="57"/>
    <cellStyle name="40% - アクセント 4 3" xfId="58"/>
    <cellStyle name="40% - アクセント 4 4" xfId="59"/>
    <cellStyle name="40% - アクセント 5" xfId="60"/>
    <cellStyle name="40% - アクセント 5 2" xfId="61"/>
    <cellStyle name="40% - アクセント 5 3" xfId="62"/>
    <cellStyle name="40% - アクセント 5 4" xfId="63"/>
    <cellStyle name="40% - アクセント 6" xfId="64"/>
    <cellStyle name="40% - アクセント 6 2" xfId="65"/>
    <cellStyle name="40% - アクセント 6 3" xfId="66"/>
    <cellStyle name="40% - アクセント 6 4" xfId="67"/>
    <cellStyle name="60% - アクセント 1" xfId="68"/>
    <cellStyle name="60% - アクセント 1 2" xfId="69"/>
    <cellStyle name="60% - アクセント 1 3" xfId="70"/>
    <cellStyle name="60% - アクセント 1 4" xfId="71"/>
    <cellStyle name="60% - アクセント 2" xfId="72"/>
    <cellStyle name="60% - アクセント 2 2" xfId="73"/>
    <cellStyle name="60% - アクセント 2 3" xfId="74"/>
    <cellStyle name="60% - アクセント 2 4" xfId="75"/>
    <cellStyle name="60% - アクセント 3" xfId="76"/>
    <cellStyle name="60% - アクセント 3 2" xfId="77"/>
    <cellStyle name="60% - アクセント 3 3" xfId="78"/>
    <cellStyle name="60% - アクセント 3 4" xfId="79"/>
    <cellStyle name="60% - アクセント 3 5" xfId="80"/>
    <cellStyle name="60% - アクセント 4" xfId="81"/>
    <cellStyle name="60% - アクセント 4 2" xfId="82"/>
    <cellStyle name="60% - アクセント 4 3" xfId="83"/>
    <cellStyle name="60% - アクセント 4 4" xfId="84"/>
    <cellStyle name="60% - アクセント 4 5" xfId="85"/>
    <cellStyle name="60% - アクセント 5" xfId="86"/>
    <cellStyle name="60% - アクセント 5 2" xfId="87"/>
    <cellStyle name="60% - アクセント 5 3" xfId="88"/>
    <cellStyle name="60% - アクセント 5 4" xfId="89"/>
    <cellStyle name="60% - アクセント 6" xfId="90"/>
    <cellStyle name="60% - アクセント 6 2" xfId="91"/>
    <cellStyle name="60% - アクセント 6 3" xfId="92"/>
    <cellStyle name="60% - アクセント 6 4" xfId="93"/>
    <cellStyle name="60% - アクセント 6 5" xfId="94"/>
    <cellStyle name="アクセント 1" xfId="95"/>
    <cellStyle name="アクセント 1 2" xfId="96"/>
    <cellStyle name="アクセント 1 3" xfId="97"/>
    <cellStyle name="アクセント 1 4" xfId="98"/>
    <cellStyle name="アクセント 2" xfId="99"/>
    <cellStyle name="アクセント 2 2" xfId="100"/>
    <cellStyle name="アクセント 2 3" xfId="101"/>
    <cellStyle name="アクセント 2 4" xfId="102"/>
    <cellStyle name="アクセント 3" xfId="103"/>
    <cellStyle name="アクセント 3 2" xfId="104"/>
    <cellStyle name="アクセント 3 3" xfId="105"/>
    <cellStyle name="アクセント 3 4" xfId="106"/>
    <cellStyle name="アクセント 4" xfId="107"/>
    <cellStyle name="アクセント 4 2" xfId="108"/>
    <cellStyle name="アクセント 4 3" xfId="109"/>
    <cellStyle name="アクセント 4 4" xfId="110"/>
    <cellStyle name="アクセント 5" xfId="111"/>
    <cellStyle name="アクセント 5 2" xfId="112"/>
    <cellStyle name="アクセント 5 3" xfId="113"/>
    <cellStyle name="アクセント 5 4" xfId="114"/>
    <cellStyle name="アクセント 6" xfId="115"/>
    <cellStyle name="アクセント 6 2" xfId="116"/>
    <cellStyle name="アクセント 6 3" xfId="117"/>
    <cellStyle name="アクセント 6 4" xfId="118"/>
    <cellStyle name="タイトル" xfId="119"/>
    <cellStyle name="タイトル 2" xfId="120"/>
    <cellStyle name="タイトル 3" xfId="121"/>
    <cellStyle name="タイトル 4" xfId="122"/>
    <cellStyle name="チェック セル" xfId="123"/>
    <cellStyle name="チェック セル 2" xfId="124"/>
    <cellStyle name="チェック セル 3" xfId="125"/>
    <cellStyle name="チェック セル 4" xfId="126"/>
    <cellStyle name="どちらでもない" xfId="127"/>
    <cellStyle name="どちらでもない 2" xfId="128"/>
    <cellStyle name="どちらでもない 3" xfId="129"/>
    <cellStyle name="どちらでもない 4" xfId="130"/>
    <cellStyle name="Percent" xfId="131"/>
    <cellStyle name="メモ" xfId="132"/>
    <cellStyle name="メモ 2" xfId="133"/>
    <cellStyle name="メモ 2 2" xfId="134"/>
    <cellStyle name="メモ 2 3" xfId="135"/>
    <cellStyle name="メモ 2 4" xfId="136"/>
    <cellStyle name="メモ 3" xfId="137"/>
    <cellStyle name="リンク セル" xfId="138"/>
    <cellStyle name="リンク セル 2" xfId="139"/>
    <cellStyle name="リンク セル 3" xfId="140"/>
    <cellStyle name="リンク セル 4" xfId="141"/>
    <cellStyle name="悪い" xfId="142"/>
    <cellStyle name="悪い 2" xfId="143"/>
    <cellStyle name="悪い 3" xfId="144"/>
    <cellStyle name="悪い 4" xfId="145"/>
    <cellStyle name="計算" xfId="146"/>
    <cellStyle name="計算 2" xfId="147"/>
    <cellStyle name="計算 3" xfId="148"/>
    <cellStyle name="計算 4" xfId="149"/>
    <cellStyle name="警告文" xfId="150"/>
    <cellStyle name="警告文 2" xfId="151"/>
    <cellStyle name="警告文 3" xfId="152"/>
    <cellStyle name="警告文 4" xfId="153"/>
    <cellStyle name="Comma [0]" xfId="154"/>
    <cellStyle name="Comma" xfId="155"/>
    <cellStyle name="桁区切り 2" xfId="156"/>
    <cellStyle name="見出し 1" xfId="157"/>
    <cellStyle name="見出し 1 2" xfId="158"/>
    <cellStyle name="見出し 1 3" xfId="159"/>
    <cellStyle name="見出し 1 4" xfId="160"/>
    <cellStyle name="見出し 2" xfId="161"/>
    <cellStyle name="見出し 2 2" xfId="162"/>
    <cellStyle name="見出し 2 3" xfId="163"/>
    <cellStyle name="見出し 2 4" xfId="164"/>
    <cellStyle name="見出し 3" xfId="165"/>
    <cellStyle name="見出し 3 2" xfId="166"/>
    <cellStyle name="見出し 3 3" xfId="167"/>
    <cellStyle name="見出し 3 4" xfId="168"/>
    <cellStyle name="見出し 4" xfId="169"/>
    <cellStyle name="見出し 4 2" xfId="170"/>
    <cellStyle name="見出し 4 3" xfId="171"/>
    <cellStyle name="見出し 4 4" xfId="172"/>
    <cellStyle name="集計" xfId="173"/>
    <cellStyle name="集計 2" xfId="174"/>
    <cellStyle name="集計 3" xfId="175"/>
    <cellStyle name="集計 4" xfId="176"/>
    <cellStyle name="出力" xfId="177"/>
    <cellStyle name="出力 2" xfId="178"/>
    <cellStyle name="出力 3" xfId="179"/>
    <cellStyle name="出力 4" xfId="180"/>
    <cellStyle name="説明文" xfId="181"/>
    <cellStyle name="説明文 2" xfId="182"/>
    <cellStyle name="説明文 3" xfId="183"/>
    <cellStyle name="説明文 4" xfId="184"/>
    <cellStyle name="Currency [0]" xfId="185"/>
    <cellStyle name="Currency" xfId="186"/>
    <cellStyle name="入力" xfId="187"/>
    <cellStyle name="入力 2" xfId="188"/>
    <cellStyle name="入力 3" xfId="189"/>
    <cellStyle name="入力 4" xfId="190"/>
    <cellStyle name="標準 2" xfId="191"/>
    <cellStyle name="標準 2 2" xfId="192"/>
    <cellStyle name="標準 2 3" xfId="193"/>
    <cellStyle name="標準 3" xfId="194"/>
    <cellStyle name="標準 3 2" xfId="195"/>
    <cellStyle name="標準 3 3" xfId="196"/>
    <cellStyle name="標準 4" xfId="197"/>
    <cellStyle name="標準 4 2" xfId="198"/>
    <cellStyle name="標準 5" xfId="199"/>
    <cellStyle name="標準 5 2" xfId="200"/>
    <cellStyle name="標準 6" xfId="201"/>
    <cellStyle name="標準 7" xfId="202"/>
    <cellStyle name="良い" xfId="203"/>
    <cellStyle name="良い 2" xfId="204"/>
    <cellStyle name="良い 3" xfId="205"/>
    <cellStyle name="良い 4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0" name="Line 1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1" name="Line 1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2" name="Line 1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3" name="Line 1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4" name="Line 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6" name="Line 2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7" name="Line 2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8" name="Line 2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9" name="Line 3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20" name="Line 3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1" name="Line 3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2" name="Line 3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3" name="Line 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4" name="Line 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5" name="Line 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6" name="Line 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7" name="Line 4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8" name="Line 4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29" name="Line 4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0" name="Line 4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1" name="Line 4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2" name="Line 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3" name="Line 5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4" name="Line 5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5" name="Line 5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6" name="Line 5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142875</xdr:colOff>
      <xdr:row>15</xdr:row>
      <xdr:rowOff>0</xdr:rowOff>
    </xdr:from>
    <xdr:to>
      <xdr:col>44</xdr:col>
      <xdr:colOff>638175</xdr:colOff>
      <xdr:row>15</xdr:row>
      <xdr:rowOff>0</xdr:rowOff>
    </xdr:to>
    <xdr:sp>
      <xdr:nvSpPr>
        <xdr:cNvPr id="37" name="Line 59"/>
        <xdr:cNvSpPr>
          <a:spLocks/>
        </xdr:cNvSpPr>
      </xdr:nvSpPr>
      <xdr:spPr>
        <a:xfrm>
          <a:off x="27432000" y="27717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8" name="Line 6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39" name="Line 6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0" name="Line 6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1" name="Line 6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2" name="Line 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3" name="Line 6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4" name="Line 6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5" name="Line 6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6" name="Line 7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714375</xdr:colOff>
      <xdr:row>7</xdr:row>
      <xdr:rowOff>152400</xdr:rowOff>
    </xdr:from>
    <xdr:to>
      <xdr:col>50</xdr:col>
      <xdr:colOff>666750</xdr:colOff>
      <xdr:row>8</xdr:row>
      <xdr:rowOff>0</xdr:rowOff>
    </xdr:to>
    <xdr:sp>
      <xdr:nvSpPr>
        <xdr:cNvPr id="47" name="Line 75"/>
        <xdr:cNvSpPr>
          <a:spLocks/>
        </xdr:cNvSpPr>
      </xdr:nvSpPr>
      <xdr:spPr>
        <a:xfrm flipV="1">
          <a:off x="31470600" y="1543050"/>
          <a:ext cx="414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8" name="Line 7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49" name="Line 7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0" name="Line 7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1" name="Line 7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2" name="Line 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3" name="Line 8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4" name="Line 8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5" name="Line 8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6" name="Line 8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57" name="Line 9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58" name="Line 9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9" name="Line 9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0" name="Line 9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1" name="Line 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2" name="Line 9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3" name="Line 9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4" name="Line 9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5" name="Line 10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66" name="Line 10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67" name="Line 10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8" name="Line 10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9" name="Line 10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70" name="Line 1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71" name="Line 11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72" name="Line 11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73" name="Line 11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74" name="Line 11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75" name="Line 12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76" name="Line 12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77" name="Line 12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78" name="Line 12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79" name="Line 1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0" name="Line 12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81" name="Line 12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2" name="Line 12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83" name="Line 13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84" name="Line 13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85" name="Line 13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86" name="Line 13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87" name="Line 13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88" name="Line 1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9" name="Line 14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90" name="Line 14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91" name="Line 14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92" name="Line 14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93" name="Line 15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94" name="Line 15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95" name="Line 15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96" name="Line 15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97" name="Line 1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98" name="Line 15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99" name="Line 15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00" name="Line 15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01" name="Line 16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02" name="Line 16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03" name="Line 16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04" name="Line 16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05" name="Line 16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06" name="Line 1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07" name="Line 17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08" name="Line 17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09" name="Line 17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10" name="Line 17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11" name="Line 18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12" name="Line 18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13" name="Line 18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14" name="Line 18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15" name="Line 1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16" name="Line 18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17" name="Line 18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18" name="Line 18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19" name="Line 19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20" name="Line 19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161925</xdr:rowOff>
    </xdr:from>
    <xdr:to>
      <xdr:col>7</xdr:col>
      <xdr:colOff>38100</xdr:colOff>
      <xdr:row>38</xdr:row>
      <xdr:rowOff>0</xdr:rowOff>
    </xdr:to>
    <xdr:sp>
      <xdr:nvSpPr>
        <xdr:cNvPr id="121" name="Line 197"/>
        <xdr:cNvSpPr>
          <a:spLocks/>
        </xdr:cNvSpPr>
      </xdr:nvSpPr>
      <xdr:spPr>
        <a:xfrm>
          <a:off x="514350" y="6991350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22" name="Line 19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23" name="Line 19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24" name="Line 2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25" name="Line 20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26" name="Line 20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27" name="Line 20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28" name="Line 20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29" name="Line 21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30" name="Line 21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31" name="Line 21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32" name="Line 2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33" name="Line 21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34" name="Line 21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35" name="Line 21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142875</xdr:colOff>
      <xdr:row>42</xdr:row>
      <xdr:rowOff>180975</xdr:rowOff>
    </xdr:from>
    <xdr:to>
      <xdr:col>24</xdr:col>
      <xdr:colOff>638175</xdr:colOff>
      <xdr:row>42</xdr:row>
      <xdr:rowOff>180975</xdr:rowOff>
    </xdr:to>
    <xdr:sp>
      <xdr:nvSpPr>
        <xdr:cNvPr id="136" name="Line 219"/>
        <xdr:cNvSpPr>
          <a:spLocks/>
        </xdr:cNvSpPr>
      </xdr:nvSpPr>
      <xdr:spPr>
        <a:xfrm>
          <a:off x="13430250" y="78200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37" name="Line 22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38" name="Line 22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39" name="Line 22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40" name="Line 22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41" name="Line 2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42" name="Line 23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43" name="Line 23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44" name="Line 23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45" name="Line 23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46" name="Line 24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47" name="Line 24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48" name="Line 24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49" name="Line 2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50" name="Line 24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51" name="Line 24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52" name="Line 24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53" name="Line 25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54" name="Line 25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55" name="Line 25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56" name="Line 25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57" name="Line 2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58" name="Line 26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59" name="Line 26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60" name="Line 26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61" name="Line 26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62" name="Line 27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63" name="Line 27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64" name="Line 27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65" name="Line 2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66" name="Line 27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67" name="Line 27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68" name="Line 27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69" name="Line 28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70" name="Line 28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71" name="Line 28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72" name="Line 28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73" name="Line 2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74" name="Line 29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75" name="Line 29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76" name="Line 29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77" name="Line 29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78" name="Line 30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79" name="Line 30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80" name="Line 30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81" name="Line 3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82" name="Line 30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83" name="Line 30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84" name="Line 30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514350</xdr:colOff>
      <xdr:row>14</xdr:row>
      <xdr:rowOff>0</xdr:rowOff>
    </xdr:to>
    <xdr:sp>
      <xdr:nvSpPr>
        <xdr:cNvPr id="185" name="Line 310"/>
        <xdr:cNvSpPr>
          <a:spLocks/>
        </xdr:cNvSpPr>
      </xdr:nvSpPr>
      <xdr:spPr>
        <a:xfrm>
          <a:off x="13325475" y="2581275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86" name="Line 31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87" name="Line 31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88" name="Line 31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89" name="Line 3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90" name="Line 32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91" name="Line 32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92" name="Line 32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93" name="Line 32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94" name="Line 33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95" name="Line 33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96" name="Line 33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97" name="Line 3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98" name="Line 3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99" name="Line 3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00" name="Line 3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01" name="Line 34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02" name="Line 34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03" name="Line 34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04" name="Line 34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05" name="Line 3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06" name="Line 35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07" name="Line 35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08" name="Line 35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09" name="Line 35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10" name="Line 36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11" name="Line 36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12" name="Line 36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13" name="Line 3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14" name="Line 36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15" name="Line 36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16" name="Line 36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17" name="Line 37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18" name="Line 37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19" name="Line 37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20" name="Line 37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21" name="Line 3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22" name="Line 38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23" name="Line 38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24" name="Line 38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25" name="Line 38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26" name="Line 39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27" name="Line 39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28" name="Line 39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29" name="Line 3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30" name="Line 39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31" name="Line 39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32" name="Line 39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33" name="Line 40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34" name="Line 40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35" name="Line 40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36" name="Line 40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37" name="Line 4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38" name="Line 41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39" name="Line 41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40" name="Line 41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41" name="Line 41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42" name="Line 42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43" name="Line 42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44" name="Line 42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45" name="Line 4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46" name="Line 42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47" name="Line 42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48" name="Line 42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49" name="Line 43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50" name="Line 43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51" name="Line 43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52" name="Line 43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53" name="Line 4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54" name="Line 44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55" name="Line 44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56" name="Line 44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57" name="Line 44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58" name="Line 45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59" name="Line 45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60" name="Line 45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61" name="Line 4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62" name="Line 45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63" name="Line 45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64" name="Line 45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65" name="Line 46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66" name="Line 46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67" name="Line 46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68" name="Line 46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69" name="Line 4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70" name="Line 47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71" name="Line 47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72" name="Line 47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73" name="Line 47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74" name="Line 48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75" name="Line 48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76" name="Line 48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77" name="Line 4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78" name="Line 48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79" name="Line 48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80" name="Line 48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81" name="Line 49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82" name="Line 49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83" name="Line 49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84" name="Line 49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85" name="Line 5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86" name="Line 50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87" name="Line 50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88" name="Line 50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89" name="Line 50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90" name="Line 51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91" name="Line 51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92" name="Line 51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93" name="Line 5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94" name="Line 51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95" name="Line 51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96" name="Line 51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97" name="Line 52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98" name="Line 52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99" name="Line 52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00" name="Line 52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01" name="Line 5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02" name="Line 53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03" name="Line 53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04" name="Line 53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05" name="Line 53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06" name="Line 54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07" name="Line 54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08" name="Line 54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09" name="Line 5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10" name="Line 54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11" name="Line 54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12" name="Line 54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13" name="Line 55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14" name="Line 55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15" name="Line 55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16" name="Line 55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17" name="Line 5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18" name="Line 56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19" name="Line 56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20" name="Line 56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21" name="Line 56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22" name="Line 57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23" name="Line 57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24" name="Line 57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25" name="Line 5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26" name="Line 57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27" name="Line 57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28" name="Line 57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29" name="Line 58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30" name="Line 58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31" name="Line 58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32" name="Line 58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33" name="Line 5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34" name="Line 59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35" name="Line 59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36" name="Line 59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37" name="Line 59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38" name="Line 60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39" name="Line 60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40" name="Line 60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41" name="Line 6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42" name="Line 60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43" name="Line 60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44" name="Line 60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45" name="Line 61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762000</xdr:colOff>
      <xdr:row>8</xdr:row>
      <xdr:rowOff>0</xdr:rowOff>
    </xdr:to>
    <xdr:sp>
      <xdr:nvSpPr>
        <xdr:cNvPr id="346" name="Line 616"/>
        <xdr:cNvSpPr>
          <a:spLocks/>
        </xdr:cNvSpPr>
      </xdr:nvSpPr>
      <xdr:spPr>
        <a:xfrm>
          <a:off x="514350" y="1552575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676275</xdr:colOff>
      <xdr:row>22</xdr:row>
      <xdr:rowOff>0</xdr:rowOff>
    </xdr:to>
    <xdr:sp>
      <xdr:nvSpPr>
        <xdr:cNvPr id="347" name="Line 618"/>
        <xdr:cNvSpPr>
          <a:spLocks/>
        </xdr:cNvSpPr>
      </xdr:nvSpPr>
      <xdr:spPr>
        <a:xfrm>
          <a:off x="5038725" y="4057650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676275</xdr:colOff>
      <xdr:row>37</xdr:row>
      <xdr:rowOff>0</xdr:rowOff>
    </xdr:to>
    <xdr:sp>
      <xdr:nvSpPr>
        <xdr:cNvPr id="348" name="Line 619"/>
        <xdr:cNvSpPr>
          <a:spLocks/>
        </xdr:cNvSpPr>
      </xdr:nvSpPr>
      <xdr:spPr>
        <a:xfrm>
          <a:off x="5038725" y="6829425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628650</xdr:colOff>
      <xdr:row>5</xdr:row>
      <xdr:rowOff>0</xdr:rowOff>
    </xdr:to>
    <xdr:sp>
      <xdr:nvSpPr>
        <xdr:cNvPr id="349" name="Line 620"/>
        <xdr:cNvSpPr>
          <a:spLocks/>
        </xdr:cNvSpPr>
      </xdr:nvSpPr>
      <xdr:spPr>
        <a:xfrm>
          <a:off x="9134475" y="10572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628650</xdr:colOff>
      <xdr:row>26</xdr:row>
      <xdr:rowOff>0</xdr:rowOff>
    </xdr:to>
    <xdr:sp>
      <xdr:nvSpPr>
        <xdr:cNvPr id="350" name="Line 621"/>
        <xdr:cNvSpPr>
          <a:spLocks/>
        </xdr:cNvSpPr>
      </xdr:nvSpPr>
      <xdr:spPr>
        <a:xfrm>
          <a:off x="9134475" y="47910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628650</xdr:colOff>
      <xdr:row>41</xdr:row>
      <xdr:rowOff>0</xdr:rowOff>
    </xdr:to>
    <xdr:sp>
      <xdr:nvSpPr>
        <xdr:cNvPr id="351" name="Line 622"/>
        <xdr:cNvSpPr>
          <a:spLocks/>
        </xdr:cNvSpPr>
      </xdr:nvSpPr>
      <xdr:spPr>
        <a:xfrm>
          <a:off x="9134475" y="747712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628650</xdr:colOff>
      <xdr:row>48</xdr:row>
      <xdr:rowOff>0</xdr:rowOff>
    </xdr:to>
    <xdr:sp>
      <xdr:nvSpPr>
        <xdr:cNvPr id="352" name="Line 623"/>
        <xdr:cNvSpPr>
          <a:spLocks/>
        </xdr:cNvSpPr>
      </xdr:nvSpPr>
      <xdr:spPr>
        <a:xfrm>
          <a:off x="9134475" y="872490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638175</xdr:colOff>
      <xdr:row>14</xdr:row>
      <xdr:rowOff>0</xdr:rowOff>
    </xdr:to>
    <xdr:sp>
      <xdr:nvSpPr>
        <xdr:cNvPr id="353" name="Line 625"/>
        <xdr:cNvSpPr>
          <a:spLocks/>
        </xdr:cNvSpPr>
      </xdr:nvSpPr>
      <xdr:spPr>
        <a:xfrm>
          <a:off x="13325475" y="258127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54" name="Line 63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55" name="Line 63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56" name="Line 63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57" name="Line 6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58" name="Line 6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59" name="Line 6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60" name="Line 6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61" name="Line 64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62" name="Line 64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63" name="Line 64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64" name="Line 64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65" name="Line 6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66" name="Line 65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67" name="Line 65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68" name="Line 65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69" name="Line 65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70" name="Line 66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71" name="Line 66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72" name="Line 66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73" name="Line 6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74" name="Line 66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75" name="Line 66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76" name="Line 66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77" name="Line 67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78" name="Line 67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79" name="Line 67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80" name="Line 67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81" name="Line 6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82" name="Line 68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83" name="Line 68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84" name="Line 68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85" name="Line 68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86" name="Line 69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87" name="Line 69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88" name="Line 69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89" name="Line 6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90" name="Line 69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91" name="Line 69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92" name="Line 69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93" name="Line 70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94" name="Line 70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95" name="Line 70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96" name="Line 70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97" name="Line 7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98" name="Line 71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99" name="Line 71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00" name="Line 71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01" name="Line 71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02" name="Line 72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03" name="Line 72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04" name="Line 72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05" name="Line 7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06" name="Line 72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07" name="Line 72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08" name="Line 72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09" name="Line 73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10" name="Line 73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11" name="Line 73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12" name="Line 73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13" name="Line 7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14" name="Line 74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15" name="Line 74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16" name="Line 74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17" name="Line 74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18" name="Line 75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19" name="Line 75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20" name="Line 75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21" name="Line 7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22" name="Line 75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23" name="Line 75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24" name="Line 75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25" name="Line 76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26" name="Line 76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27" name="Line 76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28" name="Line 76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29" name="Line 7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30" name="Line 77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31" name="Line 77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32" name="Line 77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33" name="Line 77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34" name="Line 78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35" name="Line 78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36" name="Line 78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37" name="Line 7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38" name="Line 78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39" name="Line 78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40" name="Line 78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41" name="Line 79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42" name="Line 79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43" name="Line 79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44" name="Line 79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45" name="Line 8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46" name="Line 80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47" name="Line 80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48" name="Line 80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49" name="Line 80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50" name="Line 81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51" name="Line 81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52" name="Line 81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53" name="Line 8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54" name="Line 81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55" name="Line 81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56" name="Line 81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57" name="Line 82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58" name="Line 82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59" name="Line 82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60" name="Line 82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61" name="Line 8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62" name="Line 83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63" name="Line 83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64" name="Line 83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65" name="Line 83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66" name="Line 84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67" name="Line 84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68" name="Line 84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69" name="Line 8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70" name="Line 84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71" name="Line 84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72" name="Line 84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73" name="Line 85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74" name="Line 85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75" name="Line 85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76" name="Line 85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77" name="Line 8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78" name="Line 86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79" name="Line 86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80" name="Line 86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81" name="Line 86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82" name="Line 87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83" name="Line 87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84" name="Line 87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85" name="Line 8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86" name="Line 87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87" name="Line 87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88" name="Line 87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89" name="Line 88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90" name="Line 88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91" name="Line 88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92" name="Line 88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93" name="Line 8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94" name="Line 89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95" name="Line 89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96" name="Line 89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97" name="Line 89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98" name="Line 90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99" name="Line 90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00" name="Line 9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01" name="Line 90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02" name="Line 90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03" name="Line 90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04" name="Line 91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05" name="Line 91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06" name="Line 91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07" name="Line 9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08" name="Line 92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09" name="Line 92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10" name="Line 92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11" name="Line 92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12" name="Line 93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13" name="Line 93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14" name="Line 9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15" name="Line 9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16" name="Line 9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17" name="Line 9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514350</xdr:colOff>
      <xdr:row>14</xdr:row>
      <xdr:rowOff>0</xdr:rowOff>
    </xdr:to>
    <xdr:sp>
      <xdr:nvSpPr>
        <xdr:cNvPr id="518" name="Line 940"/>
        <xdr:cNvSpPr>
          <a:spLocks/>
        </xdr:cNvSpPr>
      </xdr:nvSpPr>
      <xdr:spPr>
        <a:xfrm>
          <a:off x="13325475" y="2581275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19" name="Line 94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20" name="Line 94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21" name="Line 9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22" name="Line 95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23" name="Line 95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24" name="Line 95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25" name="Line 95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7</xdr:col>
      <xdr:colOff>38100</xdr:colOff>
      <xdr:row>8</xdr:row>
      <xdr:rowOff>28575</xdr:rowOff>
    </xdr:to>
    <xdr:sp>
      <xdr:nvSpPr>
        <xdr:cNvPr id="526" name="Line 961"/>
        <xdr:cNvSpPr>
          <a:spLocks/>
        </xdr:cNvSpPr>
      </xdr:nvSpPr>
      <xdr:spPr>
        <a:xfrm>
          <a:off x="723900" y="1581150"/>
          <a:ext cx="431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27" name="Line 96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28" name="Line 96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29" name="Line 9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30" name="Line 96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31" name="Line 96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32" name="Line 96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33" name="Line 97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34" name="Line 97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35" name="Line 97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36" name="Line 9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37" name="Line 98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38" name="Line 98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39" name="Line 98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40" name="Line 98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41" name="Line 99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42" name="Line 99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43" name="Line 9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44" name="Line 99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45" name="Line 99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46" name="Line 99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47" name="Line 100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85725</xdr:colOff>
      <xdr:row>41</xdr:row>
      <xdr:rowOff>38100</xdr:rowOff>
    </xdr:from>
    <xdr:to>
      <xdr:col>38</xdr:col>
      <xdr:colOff>581025</xdr:colOff>
      <xdr:row>41</xdr:row>
      <xdr:rowOff>38100</xdr:rowOff>
    </xdr:to>
    <xdr:sp>
      <xdr:nvSpPr>
        <xdr:cNvPr id="548" name="Line 1003"/>
        <xdr:cNvSpPr>
          <a:spLocks/>
        </xdr:cNvSpPr>
      </xdr:nvSpPr>
      <xdr:spPr>
        <a:xfrm>
          <a:off x="23183850" y="7515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49" name="Line 100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50" name="Line 100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51" name="Line 10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52" name="Line 101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53" name="Line 101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54" name="Line 101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55" name="Line 101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56" name="Line 102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57" name="Line 102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58" name="Line 10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59" name="Line 102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60" name="Line 102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61" name="Line 102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62" name="Line 103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63" name="Line 103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64" name="Line 103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65" name="Line 10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66" name="Line 104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67" name="Line 104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68" name="Line 104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69" name="Line 104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70" name="Line 105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71" name="Line 105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72" name="Line 10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73" name="Line 105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74" name="Line 105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75" name="Line 105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76" name="Line 106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77" name="Line 106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78" name="Line 106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79" name="Line 10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80" name="Line 107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81" name="Line 107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82" name="Line 107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83" name="Line 107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84" name="Line 108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85" name="Line 108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86" name="Line 10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87" name="Line 108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88" name="Line 108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89" name="Line 108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90" name="Line 109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91" name="Line 109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92" name="Line 109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93" name="Line 11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94" name="Line 110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95" name="Line 110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96" name="Line 110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97" name="Line 110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98" name="Line 111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99" name="Line 111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00" name="Line 11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01" name="Line 111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02" name="Line 111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03" name="Line 111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04" name="Line 112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05" name="Line 112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06" name="Line 112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07" name="Line 11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08" name="Line 113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09" name="Line 113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10" name="Line 113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11" name="Line 113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12" name="Line 114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13" name="Line 114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14" name="Line 11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15" name="Line 114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16" name="Line 114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17" name="Line 114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18" name="Line 115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19" name="Line 115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20" name="Line 115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21" name="Line 11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22" name="Line 116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23" name="Line 116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24" name="Line 116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25" name="Line 116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26" name="Line 117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27" name="Line 11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28" name="Line 117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29" name="Line 117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30" name="Line 117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31" name="Line 118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32" name="Line 118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33" name="Line 11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34" name="Line 119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35" name="Line 119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36" name="Line 119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37" name="Line 119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38" name="Line 120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39" name="Line 12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40" name="Line 120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41" name="Line 120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42" name="Line 120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43" name="Line 121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44" name="Line 121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45" name="Line 12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46" name="Line 122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47" name="Line 122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48" name="Line 122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49" name="Line 122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50" name="Line 12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51" name="Line 12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52" name="Line 12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53" name="Line 12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54" name="Line 124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628650</xdr:colOff>
      <xdr:row>5</xdr:row>
      <xdr:rowOff>0</xdr:rowOff>
    </xdr:to>
    <xdr:sp>
      <xdr:nvSpPr>
        <xdr:cNvPr id="655" name="Line 1250"/>
        <xdr:cNvSpPr>
          <a:spLocks/>
        </xdr:cNvSpPr>
      </xdr:nvSpPr>
      <xdr:spPr>
        <a:xfrm>
          <a:off x="9134475" y="10572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628650</xdr:colOff>
      <xdr:row>26</xdr:row>
      <xdr:rowOff>0</xdr:rowOff>
    </xdr:to>
    <xdr:sp>
      <xdr:nvSpPr>
        <xdr:cNvPr id="656" name="Line 1251"/>
        <xdr:cNvSpPr>
          <a:spLocks/>
        </xdr:cNvSpPr>
      </xdr:nvSpPr>
      <xdr:spPr>
        <a:xfrm>
          <a:off x="9134475" y="47910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628650</xdr:colOff>
      <xdr:row>41</xdr:row>
      <xdr:rowOff>0</xdr:rowOff>
    </xdr:to>
    <xdr:sp>
      <xdr:nvSpPr>
        <xdr:cNvPr id="657" name="Line 1252"/>
        <xdr:cNvSpPr>
          <a:spLocks/>
        </xdr:cNvSpPr>
      </xdr:nvSpPr>
      <xdr:spPr>
        <a:xfrm>
          <a:off x="9134475" y="747712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628650</xdr:colOff>
      <xdr:row>48</xdr:row>
      <xdr:rowOff>0</xdr:rowOff>
    </xdr:to>
    <xdr:sp>
      <xdr:nvSpPr>
        <xdr:cNvPr id="658" name="Line 1253"/>
        <xdr:cNvSpPr>
          <a:spLocks/>
        </xdr:cNvSpPr>
      </xdr:nvSpPr>
      <xdr:spPr>
        <a:xfrm>
          <a:off x="9134475" y="872490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19050</xdr:colOff>
      <xdr:row>22</xdr:row>
      <xdr:rowOff>9525</xdr:rowOff>
    </xdr:from>
    <xdr:to>
      <xdr:col>38</xdr:col>
      <xdr:colOff>714375</xdr:colOff>
      <xdr:row>22</xdr:row>
      <xdr:rowOff>9525</xdr:rowOff>
    </xdr:to>
    <xdr:sp>
      <xdr:nvSpPr>
        <xdr:cNvPr id="659" name="Line 1255"/>
        <xdr:cNvSpPr>
          <a:spLocks/>
        </xdr:cNvSpPr>
      </xdr:nvSpPr>
      <xdr:spPr>
        <a:xfrm>
          <a:off x="23117175" y="4067175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66675</xdr:colOff>
      <xdr:row>26</xdr:row>
      <xdr:rowOff>9525</xdr:rowOff>
    </xdr:from>
    <xdr:to>
      <xdr:col>32</xdr:col>
      <xdr:colOff>657225</xdr:colOff>
      <xdr:row>26</xdr:row>
      <xdr:rowOff>9525</xdr:rowOff>
    </xdr:to>
    <xdr:sp>
      <xdr:nvSpPr>
        <xdr:cNvPr id="660" name="Line 1256"/>
        <xdr:cNvSpPr>
          <a:spLocks/>
        </xdr:cNvSpPr>
      </xdr:nvSpPr>
      <xdr:spPr>
        <a:xfrm>
          <a:off x="18888075" y="48006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466725</xdr:colOff>
      <xdr:row>39</xdr:row>
      <xdr:rowOff>152400</xdr:rowOff>
    </xdr:from>
    <xdr:to>
      <xdr:col>32</xdr:col>
      <xdr:colOff>695325</xdr:colOff>
      <xdr:row>39</xdr:row>
      <xdr:rowOff>161925</xdr:rowOff>
    </xdr:to>
    <xdr:sp>
      <xdr:nvSpPr>
        <xdr:cNvPr id="661" name="Line 1257"/>
        <xdr:cNvSpPr>
          <a:spLocks/>
        </xdr:cNvSpPr>
      </xdr:nvSpPr>
      <xdr:spPr>
        <a:xfrm>
          <a:off x="18811875" y="7305675"/>
          <a:ext cx="4257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2:K58"/>
  <sheetViews>
    <sheetView showGridLines="0" tabSelected="1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6.59765625" style="1" customWidth="1"/>
    <col min="3" max="3" width="3.59765625" style="1" customWidth="1"/>
    <col min="4" max="4" width="5.09765625" style="1" customWidth="1"/>
    <col min="5" max="5" width="9.59765625" style="1" customWidth="1"/>
    <col min="6" max="6" width="10.09765625" style="1" customWidth="1"/>
    <col min="7" max="8" width="9.09765625" style="1" customWidth="1"/>
    <col min="9" max="9" width="8.59765625" style="1" customWidth="1"/>
    <col min="10" max="10" width="9" style="1" customWidth="1"/>
    <col min="11" max="11" width="8.59765625" style="1" customWidth="1"/>
    <col min="12" max="12" width="3.09765625" style="1" customWidth="1"/>
    <col min="13" max="256" width="9" style="1" customWidth="1"/>
  </cols>
  <sheetData>
    <row r="2" spans="5:9" s="2" customFormat="1" ht="18" customHeight="1">
      <c r="E2" s="285" t="s">
        <v>226</v>
      </c>
      <c r="F2" s="298" t="s">
        <v>15</v>
      </c>
      <c r="G2" s="298"/>
      <c r="H2" s="298"/>
      <c r="I2" s="298"/>
    </row>
    <row r="3" spans="10:11" ht="18" customHeight="1">
      <c r="J3" s="308" t="s">
        <v>1</v>
      </c>
      <c r="K3" s="308"/>
    </row>
    <row r="4" spans="2:11" ht="18" customHeight="1">
      <c r="B4" s="309" t="s">
        <v>430</v>
      </c>
      <c r="C4" s="309"/>
      <c r="D4" s="309"/>
      <c r="E4" s="311" t="s">
        <v>463</v>
      </c>
      <c r="F4" s="313" t="s">
        <v>461</v>
      </c>
      <c r="G4" s="314"/>
      <c r="H4" s="314"/>
      <c r="I4" s="314"/>
      <c r="J4" s="315" t="s">
        <v>2</v>
      </c>
      <c r="K4" s="20" t="s">
        <v>52</v>
      </c>
    </row>
    <row r="5" spans="2:11" ht="18" customHeight="1">
      <c r="B5" s="310"/>
      <c r="C5" s="310"/>
      <c r="D5" s="310"/>
      <c r="E5" s="312"/>
      <c r="F5" s="14" t="s">
        <v>424</v>
      </c>
      <c r="G5" s="16" t="s">
        <v>413</v>
      </c>
      <c r="H5" s="16" t="s">
        <v>414</v>
      </c>
      <c r="I5" s="16" t="s">
        <v>42</v>
      </c>
      <c r="J5" s="316"/>
      <c r="K5" s="14" t="s">
        <v>58</v>
      </c>
    </row>
    <row r="6" spans="2:11" ht="13.5" customHeight="1">
      <c r="B6" s="13" t="s">
        <v>466</v>
      </c>
      <c r="C6" s="6">
        <v>11</v>
      </c>
      <c r="D6" s="18" t="s">
        <v>440</v>
      </c>
      <c r="E6" s="21">
        <v>10981</v>
      </c>
      <c r="F6" s="19">
        <v>52684</v>
      </c>
      <c r="G6" s="19">
        <v>26669</v>
      </c>
      <c r="H6" s="19">
        <v>26015</v>
      </c>
      <c r="I6" s="7">
        <v>100</v>
      </c>
      <c r="J6" s="7">
        <v>4.797741553592569</v>
      </c>
      <c r="K6" s="7">
        <v>833.3</v>
      </c>
    </row>
    <row r="7" spans="2:11" ht="13.5" customHeight="1">
      <c r="B7" s="6"/>
      <c r="C7" s="6"/>
      <c r="D7" s="6"/>
      <c r="E7" s="21"/>
      <c r="F7" s="19"/>
      <c r="G7" s="19"/>
      <c r="H7" s="19"/>
      <c r="I7" s="7"/>
      <c r="J7" s="7"/>
      <c r="K7" s="7"/>
    </row>
    <row r="8" spans="2:11" ht="13.5" customHeight="1">
      <c r="B8" s="6"/>
      <c r="C8" s="6">
        <v>30</v>
      </c>
      <c r="D8" s="6"/>
      <c r="E8" s="21">
        <v>20926</v>
      </c>
      <c r="F8" s="19">
        <v>96480</v>
      </c>
      <c r="G8" s="19">
        <v>47089</v>
      </c>
      <c r="H8" s="19">
        <v>49391</v>
      </c>
      <c r="I8" s="7">
        <v>183.12960291549615</v>
      </c>
      <c r="J8" s="7">
        <v>4.610532352097868</v>
      </c>
      <c r="K8" s="7">
        <v>526</v>
      </c>
    </row>
    <row r="9" spans="2:11" ht="13.5" customHeight="1">
      <c r="B9" s="6"/>
      <c r="C9" s="6"/>
      <c r="D9" s="6"/>
      <c r="E9" s="21"/>
      <c r="F9" s="19"/>
      <c r="G9" s="19"/>
      <c r="H9" s="19"/>
      <c r="I9" s="7"/>
      <c r="J9" s="7"/>
      <c r="K9" s="7"/>
    </row>
    <row r="10" spans="2:11" ht="13.5" customHeight="1">
      <c r="B10" s="6"/>
      <c r="C10" s="6">
        <v>35</v>
      </c>
      <c r="D10" s="6"/>
      <c r="E10" s="21">
        <v>22457</v>
      </c>
      <c r="F10" s="19">
        <v>98360</v>
      </c>
      <c r="G10" s="19">
        <v>48405</v>
      </c>
      <c r="H10" s="19">
        <v>49955</v>
      </c>
      <c r="I10" s="7">
        <v>186.69804874345152</v>
      </c>
      <c r="J10" s="7">
        <v>4.379926080954713</v>
      </c>
      <c r="K10" s="7">
        <v>536.3</v>
      </c>
    </row>
    <row r="11" spans="2:11" ht="13.5" customHeight="1">
      <c r="B11" s="6"/>
      <c r="C11" s="6"/>
      <c r="D11" s="6"/>
      <c r="E11" s="21"/>
      <c r="F11" s="19"/>
      <c r="G11" s="19"/>
      <c r="H11" s="19"/>
      <c r="I11" s="7"/>
      <c r="J11" s="7"/>
      <c r="K11" s="7"/>
    </row>
    <row r="12" spans="2:11" ht="13.5" customHeight="1">
      <c r="B12" s="6"/>
      <c r="C12" s="6">
        <v>40</v>
      </c>
      <c r="D12" s="6"/>
      <c r="E12" s="21">
        <v>25014</v>
      </c>
      <c r="F12" s="19">
        <v>100106</v>
      </c>
      <c r="G12" s="19">
        <v>49000</v>
      </c>
      <c r="H12" s="19">
        <v>51106</v>
      </c>
      <c r="I12" s="7">
        <v>190.01214790069093</v>
      </c>
      <c r="J12" s="7">
        <v>4.001998880626849</v>
      </c>
      <c r="K12" s="7">
        <v>545.8</v>
      </c>
    </row>
    <row r="13" spans="2:11" ht="13.5" customHeight="1">
      <c r="B13" s="6"/>
      <c r="C13" s="6"/>
      <c r="D13" s="6"/>
      <c r="E13" s="21"/>
      <c r="F13" s="19"/>
      <c r="G13" s="19"/>
      <c r="H13" s="19"/>
      <c r="I13" s="7"/>
      <c r="J13" s="7"/>
      <c r="K13" s="7"/>
    </row>
    <row r="14" spans="2:11" ht="13.5" customHeight="1">
      <c r="B14" s="6"/>
      <c r="C14" s="6">
        <v>45</v>
      </c>
      <c r="D14" s="6"/>
      <c r="E14" s="21">
        <v>27921</v>
      </c>
      <c r="F14" s="19">
        <v>99101</v>
      </c>
      <c r="G14" s="19">
        <v>47176</v>
      </c>
      <c r="H14" s="19">
        <v>51925</v>
      </c>
      <c r="I14" s="7">
        <v>188.10454787032117</v>
      </c>
      <c r="J14" s="7">
        <v>3.5493356255148454</v>
      </c>
      <c r="K14" s="7">
        <v>538.5</v>
      </c>
    </row>
    <row r="15" spans="2:11" ht="13.5" customHeight="1">
      <c r="B15" s="6"/>
      <c r="C15" s="6"/>
      <c r="D15" s="6"/>
      <c r="E15" s="21"/>
      <c r="F15" s="19"/>
      <c r="G15" s="19"/>
      <c r="H15" s="19"/>
      <c r="I15" s="7"/>
      <c r="J15" s="7"/>
      <c r="K15" s="7"/>
    </row>
    <row r="16" spans="2:11" ht="13.5" customHeight="1">
      <c r="B16" s="6"/>
      <c r="C16" s="6">
        <v>50</v>
      </c>
      <c r="D16" s="6"/>
      <c r="E16" s="21">
        <v>31821</v>
      </c>
      <c r="F16" s="19">
        <v>106062</v>
      </c>
      <c r="G16" s="19">
        <v>50963</v>
      </c>
      <c r="H16" s="19">
        <v>55099</v>
      </c>
      <c r="I16" s="7">
        <v>201.31728798117075</v>
      </c>
      <c r="J16" s="7">
        <v>3.3330819270293204</v>
      </c>
      <c r="K16" s="7">
        <v>570</v>
      </c>
    </row>
    <row r="17" spans="2:11" ht="13.5" customHeight="1">
      <c r="B17" s="6"/>
      <c r="C17" s="6"/>
      <c r="D17" s="6"/>
      <c r="E17" s="21"/>
      <c r="F17" s="19"/>
      <c r="G17" s="19"/>
      <c r="H17" s="19"/>
      <c r="I17" s="7"/>
      <c r="J17" s="7"/>
      <c r="K17" s="7"/>
    </row>
    <row r="18" spans="2:11" ht="13.5" customHeight="1">
      <c r="B18" s="6"/>
      <c r="C18" s="6">
        <v>55</v>
      </c>
      <c r="D18" s="6"/>
      <c r="E18" s="21">
        <v>36444</v>
      </c>
      <c r="F18" s="19">
        <v>111795</v>
      </c>
      <c r="G18" s="19">
        <v>53684</v>
      </c>
      <c r="H18" s="19">
        <v>58111</v>
      </c>
      <c r="I18" s="7">
        <v>212.19914964695167</v>
      </c>
      <c r="J18" s="7">
        <v>3.06758314125782</v>
      </c>
      <c r="K18" s="7">
        <v>600.9</v>
      </c>
    </row>
    <row r="19" spans="2:11" ht="13.5" customHeight="1">
      <c r="B19" s="6"/>
      <c r="C19" s="6"/>
      <c r="D19" s="6"/>
      <c r="E19" s="21"/>
      <c r="F19" s="19"/>
      <c r="G19" s="19"/>
      <c r="H19" s="19"/>
      <c r="I19" s="7"/>
      <c r="J19" s="7"/>
      <c r="K19" s="7"/>
    </row>
    <row r="20" spans="2:11" ht="13.5" customHeight="1">
      <c r="B20" s="6"/>
      <c r="C20" s="6">
        <v>60</v>
      </c>
      <c r="D20" s="6"/>
      <c r="E20" s="21">
        <v>40224</v>
      </c>
      <c r="F20" s="19">
        <v>118195</v>
      </c>
      <c r="G20" s="19">
        <v>56927</v>
      </c>
      <c r="H20" s="19">
        <v>61268</v>
      </c>
      <c r="I20" s="7">
        <v>224.3470503378635</v>
      </c>
      <c r="J20" s="7">
        <v>2.93841984884646</v>
      </c>
      <c r="K20" s="7">
        <v>631.8</v>
      </c>
    </row>
    <row r="21" spans="2:11" ht="13.5" customHeight="1">
      <c r="B21" s="6"/>
      <c r="C21" s="6"/>
      <c r="D21" s="6"/>
      <c r="E21" s="21"/>
      <c r="F21" s="19"/>
      <c r="G21" s="19"/>
      <c r="H21" s="19"/>
      <c r="I21" s="7"/>
      <c r="J21" s="7"/>
      <c r="K21" s="7"/>
    </row>
    <row r="22" spans="2:11" ht="13.5" customHeight="1">
      <c r="B22" s="13" t="s">
        <v>465</v>
      </c>
      <c r="C22" s="13" t="s">
        <v>464</v>
      </c>
      <c r="D22" s="6"/>
      <c r="E22" s="21">
        <v>41746</v>
      </c>
      <c r="F22" s="19">
        <v>118703</v>
      </c>
      <c r="G22" s="19">
        <v>56931</v>
      </c>
      <c r="H22" s="19">
        <v>61772</v>
      </c>
      <c r="I22" s="7">
        <v>225.3112899552046</v>
      </c>
      <c r="J22" s="7">
        <v>2.8434580558616394</v>
      </c>
      <c r="K22" s="7">
        <v>629.7</v>
      </c>
    </row>
    <row r="23" spans="2:11" ht="13.5" customHeight="1">
      <c r="B23" s="6"/>
      <c r="C23" s="6"/>
      <c r="D23" s="6"/>
      <c r="E23" s="21"/>
      <c r="F23" s="19"/>
      <c r="G23" s="19"/>
      <c r="H23" s="19"/>
      <c r="I23" s="7"/>
      <c r="J23" s="7"/>
      <c r="K23" s="7"/>
    </row>
    <row r="24" spans="2:11" ht="13.5" customHeight="1">
      <c r="B24" s="6"/>
      <c r="C24" s="6">
        <v>2</v>
      </c>
      <c r="D24" s="6"/>
      <c r="E24" s="21">
        <v>42165</v>
      </c>
      <c r="F24" s="19">
        <v>118627</v>
      </c>
      <c r="G24" s="19">
        <v>56756</v>
      </c>
      <c r="H24" s="19">
        <v>61871</v>
      </c>
      <c r="I24" s="7">
        <v>225.16703363450006</v>
      </c>
      <c r="J24" s="7">
        <v>2.8133997391201233</v>
      </c>
      <c r="K24" s="7">
        <v>629.3</v>
      </c>
    </row>
    <row r="25" spans="2:11" ht="13.5" customHeight="1">
      <c r="B25" s="6"/>
      <c r="C25" s="6">
        <v>3</v>
      </c>
      <c r="D25" s="6"/>
      <c r="E25" s="21">
        <v>42977</v>
      </c>
      <c r="F25" s="19">
        <v>119099</v>
      </c>
      <c r="G25" s="19">
        <v>57211</v>
      </c>
      <c r="H25" s="19">
        <v>61888</v>
      </c>
      <c r="I25" s="7">
        <v>226.06294131045476</v>
      </c>
      <c r="J25" s="7">
        <v>2.771226469972311</v>
      </c>
      <c r="K25" s="7">
        <v>631.8</v>
      </c>
    </row>
    <row r="26" spans="2:11" ht="13.5" customHeight="1">
      <c r="B26" s="6"/>
      <c r="C26" s="6">
        <v>4</v>
      </c>
      <c r="D26" s="6"/>
      <c r="E26" s="21">
        <v>43726</v>
      </c>
      <c r="F26" s="19">
        <v>119724</v>
      </c>
      <c r="G26" s="19">
        <v>57631</v>
      </c>
      <c r="H26" s="19">
        <v>62093</v>
      </c>
      <c r="I26" s="7">
        <v>227.24925973730166</v>
      </c>
      <c r="J26" s="7">
        <v>2.738050587750995</v>
      </c>
      <c r="K26" s="7">
        <v>635</v>
      </c>
    </row>
    <row r="27" spans="2:11" ht="13.5" customHeight="1">
      <c r="B27" s="6"/>
      <c r="C27" s="6">
        <v>5</v>
      </c>
      <c r="D27" s="6"/>
      <c r="E27" s="21">
        <v>44206</v>
      </c>
      <c r="F27" s="19">
        <v>119980</v>
      </c>
      <c r="G27" s="19">
        <v>57776</v>
      </c>
      <c r="H27" s="19">
        <v>62204</v>
      </c>
      <c r="I27" s="7">
        <v>227.73517576493813</v>
      </c>
      <c r="J27" s="7">
        <v>2.714111206623535</v>
      </c>
      <c r="K27" s="7">
        <v>636.4</v>
      </c>
    </row>
    <row r="28" spans="2:11" ht="13.5" customHeight="1">
      <c r="B28" s="6"/>
      <c r="C28" s="6">
        <v>6</v>
      </c>
      <c r="D28" s="6"/>
      <c r="E28" s="21">
        <v>44497</v>
      </c>
      <c r="F28" s="19">
        <v>120098</v>
      </c>
      <c r="G28" s="19">
        <v>57799</v>
      </c>
      <c r="H28" s="19">
        <v>62299</v>
      </c>
      <c r="I28" s="7">
        <v>227.95915268392682</v>
      </c>
      <c r="J28" s="7">
        <v>2.699013416634829</v>
      </c>
      <c r="K28" s="7">
        <v>637</v>
      </c>
    </row>
    <row r="29" spans="2:11" ht="13.5" customHeight="1">
      <c r="B29" s="6"/>
      <c r="C29" s="6"/>
      <c r="D29" s="6"/>
      <c r="E29" s="21"/>
      <c r="F29" s="19"/>
      <c r="G29" s="19"/>
      <c r="H29" s="19"/>
      <c r="I29" s="7"/>
      <c r="J29" s="7"/>
      <c r="K29" s="7"/>
    </row>
    <row r="30" spans="2:11" ht="13.5" customHeight="1">
      <c r="B30" s="6"/>
      <c r="C30" s="6">
        <v>7</v>
      </c>
      <c r="D30" s="6"/>
      <c r="E30" s="21">
        <v>44994</v>
      </c>
      <c r="F30" s="19">
        <v>120060</v>
      </c>
      <c r="G30" s="19">
        <v>57822</v>
      </c>
      <c r="H30" s="19">
        <v>62238</v>
      </c>
      <c r="I30" s="7">
        <v>227.8870245235745</v>
      </c>
      <c r="J30" s="7">
        <v>2.6683557807707694</v>
      </c>
      <c r="K30" s="7">
        <v>636.7</v>
      </c>
    </row>
    <row r="31" spans="2:11" ht="13.5" customHeight="1">
      <c r="B31" s="6"/>
      <c r="C31" s="6">
        <v>8</v>
      </c>
      <c r="D31" s="6"/>
      <c r="E31" s="21">
        <v>45383</v>
      </c>
      <c r="F31" s="19">
        <v>120128</v>
      </c>
      <c r="G31" s="19">
        <v>57847</v>
      </c>
      <c r="H31" s="19">
        <v>62281</v>
      </c>
      <c r="I31" s="7">
        <v>228.01609596841547</v>
      </c>
      <c r="J31" s="7">
        <v>2.646982350219245</v>
      </c>
      <c r="K31" s="7">
        <v>637</v>
      </c>
    </row>
    <row r="32" spans="2:11" ht="13.5" customHeight="1">
      <c r="B32" s="6"/>
      <c r="C32" s="6">
        <v>9</v>
      </c>
      <c r="D32" s="6"/>
      <c r="E32" s="21">
        <v>45814</v>
      </c>
      <c r="F32" s="19">
        <v>120049</v>
      </c>
      <c r="G32" s="19">
        <v>57689</v>
      </c>
      <c r="H32" s="19">
        <v>62360</v>
      </c>
      <c r="I32" s="7">
        <v>227.86614531926205</v>
      </c>
      <c r="J32" s="7">
        <v>2.620356222988606</v>
      </c>
      <c r="K32" s="7">
        <v>636.6</v>
      </c>
    </row>
    <row r="33" spans="2:11" ht="13.5" customHeight="1">
      <c r="B33" s="6"/>
      <c r="C33" s="6">
        <v>10</v>
      </c>
      <c r="D33" s="6"/>
      <c r="E33" s="21">
        <v>46191</v>
      </c>
      <c r="F33" s="19">
        <v>119908</v>
      </c>
      <c r="G33" s="19">
        <v>57709</v>
      </c>
      <c r="H33" s="19">
        <v>62199</v>
      </c>
      <c r="I33" s="7">
        <v>227.59851188216538</v>
      </c>
      <c r="J33" s="7">
        <v>2.595916953519084</v>
      </c>
      <c r="K33" s="7">
        <v>635.8</v>
      </c>
    </row>
    <row r="34" spans="2:11" ht="13.5" customHeight="1">
      <c r="B34" s="6"/>
      <c r="C34" s="6">
        <v>11</v>
      </c>
      <c r="D34" s="6"/>
      <c r="E34" s="21">
        <v>46756</v>
      </c>
      <c r="F34" s="19">
        <v>119696</v>
      </c>
      <c r="G34" s="19">
        <v>57517</v>
      </c>
      <c r="H34" s="19">
        <v>62179</v>
      </c>
      <c r="I34" s="7">
        <v>227.19611267177893</v>
      </c>
      <c r="J34" s="7">
        <v>2.560013688082813</v>
      </c>
      <c r="K34" s="7">
        <v>634.7</v>
      </c>
    </row>
    <row r="35" spans="2:11" ht="13.5" customHeight="1">
      <c r="B35" s="6"/>
      <c r="C35" s="6"/>
      <c r="D35" s="6"/>
      <c r="E35" s="21"/>
      <c r="F35" s="19"/>
      <c r="G35" s="19"/>
      <c r="H35" s="19"/>
      <c r="I35" s="7"/>
      <c r="J35" s="7"/>
      <c r="K35" s="7"/>
    </row>
    <row r="36" spans="2:11" ht="13.5" customHeight="1">
      <c r="B36" s="6"/>
      <c r="C36" s="6">
        <v>12</v>
      </c>
      <c r="D36" s="6"/>
      <c r="E36" s="21">
        <v>47361</v>
      </c>
      <c r="F36" s="19">
        <v>119555</v>
      </c>
      <c r="G36" s="19">
        <v>57488</v>
      </c>
      <c r="H36" s="19">
        <v>62067</v>
      </c>
      <c r="I36" s="7">
        <v>226.92847923468227</v>
      </c>
      <c r="J36" s="7">
        <v>2.524334367939866</v>
      </c>
      <c r="K36" s="7">
        <v>633.9</v>
      </c>
    </row>
    <row r="37" spans="2:11" s="2" customFormat="1" ht="13.5" customHeight="1">
      <c r="B37" s="12"/>
      <c r="C37" s="6">
        <v>13</v>
      </c>
      <c r="D37" s="6"/>
      <c r="E37" s="21">
        <v>48001</v>
      </c>
      <c r="F37" s="19">
        <v>119784</v>
      </c>
      <c r="G37" s="19">
        <v>57702</v>
      </c>
      <c r="H37" s="19">
        <v>62082</v>
      </c>
      <c r="I37" s="7">
        <v>227.36314630627894</v>
      </c>
      <c r="J37" s="7">
        <v>2.4954480114997604</v>
      </c>
      <c r="K37" s="7">
        <v>635.2</v>
      </c>
    </row>
    <row r="38" spans="2:11" s="2" customFormat="1" ht="13.5" customHeight="1">
      <c r="B38" s="12"/>
      <c r="C38" s="6">
        <v>14</v>
      </c>
      <c r="D38" s="6"/>
      <c r="E38" s="21">
        <v>48313</v>
      </c>
      <c r="F38" s="19">
        <v>119482</v>
      </c>
      <c r="G38" s="19">
        <v>57544</v>
      </c>
      <c r="H38" s="19">
        <v>61938</v>
      </c>
      <c r="I38" s="7">
        <v>226.78991724242655</v>
      </c>
      <c r="J38" s="7">
        <v>2.4730817792312627</v>
      </c>
      <c r="K38" s="7">
        <v>633.5542711702635</v>
      </c>
    </row>
    <row r="39" spans="2:11" s="2" customFormat="1" ht="13.5" customHeight="1">
      <c r="B39" s="12"/>
      <c r="C39" s="6">
        <v>15</v>
      </c>
      <c r="D39" s="6"/>
      <c r="E39" s="21">
        <v>49241</v>
      </c>
      <c r="F39" s="19">
        <v>119530</v>
      </c>
      <c r="G39" s="19">
        <v>57817</v>
      </c>
      <c r="H39" s="19">
        <v>61713</v>
      </c>
      <c r="I39" s="7">
        <v>226.8810264976084</v>
      </c>
      <c r="J39" s="7">
        <v>2.4274486708230945</v>
      </c>
      <c r="K39" s="7">
        <v>633.8087915584072</v>
      </c>
    </row>
    <row r="40" spans="2:11" s="2" customFormat="1" ht="13.5" customHeight="1">
      <c r="B40" s="12"/>
      <c r="C40" s="6">
        <v>16</v>
      </c>
      <c r="D40" s="6"/>
      <c r="E40" s="21">
        <v>49745</v>
      </c>
      <c r="F40" s="19">
        <v>119441</v>
      </c>
      <c r="G40" s="19">
        <v>57864</v>
      </c>
      <c r="H40" s="19">
        <v>61577</v>
      </c>
      <c r="I40" s="7">
        <v>226.71209475362537</v>
      </c>
      <c r="J40" s="7">
        <v>2.401065433711931</v>
      </c>
      <c r="K40" s="7">
        <v>633.3368683387242</v>
      </c>
    </row>
    <row r="41" spans="2:11" s="2" customFormat="1" ht="13.5" customHeight="1">
      <c r="B41" s="12"/>
      <c r="C41" s="6"/>
      <c r="D41" s="6"/>
      <c r="E41" s="21"/>
      <c r="F41" s="19"/>
      <c r="G41" s="19"/>
      <c r="H41" s="19"/>
      <c r="I41" s="7"/>
      <c r="J41" s="7"/>
      <c r="K41" s="7"/>
    </row>
    <row r="42" spans="2:11" ht="13.5" customHeight="1">
      <c r="B42" s="6"/>
      <c r="C42" s="6">
        <v>17</v>
      </c>
      <c r="D42" s="6"/>
      <c r="E42" s="21">
        <v>50359</v>
      </c>
      <c r="F42" s="19">
        <v>119214</v>
      </c>
      <c r="G42" s="19">
        <v>57811</v>
      </c>
      <c r="H42" s="19">
        <v>61403</v>
      </c>
      <c r="I42" s="7">
        <v>226.28122390099458</v>
      </c>
      <c r="J42" s="7">
        <v>2.3672829087154232</v>
      </c>
      <c r="K42" s="7">
        <v>632.1331990031284</v>
      </c>
    </row>
    <row r="43" spans="2:11" s="2" customFormat="1" ht="13.5" customHeight="1">
      <c r="B43" s="12"/>
      <c r="C43" s="6">
        <v>18</v>
      </c>
      <c r="D43" s="6"/>
      <c r="E43" s="21">
        <v>50988</v>
      </c>
      <c r="F43" s="19">
        <v>118900</v>
      </c>
      <c r="G43" s="19">
        <v>57686</v>
      </c>
      <c r="H43" s="19">
        <v>61214</v>
      </c>
      <c r="I43" s="7">
        <v>225.68521752334675</v>
      </c>
      <c r="J43" s="7">
        <v>2.331921236369342</v>
      </c>
      <c r="K43" s="7">
        <v>630.4682114640225</v>
      </c>
    </row>
    <row r="44" spans="2:11" s="2" customFormat="1" ht="13.5" customHeight="1">
      <c r="B44" s="12"/>
      <c r="C44" s="6">
        <v>19</v>
      </c>
      <c r="D44" s="6"/>
      <c r="E44" s="21">
        <v>51446</v>
      </c>
      <c r="F44" s="19">
        <v>118793</v>
      </c>
      <c r="G44" s="19">
        <v>57702</v>
      </c>
      <c r="H44" s="19">
        <v>61091</v>
      </c>
      <c r="I44" s="7">
        <v>225.48211980867055</v>
      </c>
      <c r="J44" s="7">
        <v>2.3090813668701164</v>
      </c>
      <c r="K44" s="7">
        <v>629.9008430987857</v>
      </c>
    </row>
    <row r="45" spans="2:11" s="2" customFormat="1" ht="13.5" customHeight="1">
      <c r="B45" s="12"/>
      <c r="C45" s="6">
        <v>20</v>
      </c>
      <c r="D45" s="6"/>
      <c r="E45" s="21">
        <v>52033</v>
      </c>
      <c r="F45" s="19">
        <v>118805</v>
      </c>
      <c r="G45" s="19">
        <v>57721</v>
      </c>
      <c r="H45" s="19">
        <v>61084</v>
      </c>
      <c r="I45" s="7">
        <v>225.50489712246602</v>
      </c>
      <c r="J45" s="7">
        <v>2.283262544923414</v>
      </c>
      <c r="K45" s="7">
        <v>629.9644731958216</v>
      </c>
    </row>
    <row r="46" spans="2:11" ht="15">
      <c r="B46" s="6"/>
      <c r="C46" s="6">
        <v>21</v>
      </c>
      <c r="D46" s="6"/>
      <c r="E46" s="118">
        <v>52319</v>
      </c>
      <c r="F46" s="84">
        <v>118396</v>
      </c>
      <c r="G46" s="84">
        <v>57427</v>
      </c>
      <c r="H46" s="84">
        <v>60969</v>
      </c>
      <c r="I46" s="7">
        <v>224.72857034393746</v>
      </c>
      <c r="J46" s="7">
        <v>2.262963741661729</v>
      </c>
      <c r="K46" s="7">
        <v>627.7957473885148</v>
      </c>
    </row>
    <row r="47" spans="2:11" ht="13.5" customHeight="1">
      <c r="B47" s="6"/>
      <c r="C47" s="6"/>
      <c r="D47" s="23"/>
      <c r="E47" s="118"/>
      <c r="F47" s="84"/>
      <c r="G47" s="84"/>
      <c r="H47" s="84"/>
      <c r="I47" s="7"/>
      <c r="J47" s="7"/>
      <c r="K47" s="7"/>
    </row>
    <row r="48" spans="2:11" ht="15">
      <c r="B48" s="6"/>
      <c r="C48" s="6">
        <v>22</v>
      </c>
      <c r="D48" s="23"/>
      <c r="E48" s="84">
        <v>52525</v>
      </c>
      <c r="F48" s="84">
        <v>117931</v>
      </c>
      <c r="G48" s="84">
        <v>57095</v>
      </c>
      <c r="H48" s="84">
        <v>60836</v>
      </c>
      <c r="I48" s="7">
        <v>223.84594943436338</v>
      </c>
      <c r="J48" s="7">
        <v>2.245235602094241</v>
      </c>
      <c r="K48" s="7">
        <v>625.3300811283738</v>
      </c>
    </row>
    <row r="49" spans="2:11" ht="15">
      <c r="B49" s="6"/>
      <c r="C49" s="6">
        <v>23</v>
      </c>
      <c r="D49" s="23"/>
      <c r="E49" s="84">
        <v>52931</v>
      </c>
      <c r="F49" s="84">
        <v>117747</v>
      </c>
      <c r="G49" s="84">
        <v>56958</v>
      </c>
      <c r="H49" s="84">
        <v>60789</v>
      </c>
      <c r="I49" s="7">
        <v>223.49669728949965</v>
      </c>
      <c r="J49" s="7">
        <v>2.224537605561958</v>
      </c>
      <c r="K49" s="7">
        <v>624.3544196404899</v>
      </c>
    </row>
    <row r="50" spans="2:11" ht="15">
      <c r="B50" s="6"/>
      <c r="C50" s="6">
        <v>24</v>
      </c>
      <c r="D50" s="23"/>
      <c r="E50" s="84">
        <v>53730</v>
      </c>
      <c r="F50" s="84">
        <v>118258</v>
      </c>
      <c r="G50" s="84">
        <v>57037</v>
      </c>
      <c r="H50" s="84">
        <v>61221</v>
      </c>
      <c r="I50" s="7">
        <v>224.46663123528964</v>
      </c>
      <c r="J50" s="7">
        <v>2.200967801972827</v>
      </c>
      <c r="K50" s="7">
        <v>627.0640012726019</v>
      </c>
    </row>
    <row r="51" spans="2:11" ht="12.75" customHeight="1">
      <c r="B51" s="6"/>
      <c r="C51" s="6">
        <v>25</v>
      </c>
      <c r="D51" s="23"/>
      <c r="E51" s="84">
        <v>54076</v>
      </c>
      <c r="F51" s="84">
        <v>118075</v>
      </c>
      <c r="G51" s="84">
        <v>57057</v>
      </c>
      <c r="H51" s="84">
        <v>61018</v>
      </c>
      <c r="I51" s="7">
        <v>224.1192771999089</v>
      </c>
      <c r="J51" s="7">
        <v>2.1835009985945706</v>
      </c>
      <c r="K51" s="7">
        <v>626.0936422928045</v>
      </c>
    </row>
    <row r="52" spans="2:11" ht="12.75" customHeight="1">
      <c r="B52" s="6"/>
      <c r="C52" s="6">
        <v>26</v>
      </c>
      <c r="D52" s="23"/>
      <c r="E52" s="84">
        <v>54934</v>
      </c>
      <c r="F52" s="84">
        <v>118391</v>
      </c>
      <c r="G52" s="84">
        <v>57369</v>
      </c>
      <c r="H52" s="84">
        <v>61022</v>
      </c>
      <c r="I52" s="7">
        <v>224.7</v>
      </c>
      <c r="J52" s="7">
        <v>2.2</v>
      </c>
      <c r="K52" s="7">
        <v>627.8</v>
      </c>
    </row>
    <row r="53" spans="2:11" s="2" customFormat="1" ht="6.75" customHeight="1">
      <c r="B53" s="12"/>
      <c r="C53" s="1"/>
      <c r="D53" s="23"/>
      <c r="E53" s="1"/>
      <c r="F53" s="1"/>
      <c r="G53" s="1"/>
      <c r="H53" s="1"/>
      <c r="I53" s="7"/>
      <c r="J53" s="7"/>
      <c r="K53" s="7"/>
    </row>
    <row r="54" spans="2:11" s="2" customFormat="1" ht="12.75" customHeight="1">
      <c r="B54" s="12"/>
      <c r="C54" s="6">
        <v>27</v>
      </c>
      <c r="D54" s="23"/>
      <c r="E54" s="19">
        <v>55020</v>
      </c>
      <c r="F54" s="19">
        <v>117893</v>
      </c>
      <c r="G54" s="19">
        <v>56993</v>
      </c>
      <c r="H54" s="19">
        <v>60900</v>
      </c>
      <c r="I54" s="7">
        <v>223.77382127401106</v>
      </c>
      <c r="J54" s="7">
        <v>2.1427299163940385</v>
      </c>
      <c r="K54" s="7">
        <v>625.1285858210933</v>
      </c>
    </row>
    <row r="55" spans="2:11" ht="12.75" customHeight="1">
      <c r="B55" s="12"/>
      <c r="C55" s="6">
        <v>28</v>
      </c>
      <c r="D55" s="23"/>
      <c r="E55" s="19">
        <v>55270</v>
      </c>
      <c r="F55" s="19">
        <v>117387</v>
      </c>
      <c r="G55" s="19">
        <v>56767</v>
      </c>
      <c r="H55" s="19">
        <v>60620</v>
      </c>
      <c r="I55" s="7">
        <v>222.81337787563587</v>
      </c>
      <c r="J55" s="7">
        <v>2.123882757372897</v>
      </c>
      <c r="K55" s="7">
        <v>619.8817130485293</v>
      </c>
    </row>
    <row r="56" spans="2:11" ht="12.75" customHeight="1">
      <c r="B56" s="12"/>
      <c r="C56" s="37">
        <v>29</v>
      </c>
      <c r="D56" s="107"/>
      <c r="E56" s="36">
        <v>55468</v>
      </c>
      <c r="F56" s="36">
        <v>116848</v>
      </c>
      <c r="G56" s="36">
        <v>56500</v>
      </c>
      <c r="H56" s="36">
        <v>60348</v>
      </c>
      <c r="I56" s="35">
        <v>221.79029686432315</v>
      </c>
      <c r="J56" s="35">
        <v>2.1065839763467222</v>
      </c>
      <c r="K56" s="35">
        <v>617.0354332787664</v>
      </c>
    </row>
    <row r="57" spans="4:11" ht="6.75" customHeight="1">
      <c r="D57" s="95"/>
      <c r="E57" s="33"/>
      <c r="F57" s="33"/>
      <c r="G57" s="33"/>
      <c r="H57" s="33"/>
      <c r="I57" s="33"/>
      <c r="J57" s="35"/>
      <c r="K57" s="33"/>
    </row>
    <row r="58" spans="2:11" ht="13.5" customHeight="1">
      <c r="B58" s="4" t="s">
        <v>0</v>
      </c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6">
    <mergeCell ref="J3:K3"/>
    <mergeCell ref="F2:I2"/>
    <mergeCell ref="B4:D5"/>
    <mergeCell ref="E4:E5"/>
    <mergeCell ref="F4:I4"/>
    <mergeCell ref="J4:J5"/>
  </mergeCells>
  <printOptions/>
  <pageMargins left="0.75" right="0.75" top="1" bottom="1" header="0.5119444727897644" footer="0.5119444727897644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B2:N47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0.40625" style="1" customWidth="1"/>
    <col min="3" max="3" width="1.69921875" style="1" customWidth="1"/>
    <col min="4" max="4" width="7.5" style="1" customWidth="1"/>
    <col min="5" max="5" width="0.4921875" style="1" customWidth="1"/>
    <col min="6" max="6" width="8.8984375" style="1" customWidth="1"/>
    <col min="7" max="7" width="9.59765625" style="1" customWidth="1"/>
    <col min="8" max="10" width="8.8984375" style="1" customWidth="1"/>
    <col min="11" max="11" width="9.59765625" style="1" customWidth="1"/>
    <col min="12" max="13" width="8.8984375" style="1" customWidth="1"/>
    <col min="14" max="17" width="9" style="1" customWidth="1"/>
    <col min="18" max="18" width="3.5" style="1" customWidth="1"/>
    <col min="19" max="256" width="9" style="1" customWidth="1"/>
  </cols>
  <sheetData>
    <row r="2" spans="7:11" s="2" customFormat="1" ht="18" customHeight="1">
      <c r="G2" s="297" t="s">
        <v>31</v>
      </c>
      <c r="H2" s="298"/>
      <c r="I2" s="298"/>
      <c r="J2" s="298"/>
      <c r="K2" s="298"/>
    </row>
    <row r="3" spans="12:13" ht="18" customHeight="1">
      <c r="L3" s="318" t="s">
        <v>1</v>
      </c>
      <c r="M3" s="318"/>
    </row>
    <row r="4" spans="2:13" ht="18" customHeight="1">
      <c r="B4" s="29"/>
      <c r="C4" s="309" t="s">
        <v>441</v>
      </c>
      <c r="D4" s="309"/>
      <c r="E4" s="29"/>
      <c r="F4" s="313" t="s">
        <v>221</v>
      </c>
      <c r="G4" s="314"/>
      <c r="H4" s="314"/>
      <c r="I4" s="317"/>
      <c r="J4" s="313" t="s">
        <v>246</v>
      </c>
      <c r="K4" s="314"/>
      <c r="L4" s="314"/>
      <c r="M4" s="314"/>
    </row>
    <row r="5" spans="2:14" ht="18" customHeight="1">
      <c r="B5" s="15"/>
      <c r="C5" s="310"/>
      <c r="D5" s="310"/>
      <c r="E5" s="15"/>
      <c r="F5" s="16" t="s">
        <v>463</v>
      </c>
      <c r="G5" s="16" t="s">
        <v>461</v>
      </c>
      <c r="H5" s="16" t="s">
        <v>413</v>
      </c>
      <c r="I5" s="16" t="s">
        <v>414</v>
      </c>
      <c r="J5" s="16" t="s">
        <v>463</v>
      </c>
      <c r="K5" s="16" t="s">
        <v>461</v>
      </c>
      <c r="L5" s="16" t="s">
        <v>413</v>
      </c>
      <c r="M5" s="16" t="s">
        <v>414</v>
      </c>
      <c r="N5" s="6"/>
    </row>
    <row r="6" spans="2:13" s="92" customFormat="1" ht="18" customHeight="1">
      <c r="B6" s="102"/>
      <c r="C6" s="322" t="s">
        <v>43</v>
      </c>
      <c r="D6" s="323"/>
      <c r="E6" s="102"/>
      <c r="F6" s="106">
        <v>54934</v>
      </c>
      <c r="G6" s="105">
        <v>118391</v>
      </c>
      <c r="H6" s="105">
        <v>57369</v>
      </c>
      <c r="I6" s="105">
        <v>61022</v>
      </c>
      <c r="J6" s="106">
        <v>55020</v>
      </c>
      <c r="K6" s="105">
        <v>117893</v>
      </c>
      <c r="L6" s="105">
        <v>56993</v>
      </c>
      <c r="M6" s="105">
        <v>60900</v>
      </c>
    </row>
    <row r="7" spans="2:13" ht="6.75" customHeight="1">
      <c r="B7" s="6"/>
      <c r="C7" s="6"/>
      <c r="D7" s="6"/>
      <c r="E7" s="6"/>
      <c r="F7" s="21"/>
      <c r="G7" s="19"/>
      <c r="H7" s="19"/>
      <c r="I7" s="19"/>
      <c r="J7" s="21"/>
      <c r="K7" s="19"/>
      <c r="L7" s="19"/>
      <c r="M7" s="19"/>
    </row>
    <row r="8" spans="2:13" ht="16.5" customHeight="1">
      <c r="B8" s="5"/>
      <c r="C8" s="6"/>
      <c r="D8" s="5" t="s">
        <v>442</v>
      </c>
      <c r="E8" s="5"/>
      <c r="F8" s="118">
        <v>7514</v>
      </c>
      <c r="G8" s="84">
        <v>16647</v>
      </c>
      <c r="H8" s="84">
        <v>8001</v>
      </c>
      <c r="I8" s="84">
        <v>8646</v>
      </c>
      <c r="J8" s="118">
        <v>7586</v>
      </c>
      <c r="K8" s="84">
        <v>16598</v>
      </c>
      <c r="L8" s="84">
        <v>7980</v>
      </c>
      <c r="M8" s="84">
        <v>8618</v>
      </c>
    </row>
    <row r="9" spans="2:13" ht="16.5" customHeight="1">
      <c r="B9" s="5"/>
      <c r="C9" s="6"/>
      <c r="D9" s="5" t="s">
        <v>416</v>
      </c>
      <c r="E9" s="5"/>
      <c r="F9" s="118">
        <v>5263</v>
      </c>
      <c r="G9" s="84">
        <v>10985</v>
      </c>
      <c r="H9" s="84">
        <v>5184</v>
      </c>
      <c r="I9" s="84">
        <v>5801</v>
      </c>
      <c r="J9" s="118">
        <v>5247</v>
      </c>
      <c r="K9" s="84">
        <v>10946</v>
      </c>
      <c r="L9" s="84">
        <v>5153</v>
      </c>
      <c r="M9" s="84">
        <v>5793</v>
      </c>
    </row>
    <row r="10" spans="2:13" ht="16.5" customHeight="1">
      <c r="B10" s="5"/>
      <c r="C10" s="6"/>
      <c r="D10" s="5" t="s">
        <v>425</v>
      </c>
      <c r="E10" s="5"/>
      <c r="F10" s="118">
        <v>4548</v>
      </c>
      <c r="G10" s="84">
        <v>9302</v>
      </c>
      <c r="H10" s="84">
        <v>4498</v>
      </c>
      <c r="I10" s="84">
        <v>4804</v>
      </c>
      <c r="J10" s="118">
        <v>4525</v>
      </c>
      <c r="K10" s="84">
        <v>9279</v>
      </c>
      <c r="L10" s="84">
        <v>4497</v>
      </c>
      <c r="M10" s="84">
        <v>4782</v>
      </c>
    </row>
    <row r="11" spans="2:13" ht="16.5" customHeight="1">
      <c r="B11" s="5"/>
      <c r="C11" s="6"/>
      <c r="D11" s="5" t="s">
        <v>433</v>
      </c>
      <c r="E11" s="5"/>
      <c r="F11" s="118">
        <v>2553</v>
      </c>
      <c r="G11" s="84">
        <v>5248</v>
      </c>
      <c r="H11" s="84">
        <v>2495</v>
      </c>
      <c r="I11" s="84">
        <v>2753</v>
      </c>
      <c r="J11" s="118">
        <v>2590</v>
      </c>
      <c r="K11" s="84">
        <v>5227</v>
      </c>
      <c r="L11" s="84">
        <v>2471</v>
      </c>
      <c r="M11" s="84">
        <v>2756</v>
      </c>
    </row>
    <row r="12" spans="2:13" ht="16.5" customHeight="1">
      <c r="B12" s="5"/>
      <c r="C12" s="6"/>
      <c r="D12" s="5" t="s">
        <v>432</v>
      </c>
      <c r="E12" s="5"/>
      <c r="F12" s="118">
        <v>4453</v>
      </c>
      <c r="G12" s="84">
        <v>9416</v>
      </c>
      <c r="H12" s="84">
        <v>4481</v>
      </c>
      <c r="I12" s="84">
        <v>4935</v>
      </c>
      <c r="J12" s="118">
        <v>4456</v>
      </c>
      <c r="K12" s="84">
        <v>9408</v>
      </c>
      <c r="L12" s="84">
        <v>4452</v>
      </c>
      <c r="M12" s="84">
        <v>4956</v>
      </c>
    </row>
    <row r="13" spans="2:13" ht="16.5" customHeight="1">
      <c r="B13" s="5"/>
      <c r="C13" s="6"/>
      <c r="D13" s="5" t="s">
        <v>436</v>
      </c>
      <c r="E13" s="5"/>
      <c r="F13" s="118">
        <v>4081</v>
      </c>
      <c r="G13" s="84">
        <v>8998</v>
      </c>
      <c r="H13" s="84">
        <v>4402</v>
      </c>
      <c r="I13" s="84">
        <v>4596</v>
      </c>
      <c r="J13" s="118">
        <v>4088</v>
      </c>
      <c r="K13" s="84">
        <v>9015</v>
      </c>
      <c r="L13" s="84">
        <v>4415</v>
      </c>
      <c r="M13" s="84">
        <v>4600</v>
      </c>
    </row>
    <row r="14" spans="2:13" ht="16.5" customHeight="1">
      <c r="B14" s="5"/>
      <c r="C14" s="6"/>
      <c r="D14" s="5" t="s">
        <v>428</v>
      </c>
      <c r="E14" s="5"/>
      <c r="F14" s="118">
        <v>81</v>
      </c>
      <c r="G14" s="84">
        <v>114</v>
      </c>
      <c r="H14" s="84">
        <v>51</v>
      </c>
      <c r="I14" s="84">
        <v>63</v>
      </c>
      <c r="J14" s="118">
        <v>82</v>
      </c>
      <c r="K14" s="84">
        <v>110</v>
      </c>
      <c r="L14" s="84">
        <v>48</v>
      </c>
      <c r="M14" s="84">
        <v>62</v>
      </c>
    </row>
    <row r="15" spans="2:13" ht="16.5" customHeight="1">
      <c r="B15" s="5"/>
      <c r="C15" s="6"/>
      <c r="D15" s="5" t="s">
        <v>426</v>
      </c>
      <c r="E15" s="5"/>
      <c r="F15" s="118">
        <v>740</v>
      </c>
      <c r="G15" s="84">
        <v>1426</v>
      </c>
      <c r="H15" s="84">
        <v>682</v>
      </c>
      <c r="I15" s="84">
        <v>744</v>
      </c>
      <c r="J15" s="118">
        <v>724</v>
      </c>
      <c r="K15" s="84">
        <v>1376</v>
      </c>
      <c r="L15" s="84">
        <v>657</v>
      </c>
      <c r="M15" s="84">
        <v>719</v>
      </c>
    </row>
    <row r="16" spans="2:13" ht="16.5" customHeight="1">
      <c r="B16" s="5"/>
      <c r="C16" s="6"/>
      <c r="D16" s="5" t="s">
        <v>427</v>
      </c>
      <c r="E16" s="5"/>
      <c r="F16" s="118">
        <v>6099</v>
      </c>
      <c r="G16" s="84">
        <v>12827</v>
      </c>
      <c r="H16" s="84">
        <v>6532</v>
      </c>
      <c r="I16" s="84">
        <v>6295</v>
      </c>
      <c r="J16" s="118">
        <v>5990</v>
      </c>
      <c r="K16" s="84">
        <v>12620</v>
      </c>
      <c r="L16" s="84">
        <v>6336</v>
      </c>
      <c r="M16" s="84">
        <v>6284</v>
      </c>
    </row>
    <row r="17" spans="2:13" ht="16.5" customHeight="1">
      <c r="B17" s="5"/>
      <c r="C17" s="6"/>
      <c r="D17" s="5" t="s">
        <v>417</v>
      </c>
      <c r="E17" s="5"/>
      <c r="F17" s="118">
        <v>6553</v>
      </c>
      <c r="G17" s="84">
        <v>14721</v>
      </c>
      <c r="H17" s="84">
        <v>7256</v>
      </c>
      <c r="I17" s="84">
        <v>7465</v>
      </c>
      <c r="J17" s="118">
        <v>6629</v>
      </c>
      <c r="K17" s="84">
        <v>14781</v>
      </c>
      <c r="L17" s="84">
        <v>7287</v>
      </c>
      <c r="M17" s="84">
        <v>7494</v>
      </c>
    </row>
    <row r="18" spans="2:13" ht="16.5" customHeight="1">
      <c r="B18" s="5"/>
      <c r="C18" s="6"/>
      <c r="D18" s="5" t="s">
        <v>422</v>
      </c>
      <c r="E18" s="5"/>
      <c r="F18" s="118">
        <v>2003</v>
      </c>
      <c r="G18" s="84">
        <v>3934</v>
      </c>
      <c r="H18" s="84">
        <v>2061</v>
      </c>
      <c r="I18" s="84">
        <v>1873</v>
      </c>
      <c r="J18" s="118">
        <v>1944</v>
      </c>
      <c r="K18" s="84">
        <v>3838</v>
      </c>
      <c r="L18" s="84">
        <v>1991</v>
      </c>
      <c r="M18" s="84">
        <v>1847</v>
      </c>
    </row>
    <row r="19" spans="2:13" ht="16.5" customHeight="1">
      <c r="B19" s="5"/>
      <c r="C19" s="6"/>
      <c r="D19" s="5" t="s">
        <v>418</v>
      </c>
      <c r="E19" s="5"/>
      <c r="F19" s="118">
        <v>5881</v>
      </c>
      <c r="G19" s="84">
        <v>13821</v>
      </c>
      <c r="H19" s="84">
        <v>6584</v>
      </c>
      <c r="I19" s="84">
        <v>7237</v>
      </c>
      <c r="J19" s="118">
        <v>6004</v>
      </c>
      <c r="K19" s="84">
        <v>13915</v>
      </c>
      <c r="L19" s="84">
        <v>6633</v>
      </c>
      <c r="M19" s="84">
        <v>7282</v>
      </c>
    </row>
    <row r="20" spans="2:13" ht="16.5" customHeight="1">
      <c r="B20" s="5"/>
      <c r="C20" s="6"/>
      <c r="D20" s="5" t="s">
        <v>420</v>
      </c>
      <c r="E20" s="5"/>
      <c r="F20" s="118">
        <v>1058</v>
      </c>
      <c r="G20" s="84">
        <v>2133</v>
      </c>
      <c r="H20" s="84">
        <v>975</v>
      </c>
      <c r="I20" s="84">
        <v>1158</v>
      </c>
      <c r="J20" s="118">
        <v>1052</v>
      </c>
      <c r="K20" s="84">
        <v>2087</v>
      </c>
      <c r="L20" s="84">
        <v>961</v>
      </c>
      <c r="M20" s="84">
        <v>1126</v>
      </c>
    </row>
    <row r="21" spans="2:13" ht="16.5" customHeight="1">
      <c r="B21" s="5"/>
      <c r="C21" s="6"/>
      <c r="D21" s="5" t="s">
        <v>423</v>
      </c>
      <c r="E21" s="5"/>
      <c r="F21" s="118">
        <v>1597</v>
      </c>
      <c r="G21" s="84">
        <v>3543</v>
      </c>
      <c r="H21" s="84">
        <v>1708</v>
      </c>
      <c r="I21" s="84">
        <v>1835</v>
      </c>
      <c r="J21" s="118">
        <v>1598</v>
      </c>
      <c r="K21" s="84">
        <v>3495</v>
      </c>
      <c r="L21" s="84">
        <v>1701</v>
      </c>
      <c r="M21" s="84">
        <v>1794</v>
      </c>
    </row>
    <row r="22" spans="2:13" ht="16.5" customHeight="1">
      <c r="B22" s="17"/>
      <c r="C22" s="8"/>
      <c r="D22" s="17" t="s">
        <v>429</v>
      </c>
      <c r="E22" s="17"/>
      <c r="F22" s="119">
        <v>2510</v>
      </c>
      <c r="G22" s="120">
        <v>5276</v>
      </c>
      <c r="H22" s="120">
        <v>2459</v>
      </c>
      <c r="I22" s="120">
        <v>2817</v>
      </c>
      <c r="J22" s="119">
        <v>2505</v>
      </c>
      <c r="K22" s="120">
        <v>5198</v>
      </c>
      <c r="L22" s="120">
        <v>2411</v>
      </c>
      <c r="M22" s="120">
        <v>2787</v>
      </c>
    </row>
    <row r="23" spans="10:13" ht="18" customHeight="1">
      <c r="J23" s="84"/>
      <c r="K23" s="84"/>
      <c r="L23" s="84"/>
      <c r="M23" s="84"/>
    </row>
    <row r="24" spans="2:5" ht="18" customHeight="1">
      <c r="B24" s="18"/>
      <c r="C24" s="321" t="s">
        <v>44</v>
      </c>
      <c r="D24" s="321"/>
      <c r="E24" s="18"/>
    </row>
    <row r="25" spans="2:13" ht="19.5" customHeight="1">
      <c r="B25" s="29"/>
      <c r="C25" s="309" t="s">
        <v>441</v>
      </c>
      <c r="D25" s="309"/>
      <c r="E25" s="29"/>
      <c r="F25" s="313" t="s">
        <v>222</v>
      </c>
      <c r="G25" s="314"/>
      <c r="H25" s="314"/>
      <c r="I25" s="314"/>
      <c r="J25" s="319" t="s">
        <v>225</v>
      </c>
      <c r="K25" s="320"/>
      <c r="L25" s="320"/>
      <c r="M25" s="320"/>
    </row>
    <row r="26" spans="2:14" ht="19.5" customHeight="1">
      <c r="B26" s="15"/>
      <c r="C26" s="310"/>
      <c r="D26" s="310"/>
      <c r="E26" s="15"/>
      <c r="F26" s="30" t="s">
        <v>463</v>
      </c>
      <c r="G26" s="16" t="s">
        <v>461</v>
      </c>
      <c r="H26" s="16" t="s">
        <v>413</v>
      </c>
      <c r="I26" s="16" t="s">
        <v>414</v>
      </c>
      <c r="J26" s="30" t="s">
        <v>463</v>
      </c>
      <c r="K26" s="16" t="s">
        <v>461</v>
      </c>
      <c r="L26" s="16" t="s">
        <v>413</v>
      </c>
      <c r="M26" s="16" t="s">
        <v>414</v>
      </c>
      <c r="N26" s="6"/>
    </row>
    <row r="27" spans="2:13" s="92" customFormat="1" ht="19.5" customHeight="1">
      <c r="B27" s="96"/>
      <c r="C27" s="93" t="s">
        <v>173</v>
      </c>
      <c r="D27" s="103"/>
      <c r="E27" s="104"/>
      <c r="F27" s="106">
        <v>55270</v>
      </c>
      <c r="G27" s="105">
        <v>117387</v>
      </c>
      <c r="H27" s="105">
        <v>56767</v>
      </c>
      <c r="I27" s="105">
        <v>60620</v>
      </c>
      <c r="J27" s="281">
        <v>55468</v>
      </c>
      <c r="K27" s="282">
        <v>116848</v>
      </c>
      <c r="L27" s="282">
        <v>56500</v>
      </c>
      <c r="M27" s="282">
        <v>60348</v>
      </c>
    </row>
    <row r="28" spans="2:13" ht="6.75" customHeight="1">
      <c r="B28" s="6"/>
      <c r="C28" s="6"/>
      <c r="D28" s="6"/>
      <c r="E28" s="23"/>
      <c r="F28" s="21"/>
      <c r="G28" s="19"/>
      <c r="H28" s="19"/>
      <c r="I28" s="19"/>
      <c r="J28" s="21"/>
      <c r="K28" s="19"/>
      <c r="L28" s="19"/>
      <c r="M28" s="19"/>
    </row>
    <row r="29" spans="2:13" ht="16.5" customHeight="1">
      <c r="B29" s="5"/>
      <c r="C29" s="6"/>
      <c r="D29" s="5" t="s">
        <v>442</v>
      </c>
      <c r="E29" s="26"/>
      <c r="F29" s="118">
        <v>7623</v>
      </c>
      <c r="G29" s="84">
        <v>16446</v>
      </c>
      <c r="H29" s="84">
        <v>7879</v>
      </c>
      <c r="I29" s="84">
        <v>8567</v>
      </c>
      <c r="J29" s="118">
        <v>7621</v>
      </c>
      <c r="K29" s="84">
        <v>16333</v>
      </c>
      <c r="L29" s="84">
        <v>7830</v>
      </c>
      <c r="M29" s="84">
        <v>8503</v>
      </c>
    </row>
    <row r="30" spans="2:13" ht="16.5" customHeight="1">
      <c r="B30" s="5"/>
      <c r="C30" s="6"/>
      <c r="D30" s="5" t="s">
        <v>416</v>
      </c>
      <c r="E30" s="26"/>
      <c r="F30" s="118">
        <v>5292</v>
      </c>
      <c r="G30" s="84">
        <v>10894</v>
      </c>
      <c r="H30" s="84">
        <v>5132</v>
      </c>
      <c r="I30" s="84">
        <v>5762</v>
      </c>
      <c r="J30" s="118">
        <v>5345</v>
      </c>
      <c r="K30" s="84">
        <v>10906</v>
      </c>
      <c r="L30" s="84">
        <v>5145</v>
      </c>
      <c r="M30" s="84">
        <v>5761</v>
      </c>
    </row>
    <row r="31" spans="2:13" ht="16.5" customHeight="1">
      <c r="B31" s="5"/>
      <c r="C31" s="6"/>
      <c r="D31" s="5" t="s">
        <v>425</v>
      </c>
      <c r="E31" s="26"/>
      <c r="F31" s="118">
        <v>4546</v>
      </c>
      <c r="G31" s="84">
        <v>9230</v>
      </c>
      <c r="H31" s="84">
        <v>4474</v>
      </c>
      <c r="I31" s="84">
        <v>4756</v>
      </c>
      <c r="J31" s="118">
        <v>4560</v>
      </c>
      <c r="K31" s="84">
        <v>9192</v>
      </c>
      <c r="L31" s="84">
        <v>4449</v>
      </c>
      <c r="M31" s="84">
        <v>4743</v>
      </c>
    </row>
    <row r="32" spans="2:13" ht="16.5" customHeight="1">
      <c r="B32" s="5"/>
      <c r="C32" s="6"/>
      <c r="D32" s="5" t="s">
        <v>433</v>
      </c>
      <c r="E32" s="26"/>
      <c r="F32" s="118">
        <v>2635</v>
      </c>
      <c r="G32" s="84">
        <v>5277</v>
      </c>
      <c r="H32" s="84">
        <v>2498</v>
      </c>
      <c r="I32" s="84">
        <v>2779</v>
      </c>
      <c r="J32" s="118">
        <v>2643</v>
      </c>
      <c r="K32" s="84">
        <v>5239</v>
      </c>
      <c r="L32" s="84">
        <v>2473</v>
      </c>
      <c r="M32" s="84">
        <v>2766</v>
      </c>
    </row>
    <row r="33" spans="2:13" ht="16.5" customHeight="1">
      <c r="B33" s="5"/>
      <c r="C33" s="6"/>
      <c r="D33" s="5" t="s">
        <v>432</v>
      </c>
      <c r="E33" s="26"/>
      <c r="F33" s="118">
        <v>4435</v>
      </c>
      <c r="G33" s="84">
        <v>9353</v>
      </c>
      <c r="H33" s="84">
        <v>4434</v>
      </c>
      <c r="I33" s="84">
        <v>4919</v>
      </c>
      <c r="J33" s="118">
        <v>4453</v>
      </c>
      <c r="K33" s="84">
        <v>9305</v>
      </c>
      <c r="L33" s="84">
        <v>4423</v>
      </c>
      <c r="M33" s="84">
        <v>4882</v>
      </c>
    </row>
    <row r="34" spans="2:13" ht="16.5" customHeight="1">
      <c r="B34" s="5"/>
      <c r="C34" s="6"/>
      <c r="D34" s="5" t="s">
        <v>436</v>
      </c>
      <c r="E34" s="26"/>
      <c r="F34" s="118">
        <v>4179</v>
      </c>
      <c r="G34" s="84">
        <v>9059</v>
      </c>
      <c r="H34" s="84">
        <v>4427</v>
      </c>
      <c r="I34" s="84">
        <v>4632</v>
      </c>
      <c r="J34" s="118">
        <v>4241</v>
      </c>
      <c r="K34" s="84">
        <v>9068</v>
      </c>
      <c r="L34" s="84">
        <v>4402</v>
      </c>
      <c r="M34" s="84">
        <v>4666</v>
      </c>
    </row>
    <row r="35" spans="2:13" ht="16.5" customHeight="1">
      <c r="B35" s="5"/>
      <c r="C35" s="6"/>
      <c r="D35" s="5" t="s">
        <v>428</v>
      </c>
      <c r="E35" s="26"/>
      <c r="F35" s="118">
        <v>80</v>
      </c>
      <c r="G35" s="84">
        <v>106</v>
      </c>
      <c r="H35" s="84">
        <v>46</v>
      </c>
      <c r="I35" s="84">
        <v>60</v>
      </c>
      <c r="J35" s="118">
        <v>76</v>
      </c>
      <c r="K35" s="84">
        <v>101</v>
      </c>
      <c r="L35" s="84">
        <v>46</v>
      </c>
      <c r="M35" s="84">
        <v>55</v>
      </c>
    </row>
    <row r="36" spans="2:13" ht="16.5" customHeight="1">
      <c r="B36" s="5"/>
      <c r="C36" s="6"/>
      <c r="D36" s="5" t="s">
        <v>426</v>
      </c>
      <c r="E36" s="26"/>
      <c r="F36" s="118">
        <v>714</v>
      </c>
      <c r="G36" s="84">
        <v>1323</v>
      </c>
      <c r="H36" s="84">
        <v>628</v>
      </c>
      <c r="I36" s="84">
        <v>695</v>
      </c>
      <c r="J36" s="118">
        <v>712</v>
      </c>
      <c r="K36" s="84">
        <v>1298</v>
      </c>
      <c r="L36" s="84">
        <v>617</v>
      </c>
      <c r="M36" s="84">
        <v>681</v>
      </c>
    </row>
    <row r="37" spans="2:13" ht="16.5" customHeight="1">
      <c r="B37" s="5"/>
      <c r="C37" s="6"/>
      <c r="D37" s="5" t="s">
        <v>427</v>
      </c>
      <c r="E37" s="26"/>
      <c r="F37" s="118">
        <v>5974</v>
      </c>
      <c r="G37" s="84">
        <v>12542</v>
      </c>
      <c r="H37" s="84">
        <v>6381</v>
      </c>
      <c r="I37" s="84">
        <v>6161</v>
      </c>
      <c r="J37" s="118">
        <v>6035</v>
      </c>
      <c r="K37" s="84">
        <v>12504</v>
      </c>
      <c r="L37" s="84">
        <v>6384</v>
      </c>
      <c r="M37" s="84">
        <v>6120</v>
      </c>
    </row>
    <row r="38" spans="2:13" ht="16.5" customHeight="1">
      <c r="B38" s="5"/>
      <c r="C38" s="6"/>
      <c r="D38" s="5" t="s">
        <v>417</v>
      </c>
      <c r="E38" s="26"/>
      <c r="F38" s="118">
        <v>6739</v>
      </c>
      <c r="G38" s="84">
        <v>14937</v>
      </c>
      <c r="H38" s="84">
        <v>7380</v>
      </c>
      <c r="I38" s="84">
        <v>7557</v>
      </c>
      <c r="J38" s="118">
        <v>6778</v>
      </c>
      <c r="K38" s="84">
        <v>14961</v>
      </c>
      <c r="L38" s="84">
        <v>7383</v>
      </c>
      <c r="M38" s="84">
        <v>7578</v>
      </c>
    </row>
    <row r="39" spans="2:13" ht="16.5" customHeight="1">
      <c r="B39" s="5"/>
      <c r="C39" s="6"/>
      <c r="D39" s="5" t="s">
        <v>422</v>
      </c>
      <c r="E39" s="26"/>
      <c r="F39" s="118">
        <v>1862</v>
      </c>
      <c r="G39" s="84">
        <v>3691</v>
      </c>
      <c r="H39" s="84">
        <v>1885</v>
      </c>
      <c r="I39" s="84">
        <v>1806</v>
      </c>
      <c r="J39" s="118">
        <v>1819</v>
      </c>
      <c r="K39" s="84">
        <v>3615</v>
      </c>
      <c r="L39" s="84">
        <v>1826</v>
      </c>
      <c r="M39" s="84">
        <v>1789</v>
      </c>
    </row>
    <row r="40" spans="2:13" ht="16.5" customHeight="1">
      <c r="B40" s="5"/>
      <c r="C40" s="6"/>
      <c r="D40" s="5" t="s">
        <v>418</v>
      </c>
      <c r="E40" s="26"/>
      <c r="F40" s="118">
        <v>3611</v>
      </c>
      <c r="G40" s="84">
        <v>8193</v>
      </c>
      <c r="H40" s="84">
        <v>3847</v>
      </c>
      <c r="I40" s="84">
        <v>4346</v>
      </c>
      <c r="J40" s="118">
        <v>3649</v>
      </c>
      <c r="K40" s="84">
        <v>8268</v>
      </c>
      <c r="L40" s="84">
        <v>3888</v>
      </c>
      <c r="M40" s="84">
        <v>4380</v>
      </c>
    </row>
    <row r="41" spans="2:13" ht="16.5" customHeight="1">
      <c r="B41" s="5"/>
      <c r="C41" s="6"/>
      <c r="D41" s="5" t="s">
        <v>410</v>
      </c>
      <c r="E41" s="26"/>
      <c r="F41" s="118">
        <v>2470</v>
      </c>
      <c r="G41" s="84">
        <v>5730</v>
      </c>
      <c r="H41" s="84">
        <v>2767</v>
      </c>
      <c r="I41" s="84">
        <v>2963</v>
      </c>
      <c r="J41" s="118">
        <v>2454</v>
      </c>
      <c r="K41" s="84">
        <v>5617</v>
      </c>
      <c r="L41" s="84">
        <v>2716</v>
      </c>
      <c r="M41" s="84">
        <v>2901</v>
      </c>
    </row>
    <row r="42" spans="2:13" ht="16.5" customHeight="1">
      <c r="B42" s="5"/>
      <c r="C42" s="6"/>
      <c r="D42" s="5" t="s">
        <v>420</v>
      </c>
      <c r="E42" s="26"/>
      <c r="F42" s="118">
        <v>1061</v>
      </c>
      <c r="G42" s="84">
        <v>2079</v>
      </c>
      <c r="H42" s="84">
        <v>967</v>
      </c>
      <c r="I42" s="84">
        <v>1112</v>
      </c>
      <c r="J42" s="118">
        <v>1037</v>
      </c>
      <c r="K42" s="84">
        <v>2014</v>
      </c>
      <c r="L42" s="84">
        <v>931</v>
      </c>
      <c r="M42" s="84">
        <v>1083</v>
      </c>
    </row>
    <row r="43" spans="2:13" ht="16.5" customHeight="1">
      <c r="B43" s="5"/>
      <c r="C43" s="6"/>
      <c r="D43" s="5" t="s">
        <v>423</v>
      </c>
      <c r="E43" s="26"/>
      <c r="F43" s="118">
        <v>1587</v>
      </c>
      <c r="G43" s="84">
        <v>3437</v>
      </c>
      <c r="H43" s="84">
        <v>1661</v>
      </c>
      <c r="I43" s="84">
        <v>1776</v>
      </c>
      <c r="J43" s="118">
        <v>1570</v>
      </c>
      <c r="K43" s="84">
        <v>3372</v>
      </c>
      <c r="L43" s="84">
        <v>1628</v>
      </c>
      <c r="M43" s="84">
        <v>1744</v>
      </c>
    </row>
    <row r="44" spans="2:13" ht="16.5" customHeight="1">
      <c r="B44" s="17"/>
      <c r="C44" s="8"/>
      <c r="D44" s="17" t="s">
        <v>429</v>
      </c>
      <c r="E44" s="27"/>
      <c r="F44" s="119">
        <v>2462</v>
      </c>
      <c r="G44" s="120">
        <v>5090</v>
      </c>
      <c r="H44" s="120">
        <v>2361</v>
      </c>
      <c r="I44" s="120">
        <v>2729</v>
      </c>
      <c r="J44" s="119">
        <v>2475</v>
      </c>
      <c r="K44" s="120">
        <v>5055</v>
      </c>
      <c r="L44" s="120">
        <v>2359</v>
      </c>
      <c r="M44" s="120">
        <v>2696</v>
      </c>
    </row>
    <row r="45" ht="18" customHeight="1">
      <c r="D45" s="1" t="s">
        <v>50</v>
      </c>
    </row>
    <row r="47" ht="13.5" customHeight="1">
      <c r="J47" s="31"/>
    </row>
  </sheetData>
  <sheetProtection/>
  <mergeCells count="10">
    <mergeCell ref="G2:K2"/>
    <mergeCell ref="F4:I4"/>
    <mergeCell ref="C4:D5"/>
    <mergeCell ref="J4:M4"/>
    <mergeCell ref="L3:M3"/>
    <mergeCell ref="C25:D26"/>
    <mergeCell ref="J25:M25"/>
    <mergeCell ref="C24:D24"/>
    <mergeCell ref="C6:D6"/>
    <mergeCell ref="F25:I25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B2:DN56"/>
  <sheetViews>
    <sheetView showGridLines="0" defaultGridColor="0" view="pageBreakPreview" zoomScale="70" zoomScaleSheetLayoutView="70" colorId="22" workbookViewId="0" topLeftCell="A1">
      <selection activeCell="A1" sqref="A1"/>
    </sheetView>
  </sheetViews>
  <sheetFormatPr defaultColWidth="8.796875" defaultRowHeight="14.25"/>
  <cols>
    <col min="1" max="1" width="5" style="59" customWidth="1"/>
    <col min="2" max="2" width="6.59765625" style="59" customWidth="1"/>
    <col min="3" max="3" width="8.69921875" style="59" customWidth="1"/>
    <col min="4" max="5" width="8.09765625" style="59" customWidth="1"/>
    <col min="6" max="7" width="6.19921875" style="188" customWidth="1"/>
    <col min="8" max="8" width="5.59765625" style="188" customWidth="1"/>
    <col min="9" max="9" width="9.19921875" style="188" customWidth="1"/>
    <col min="10" max="11" width="8.09765625" style="188" customWidth="1"/>
    <col min="12" max="14" width="6.59765625" style="188" customWidth="1"/>
    <col min="15" max="15" width="7.59765625" style="188" customWidth="1"/>
    <col min="16" max="17" width="8.09765625" style="188" customWidth="1"/>
    <col min="18" max="20" width="6.59765625" style="188" customWidth="1"/>
    <col min="21" max="21" width="9.09765625" style="188" customWidth="1"/>
    <col min="22" max="23" width="8.09765625" style="188" customWidth="1"/>
    <col min="24" max="24" width="6.59765625" style="188" customWidth="1"/>
    <col min="25" max="25" width="6.59765625" style="59" customWidth="1"/>
    <col min="26" max="26" width="2.09765625" style="59" customWidth="1"/>
    <col min="27" max="256" width="9" style="59" customWidth="1"/>
  </cols>
  <sheetData>
    <row r="1" ht="13.5" customHeight="1"/>
    <row r="2" spans="5:24" s="60" customFormat="1" ht="18" customHeight="1">
      <c r="E2" s="182"/>
      <c r="F2" s="217"/>
      <c r="G2" s="217"/>
      <c r="H2" s="217"/>
      <c r="I2" s="286" t="s">
        <v>241</v>
      </c>
      <c r="J2" s="366" t="s">
        <v>22</v>
      </c>
      <c r="K2" s="366"/>
      <c r="L2" s="366"/>
      <c r="M2" s="366"/>
      <c r="N2" s="366"/>
      <c r="O2" s="366"/>
      <c r="P2" s="367"/>
      <c r="Q2" s="189"/>
      <c r="R2" s="189"/>
      <c r="S2" s="189"/>
      <c r="T2" s="189"/>
      <c r="U2" s="189"/>
      <c r="V2" s="189"/>
      <c r="W2" s="189"/>
      <c r="X2" s="189"/>
    </row>
    <row r="3" spans="14:25" ht="18" customHeight="1">
      <c r="N3" s="194"/>
      <c r="O3" s="194"/>
      <c r="W3" s="352" t="s">
        <v>27</v>
      </c>
      <c r="X3" s="352"/>
      <c r="Y3" s="352"/>
    </row>
    <row r="4" spans="2:118" s="61" customFormat="1" ht="22.5" customHeight="1">
      <c r="B4" s="362" t="s">
        <v>59</v>
      </c>
      <c r="C4" s="363"/>
      <c r="D4" s="218" t="s">
        <v>450</v>
      </c>
      <c r="E4" s="218" t="s">
        <v>451</v>
      </c>
      <c r="F4" s="219" t="s">
        <v>413</v>
      </c>
      <c r="G4" s="219" t="s">
        <v>414</v>
      </c>
      <c r="H4" s="360" t="s">
        <v>59</v>
      </c>
      <c r="I4" s="361"/>
      <c r="J4" s="219" t="s">
        <v>450</v>
      </c>
      <c r="K4" s="219" t="s">
        <v>451</v>
      </c>
      <c r="L4" s="219" t="s">
        <v>413</v>
      </c>
      <c r="M4" s="219" t="s">
        <v>414</v>
      </c>
      <c r="N4" s="360" t="s">
        <v>59</v>
      </c>
      <c r="O4" s="361"/>
      <c r="P4" s="219" t="s">
        <v>450</v>
      </c>
      <c r="Q4" s="219" t="s">
        <v>451</v>
      </c>
      <c r="R4" s="219" t="s">
        <v>413</v>
      </c>
      <c r="S4" s="219" t="s">
        <v>414</v>
      </c>
      <c r="T4" s="360" t="s">
        <v>59</v>
      </c>
      <c r="U4" s="361"/>
      <c r="V4" s="219" t="s">
        <v>450</v>
      </c>
      <c r="W4" s="219" t="s">
        <v>451</v>
      </c>
      <c r="X4" s="219" t="s">
        <v>413</v>
      </c>
      <c r="Y4" s="218" t="s">
        <v>414</v>
      </c>
      <c r="Z4" s="77"/>
      <c r="AA4" s="77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</row>
    <row r="5" spans="2:27" ht="9" customHeight="1">
      <c r="B5" s="62"/>
      <c r="C5" s="62"/>
      <c r="D5" s="63"/>
      <c r="E5" s="64"/>
      <c r="F5" s="211"/>
      <c r="G5" s="211"/>
      <c r="H5" s="342"/>
      <c r="I5" s="340"/>
      <c r="J5" s="338"/>
      <c r="K5" s="338"/>
      <c r="L5" s="338"/>
      <c r="M5" s="338"/>
      <c r="N5" s="344"/>
      <c r="O5" s="341"/>
      <c r="P5" s="347"/>
      <c r="Q5" s="338"/>
      <c r="R5" s="338"/>
      <c r="S5" s="338"/>
      <c r="T5" s="344"/>
      <c r="U5" s="356"/>
      <c r="V5" s="347"/>
      <c r="W5" s="338"/>
      <c r="X5" s="338"/>
      <c r="Y5" s="353"/>
      <c r="Z5" s="65"/>
      <c r="AA5" s="65"/>
    </row>
    <row r="6" spans="2:27" ht="9" customHeight="1">
      <c r="B6" s="336" t="s">
        <v>233</v>
      </c>
      <c r="C6" s="337"/>
      <c r="D6" s="327">
        <v>55468</v>
      </c>
      <c r="E6" s="328"/>
      <c r="F6" s="364">
        <v>56500</v>
      </c>
      <c r="G6" s="365"/>
      <c r="H6" s="343"/>
      <c r="I6" s="341"/>
      <c r="J6" s="338"/>
      <c r="K6" s="338"/>
      <c r="L6" s="338"/>
      <c r="M6" s="338"/>
      <c r="N6" s="343"/>
      <c r="O6" s="341"/>
      <c r="P6" s="347"/>
      <c r="Q6" s="338"/>
      <c r="R6" s="338"/>
      <c r="S6" s="338"/>
      <c r="T6" s="343"/>
      <c r="U6" s="356"/>
      <c r="V6" s="347"/>
      <c r="W6" s="338"/>
      <c r="X6" s="338"/>
      <c r="Y6" s="353"/>
      <c r="Z6" s="65"/>
      <c r="AA6" s="65"/>
    </row>
    <row r="7" spans="2:27" ht="9" customHeight="1">
      <c r="B7" s="336"/>
      <c r="C7" s="337"/>
      <c r="D7" s="327"/>
      <c r="E7" s="328"/>
      <c r="F7" s="364"/>
      <c r="G7" s="365"/>
      <c r="H7" s="324" t="s">
        <v>45</v>
      </c>
      <c r="I7" s="326"/>
      <c r="J7" s="330">
        <v>172</v>
      </c>
      <c r="K7" s="339">
        <v>306</v>
      </c>
      <c r="L7" s="330">
        <v>150</v>
      </c>
      <c r="M7" s="330">
        <v>156</v>
      </c>
      <c r="N7" s="324" t="s">
        <v>157</v>
      </c>
      <c r="O7" s="345"/>
      <c r="P7" s="348">
        <v>195</v>
      </c>
      <c r="Q7" s="339">
        <v>345</v>
      </c>
      <c r="R7" s="330">
        <v>158</v>
      </c>
      <c r="S7" s="330">
        <v>187</v>
      </c>
      <c r="T7" s="354" t="s">
        <v>456</v>
      </c>
      <c r="U7" s="325" t="s">
        <v>447</v>
      </c>
      <c r="V7" s="348">
        <v>539</v>
      </c>
      <c r="W7" s="339">
        <v>1321</v>
      </c>
      <c r="X7" s="330">
        <v>654</v>
      </c>
      <c r="Y7" s="350">
        <v>667</v>
      </c>
      <c r="Z7" s="65"/>
      <c r="AA7" s="65"/>
    </row>
    <row r="8" spans="2:27" ht="9" customHeight="1">
      <c r="B8" s="336"/>
      <c r="C8" s="337"/>
      <c r="D8" s="332">
        <v>116848</v>
      </c>
      <c r="E8" s="333"/>
      <c r="F8" s="334">
        <v>60348</v>
      </c>
      <c r="G8" s="335"/>
      <c r="H8" s="324"/>
      <c r="I8" s="326"/>
      <c r="J8" s="330"/>
      <c r="K8" s="339"/>
      <c r="L8" s="330"/>
      <c r="M8" s="330"/>
      <c r="N8" s="346"/>
      <c r="O8" s="345"/>
      <c r="P8" s="348"/>
      <c r="Q8" s="339"/>
      <c r="R8" s="330"/>
      <c r="S8" s="330"/>
      <c r="T8" s="355"/>
      <c r="U8" s="325"/>
      <c r="V8" s="348"/>
      <c r="W8" s="339"/>
      <c r="X8" s="330"/>
      <c r="Y8" s="350"/>
      <c r="Z8" s="65"/>
      <c r="AA8" s="65"/>
    </row>
    <row r="9" spans="2:27" ht="9.75" customHeight="1">
      <c r="B9" s="336"/>
      <c r="C9" s="337"/>
      <c r="D9" s="332"/>
      <c r="E9" s="333"/>
      <c r="F9" s="334"/>
      <c r="G9" s="335"/>
      <c r="H9" s="324" t="s">
        <v>212</v>
      </c>
      <c r="I9" s="326"/>
      <c r="J9" s="330">
        <v>155</v>
      </c>
      <c r="K9" s="339">
        <v>309</v>
      </c>
      <c r="L9" s="330">
        <v>140</v>
      </c>
      <c r="M9" s="330">
        <v>169</v>
      </c>
      <c r="N9" s="324" t="s">
        <v>198</v>
      </c>
      <c r="O9" s="345"/>
      <c r="P9" s="348">
        <v>105</v>
      </c>
      <c r="Q9" s="339">
        <v>205</v>
      </c>
      <c r="R9" s="330">
        <v>86</v>
      </c>
      <c r="S9" s="330">
        <v>119</v>
      </c>
      <c r="T9" s="346" t="s">
        <v>192</v>
      </c>
      <c r="U9" s="345"/>
      <c r="V9" s="348">
        <v>311</v>
      </c>
      <c r="W9" s="339">
        <v>711</v>
      </c>
      <c r="X9" s="330">
        <v>348</v>
      </c>
      <c r="Y9" s="350">
        <v>363</v>
      </c>
      <c r="Z9" s="65"/>
      <c r="AA9" s="65"/>
    </row>
    <row r="10" spans="2:27" ht="9" customHeight="1">
      <c r="B10" s="68"/>
      <c r="C10" s="62"/>
      <c r="D10" s="66"/>
      <c r="E10" s="69"/>
      <c r="F10" s="215"/>
      <c r="G10" s="190"/>
      <c r="H10" s="324"/>
      <c r="I10" s="326"/>
      <c r="J10" s="331"/>
      <c r="K10" s="339"/>
      <c r="L10" s="331"/>
      <c r="M10" s="331"/>
      <c r="N10" s="346"/>
      <c r="O10" s="345"/>
      <c r="P10" s="349"/>
      <c r="Q10" s="339"/>
      <c r="R10" s="331"/>
      <c r="S10" s="331"/>
      <c r="T10" s="346"/>
      <c r="U10" s="345"/>
      <c r="V10" s="349"/>
      <c r="W10" s="339"/>
      <c r="X10" s="331"/>
      <c r="Y10" s="351"/>
      <c r="Z10" s="65"/>
      <c r="AA10" s="65"/>
    </row>
    <row r="11" spans="2:27" ht="18" customHeight="1">
      <c r="B11" s="62" t="s">
        <v>456</v>
      </c>
      <c r="C11" s="67" t="s">
        <v>438</v>
      </c>
      <c r="D11" s="121">
        <v>1796</v>
      </c>
      <c r="E11" s="70">
        <v>3695</v>
      </c>
      <c r="F11" s="191">
        <v>1764</v>
      </c>
      <c r="G11" s="191">
        <v>1931</v>
      </c>
      <c r="H11" s="324" t="s">
        <v>55</v>
      </c>
      <c r="I11" s="326"/>
      <c r="J11" s="191">
        <v>191</v>
      </c>
      <c r="K11" s="192">
        <v>336</v>
      </c>
      <c r="L11" s="191">
        <v>150</v>
      </c>
      <c r="M11" s="191">
        <v>186</v>
      </c>
      <c r="N11" s="324" t="s">
        <v>41</v>
      </c>
      <c r="O11" s="326"/>
      <c r="P11" s="193">
        <v>174</v>
      </c>
      <c r="Q11" s="212">
        <v>336</v>
      </c>
      <c r="R11" s="191">
        <v>157</v>
      </c>
      <c r="S11" s="191">
        <v>179</v>
      </c>
      <c r="T11" s="324" t="s">
        <v>33</v>
      </c>
      <c r="U11" s="325"/>
      <c r="V11" s="193">
        <v>480</v>
      </c>
      <c r="W11" s="212">
        <v>1008</v>
      </c>
      <c r="X11" s="191">
        <v>501</v>
      </c>
      <c r="Y11" s="71">
        <v>507</v>
      </c>
      <c r="Z11" s="65"/>
      <c r="AA11" s="65"/>
    </row>
    <row r="12" spans="2:27" ht="18" customHeight="1">
      <c r="B12" s="62" t="s">
        <v>456</v>
      </c>
      <c r="C12" s="67" t="s">
        <v>442</v>
      </c>
      <c r="D12" s="121">
        <v>1567</v>
      </c>
      <c r="E12" s="70">
        <v>3229</v>
      </c>
      <c r="F12" s="191">
        <v>1577</v>
      </c>
      <c r="G12" s="191">
        <v>1652</v>
      </c>
      <c r="H12" s="324" t="s">
        <v>56</v>
      </c>
      <c r="I12" s="326"/>
      <c r="J12" s="191">
        <v>189</v>
      </c>
      <c r="K12" s="192">
        <v>334</v>
      </c>
      <c r="L12" s="191">
        <v>156</v>
      </c>
      <c r="M12" s="191">
        <v>178</v>
      </c>
      <c r="N12" s="324" t="s">
        <v>48</v>
      </c>
      <c r="O12" s="326"/>
      <c r="P12" s="193">
        <v>430</v>
      </c>
      <c r="Q12" s="265">
        <v>786</v>
      </c>
      <c r="R12" s="191">
        <v>384</v>
      </c>
      <c r="S12" s="191">
        <v>402</v>
      </c>
      <c r="T12" s="324" t="s">
        <v>446</v>
      </c>
      <c r="U12" s="325"/>
      <c r="V12" s="193">
        <v>332</v>
      </c>
      <c r="W12" s="265">
        <v>696</v>
      </c>
      <c r="X12" s="191">
        <v>345</v>
      </c>
      <c r="Y12" s="71">
        <v>351</v>
      </c>
      <c r="Z12" s="65"/>
      <c r="AA12" s="65"/>
    </row>
    <row r="13" spans="2:27" ht="18" customHeight="1">
      <c r="B13" s="329" t="s">
        <v>60</v>
      </c>
      <c r="C13" s="329"/>
      <c r="D13" s="121">
        <v>304</v>
      </c>
      <c r="E13" s="70">
        <v>594</v>
      </c>
      <c r="F13" s="191">
        <v>301</v>
      </c>
      <c r="G13" s="191">
        <v>293</v>
      </c>
      <c r="H13" s="324" t="s">
        <v>443</v>
      </c>
      <c r="I13" s="326"/>
      <c r="J13" s="191">
        <v>111</v>
      </c>
      <c r="K13" s="192">
        <v>212</v>
      </c>
      <c r="L13" s="191">
        <v>110</v>
      </c>
      <c r="M13" s="191">
        <v>102</v>
      </c>
      <c r="N13" s="324" t="s">
        <v>454</v>
      </c>
      <c r="O13" s="326"/>
      <c r="P13" s="193">
        <v>307</v>
      </c>
      <c r="Q13" s="265">
        <v>549</v>
      </c>
      <c r="R13" s="191">
        <v>229</v>
      </c>
      <c r="S13" s="191">
        <v>320</v>
      </c>
      <c r="T13" s="324" t="s">
        <v>457</v>
      </c>
      <c r="U13" s="325"/>
      <c r="V13" s="193">
        <v>278</v>
      </c>
      <c r="W13" s="265">
        <v>643</v>
      </c>
      <c r="X13" s="191">
        <v>324</v>
      </c>
      <c r="Y13" s="71">
        <v>319</v>
      </c>
      <c r="Z13" s="65"/>
      <c r="AA13" s="65"/>
    </row>
    <row r="14" spans="2:27" ht="18" customHeight="1">
      <c r="B14" s="329" t="s">
        <v>32</v>
      </c>
      <c r="C14" s="329"/>
      <c r="D14" s="121">
        <v>473</v>
      </c>
      <c r="E14" s="70">
        <v>924</v>
      </c>
      <c r="F14" s="191">
        <v>410</v>
      </c>
      <c r="G14" s="191">
        <v>514</v>
      </c>
      <c r="H14" s="324" t="s">
        <v>467</v>
      </c>
      <c r="I14" s="326"/>
      <c r="J14" s="191">
        <v>555</v>
      </c>
      <c r="K14" s="192">
        <v>1075</v>
      </c>
      <c r="L14" s="191">
        <v>484</v>
      </c>
      <c r="M14" s="191">
        <v>591</v>
      </c>
      <c r="N14" s="324" t="s">
        <v>51</v>
      </c>
      <c r="O14" s="326"/>
      <c r="P14" s="193">
        <v>127</v>
      </c>
      <c r="Q14" s="265">
        <v>230</v>
      </c>
      <c r="R14" s="191">
        <v>100</v>
      </c>
      <c r="S14" s="191">
        <v>130</v>
      </c>
      <c r="T14" s="324" t="s">
        <v>53</v>
      </c>
      <c r="U14" s="325"/>
      <c r="V14" s="193">
        <v>496</v>
      </c>
      <c r="W14" s="265">
        <v>1210</v>
      </c>
      <c r="X14" s="191">
        <v>552</v>
      </c>
      <c r="Y14" s="71">
        <v>658</v>
      </c>
      <c r="Z14" s="65"/>
      <c r="AA14" s="65"/>
    </row>
    <row r="15" spans="2:27" ht="18" customHeight="1">
      <c r="B15" s="329" t="s">
        <v>46</v>
      </c>
      <c r="C15" s="329"/>
      <c r="D15" s="121">
        <v>308</v>
      </c>
      <c r="E15" s="70">
        <v>674</v>
      </c>
      <c r="F15" s="191">
        <v>329</v>
      </c>
      <c r="G15" s="191">
        <v>345</v>
      </c>
      <c r="H15" s="324" t="s">
        <v>49</v>
      </c>
      <c r="I15" s="326"/>
      <c r="J15" s="191">
        <v>86</v>
      </c>
      <c r="K15" s="192">
        <v>144</v>
      </c>
      <c r="L15" s="191">
        <v>74</v>
      </c>
      <c r="M15" s="191">
        <v>70</v>
      </c>
      <c r="N15" s="324" t="s">
        <v>39</v>
      </c>
      <c r="O15" s="326"/>
      <c r="P15" s="193">
        <v>177</v>
      </c>
      <c r="Q15" s="265">
        <v>314</v>
      </c>
      <c r="R15" s="191">
        <v>156</v>
      </c>
      <c r="S15" s="191">
        <v>158</v>
      </c>
      <c r="T15" s="324" t="s">
        <v>40</v>
      </c>
      <c r="U15" s="325"/>
      <c r="V15" s="193">
        <v>371</v>
      </c>
      <c r="W15" s="265">
        <v>750</v>
      </c>
      <c r="X15" s="191">
        <v>370</v>
      </c>
      <c r="Y15" s="71">
        <v>380</v>
      </c>
      <c r="Z15" s="65"/>
      <c r="AA15" s="65"/>
    </row>
    <row r="16" spans="2:27" ht="18" customHeight="1">
      <c r="B16" s="329" t="s">
        <v>47</v>
      </c>
      <c r="C16" s="329"/>
      <c r="D16" s="121">
        <v>302</v>
      </c>
      <c r="E16" s="70">
        <v>757</v>
      </c>
      <c r="F16" s="191">
        <v>346</v>
      </c>
      <c r="G16" s="191">
        <v>411</v>
      </c>
      <c r="H16" s="324" t="s">
        <v>35</v>
      </c>
      <c r="I16" s="326"/>
      <c r="J16" s="191">
        <v>157</v>
      </c>
      <c r="K16" s="192">
        <v>270</v>
      </c>
      <c r="L16" s="191">
        <v>122</v>
      </c>
      <c r="M16" s="191">
        <v>148</v>
      </c>
      <c r="N16" s="324" t="s">
        <v>444</v>
      </c>
      <c r="O16" s="326"/>
      <c r="P16" s="193">
        <v>181</v>
      </c>
      <c r="Q16" s="265">
        <v>337</v>
      </c>
      <c r="R16" s="191">
        <v>154</v>
      </c>
      <c r="S16" s="191">
        <v>183</v>
      </c>
      <c r="T16" s="324" t="s">
        <v>65</v>
      </c>
      <c r="U16" s="325"/>
      <c r="V16" s="193">
        <v>221</v>
      </c>
      <c r="W16" s="265">
        <v>504</v>
      </c>
      <c r="X16" s="191">
        <v>252</v>
      </c>
      <c r="Y16" s="71">
        <v>252</v>
      </c>
      <c r="Z16" s="65"/>
      <c r="AA16" s="65"/>
    </row>
    <row r="17" spans="2:27" ht="18" customHeight="1">
      <c r="B17" s="329" t="s">
        <v>34</v>
      </c>
      <c r="C17" s="329"/>
      <c r="D17" s="121">
        <v>197</v>
      </c>
      <c r="E17" s="70">
        <v>388</v>
      </c>
      <c r="F17" s="191">
        <v>178</v>
      </c>
      <c r="G17" s="191">
        <v>210</v>
      </c>
      <c r="H17" s="324" t="s">
        <v>38</v>
      </c>
      <c r="I17" s="326"/>
      <c r="J17" s="191">
        <v>433</v>
      </c>
      <c r="K17" s="192">
        <v>791</v>
      </c>
      <c r="L17" s="191">
        <v>385</v>
      </c>
      <c r="M17" s="191">
        <v>406</v>
      </c>
      <c r="N17" s="324" t="s">
        <v>79</v>
      </c>
      <c r="O17" s="326"/>
      <c r="P17" s="193">
        <v>290</v>
      </c>
      <c r="Q17" s="265">
        <v>600</v>
      </c>
      <c r="R17" s="191">
        <v>289</v>
      </c>
      <c r="S17" s="191">
        <v>311</v>
      </c>
      <c r="T17" s="324" t="s">
        <v>68</v>
      </c>
      <c r="U17" s="325"/>
      <c r="V17" s="193">
        <v>156</v>
      </c>
      <c r="W17" s="265">
        <v>329</v>
      </c>
      <c r="X17" s="191">
        <v>170</v>
      </c>
      <c r="Y17" s="71">
        <v>159</v>
      </c>
      <c r="Z17" s="65"/>
      <c r="AA17" s="65"/>
    </row>
    <row r="18" spans="2:27" ht="18" customHeight="1">
      <c r="B18" s="329" t="s">
        <v>36</v>
      </c>
      <c r="C18" s="329"/>
      <c r="D18" s="121">
        <v>161</v>
      </c>
      <c r="E18" s="70">
        <v>348</v>
      </c>
      <c r="F18" s="191">
        <v>156</v>
      </c>
      <c r="G18" s="191">
        <v>192</v>
      </c>
      <c r="H18" s="324" t="s">
        <v>82</v>
      </c>
      <c r="I18" s="326"/>
      <c r="J18" s="191">
        <v>245</v>
      </c>
      <c r="K18" s="192">
        <v>481</v>
      </c>
      <c r="L18" s="191">
        <v>234</v>
      </c>
      <c r="M18" s="191">
        <v>247</v>
      </c>
      <c r="N18" s="324" t="s">
        <v>75</v>
      </c>
      <c r="O18" s="326"/>
      <c r="P18" s="193">
        <v>281</v>
      </c>
      <c r="Q18" s="265">
        <v>552</v>
      </c>
      <c r="R18" s="191">
        <v>251</v>
      </c>
      <c r="S18" s="191">
        <v>301</v>
      </c>
      <c r="T18" s="324" t="s">
        <v>69</v>
      </c>
      <c r="U18" s="325"/>
      <c r="V18" s="193">
        <v>461</v>
      </c>
      <c r="W18" s="265">
        <v>1188</v>
      </c>
      <c r="X18" s="191">
        <v>577</v>
      </c>
      <c r="Y18" s="71">
        <v>611</v>
      </c>
      <c r="Z18" s="65"/>
      <c r="AA18" s="65"/>
    </row>
    <row r="19" spans="2:27" ht="18" customHeight="1">
      <c r="B19" s="329" t="s">
        <v>468</v>
      </c>
      <c r="C19" s="329"/>
      <c r="D19" s="121">
        <v>340</v>
      </c>
      <c r="E19" s="70">
        <v>803</v>
      </c>
      <c r="F19" s="191">
        <v>396</v>
      </c>
      <c r="G19" s="191">
        <v>407</v>
      </c>
      <c r="H19" s="324" t="s">
        <v>458</v>
      </c>
      <c r="I19" s="326"/>
      <c r="J19" s="191">
        <v>364</v>
      </c>
      <c r="K19" s="192">
        <v>740</v>
      </c>
      <c r="L19" s="191">
        <v>349</v>
      </c>
      <c r="M19" s="191">
        <v>391</v>
      </c>
      <c r="N19" s="324" t="s">
        <v>449</v>
      </c>
      <c r="O19" s="326"/>
      <c r="P19" s="193">
        <v>234</v>
      </c>
      <c r="Q19" s="265">
        <v>506</v>
      </c>
      <c r="R19" s="191">
        <v>238</v>
      </c>
      <c r="S19" s="191">
        <v>268</v>
      </c>
      <c r="T19" s="324" t="s">
        <v>80</v>
      </c>
      <c r="U19" s="325"/>
      <c r="V19" s="193">
        <v>364</v>
      </c>
      <c r="W19" s="265">
        <v>814</v>
      </c>
      <c r="X19" s="191">
        <v>401</v>
      </c>
      <c r="Y19" s="71">
        <v>413</v>
      </c>
      <c r="Z19" s="65"/>
      <c r="AA19" s="65"/>
    </row>
    <row r="20" spans="2:27" ht="18" customHeight="1">
      <c r="B20" s="329" t="s">
        <v>437</v>
      </c>
      <c r="C20" s="329"/>
      <c r="D20" s="121">
        <v>295</v>
      </c>
      <c r="E20" s="70">
        <v>606</v>
      </c>
      <c r="F20" s="191">
        <v>289</v>
      </c>
      <c r="G20" s="191">
        <v>317</v>
      </c>
      <c r="H20" s="324" t="s">
        <v>452</v>
      </c>
      <c r="I20" s="326"/>
      <c r="J20" s="191">
        <v>531</v>
      </c>
      <c r="K20" s="192">
        <v>975</v>
      </c>
      <c r="L20" s="191">
        <v>467</v>
      </c>
      <c r="M20" s="191">
        <v>508</v>
      </c>
      <c r="N20" s="324" t="s">
        <v>445</v>
      </c>
      <c r="O20" s="326"/>
      <c r="P20" s="193">
        <v>144</v>
      </c>
      <c r="Q20" s="265">
        <v>305</v>
      </c>
      <c r="R20" s="191">
        <v>149</v>
      </c>
      <c r="S20" s="191">
        <v>156</v>
      </c>
      <c r="T20" s="324" t="s">
        <v>62</v>
      </c>
      <c r="U20" s="325"/>
      <c r="V20" s="193">
        <v>500</v>
      </c>
      <c r="W20" s="265">
        <v>1137</v>
      </c>
      <c r="X20" s="191">
        <v>572</v>
      </c>
      <c r="Y20" s="71">
        <v>565</v>
      </c>
      <c r="Z20" s="65"/>
      <c r="AA20" s="65"/>
    </row>
    <row r="21" spans="2:27" ht="18" customHeight="1">
      <c r="B21" s="329" t="s">
        <v>90</v>
      </c>
      <c r="C21" s="329"/>
      <c r="D21" s="121">
        <v>382</v>
      </c>
      <c r="E21" s="70">
        <v>773</v>
      </c>
      <c r="F21" s="191">
        <v>375</v>
      </c>
      <c r="G21" s="191">
        <v>398</v>
      </c>
      <c r="H21" s="324" t="s">
        <v>439</v>
      </c>
      <c r="I21" s="326"/>
      <c r="J21" s="191">
        <v>341</v>
      </c>
      <c r="K21" s="192">
        <v>694</v>
      </c>
      <c r="L21" s="191">
        <v>335</v>
      </c>
      <c r="M21" s="191">
        <v>359</v>
      </c>
      <c r="N21" s="324" t="s">
        <v>448</v>
      </c>
      <c r="O21" s="326"/>
      <c r="P21" s="193">
        <v>211</v>
      </c>
      <c r="Q21" s="265">
        <v>356</v>
      </c>
      <c r="R21" s="191">
        <v>147</v>
      </c>
      <c r="S21" s="191">
        <v>209</v>
      </c>
      <c r="T21" s="214" t="s">
        <v>456</v>
      </c>
      <c r="U21" s="209" t="s">
        <v>422</v>
      </c>
      <c r="V21" s="193">
        <v>1822</v>
      </c>
      <c r="W21" s="265">
        <v>3621</v>
      </c>
      <c r="X21" s="191">
        <v>1830</v>
      </c>
      <c r="Y21" s="71">
        <v>1791</v>
      </c>
      <c r="Z21" s="65"/>
      <c r="AA21" s="65"/>
    </row>
    <row r="22" spans="2:27" ht="18" customHeight="1">
      <c r="B22" s="329" t="s">
        <v>91</v>
      </c>
      <c r="C22" s="329"/>
      <c r="D22" s="121">
        <v>314</v>
      </c>
      <c r="E22" s="70">
        <v>675</v>
      </c>
      <c r="F22" s="191">
        <v>329</v>
      </c>
      <c r="G22" s="191">
        <v>346</v>
      </c>
      <c r="H22" s="324" t="s">
        <v>71</v>
      </c>
      <c r="I22" s="326"/>
      <c r="J22" s="191">
        <v>223</v>
      </c>
      <c r="K22" s="192">
        <v>443</v>
      </c>
      <c r="L22" s="191">
        <v>221</v>
      </c>
      <c r="M22" s="191">
        <v>222</v>
      </c>
      <c r="N22" s="324" t="s">
        <v>453</v>
      </c>
      <c r="O22" s="326"/>
      <c r="P22" s="193">
        <v>335</v>
      </c>
      <c r="Q22" s="265">
        <v>732</v>
      </c>
      <c r="R22" s="191">
        <v>344</v>
      </c>
      <c r="S22" s="191">
        <v>388</v>
      </c>
      <c r="T22" s="214" t="s">
        <v>456</v>
      </c>
      <c r="U22" s="209" t="s">
        <v>460</v>
      </c>
      <c r="V22" s="193">
        <v>955</v>
      </c>
      <c r="W22" s="265">
        <v>2112</v>
      </c>
      <c r="X22" s="191">
        <v>1008</v>
      </c>
      <c r="Y22" s="71">
        <v>1104</v>
      </c>
      <c r="Z22" s="65"/>
      <c r="AA22" s="65"/>
    </row>
    <row r="23" spans="2:27" ht="18" customHeight="1">
      <c r="B23" s="329" t="s">
        <v>66</v>
      </c>
      <c r="C23" s="329"/>
      <c r="D23" s="121">
        <v>316</v>
      </c>
      <c r="E23" s="70">
        <v>724</v>
      </c>
      <c r="F23" s="191">
        <v>340</v>
      </c>
      <c r="G23" s="191">
        <v>384</v>
      </c>
      <c r="H23" s="324" t="s">
        <v>74</v>
      </c>
      <c r="I23" s="326"/>
      <c r="J23" s="191">
        <v>351</v>
      </c>
      <c r="K23" s="192">
        <v>778</v>
      </c>
      <c r="L23" s="191">
        <v>390</v>
      </c>
      <c r="M23" s="191">
        <v>388</v>
      </c>
      <c r="N23" s="324" t="s">
        <v>81</v>
      </c>
      <c r="O23" s="326"/>
      <c r="P23" s="193">
        <v>103</v>
      </c>
      <c r="Q23" s="265">
        <v>157</v>
      </c>
      <c r="R23" s="191">
        <v>70</v>
      </c>
      <c r="S23" s="191">
        <v>87</v>
      </c>
      <c r="T23" s="214" t="s">
        <v>456</v>
      </c>
      <c r="U23" s="209" t="s">
        <v>478</v>
      </c>
      <c r="V23" s="193">
        <v>1006</v>
      </c>
      <c r="W23" s="265">
        <v>2440</v>
      </c>
      <c r="X23" s="191">
        <v>1158</v>
      </c>
      <c r="Y23" s="71">
        <v>1282</v>
      </c>
      <c r="Z23" s="65"/>
      <c r="AA23" s="65"/>
    </row>
    <row r="24" spans="2:27" ht="18" customHeight="1">
      <c r="B24" s="329" t="s">
        <v>462</v>
      </c>
      <c r="C24" s="329"/>
      <c r="D24" s="121">
        <v>483</v>
      </c>
      <c r="E24" s="70">
        <v>1172</v>
      </c>
      <c r="F24" s="191">
        <v>566</v>
      </c>
      <c r="G24" s="191">
        <v>606</v>
      </c>
      <c r="H24" s="324" t="s">
        <v>459</v>
      </c>
      <c r="I24" s="326"/>
      <c r="J24" s="191">
        <v>90</v>
      </c>
      <c r="K24" s="192">
        <v>173</v>
      </c>
      <c r="L24" s="191">
        <v>83</v>
      </c>
      <c r="M24" s="191">
        <v>90</v>
      </c>
      <c r="N24" s="324" t="s">
        <v>88</v>
      </c>
      <c r="O24" s="326"/>
      <c r="P24" s="193">
        <v>238</v>
      </c>
      <c r="Q24" s="265">
        <v>431</v>
      </c>
      <c r="R24" s="191">
        <v>215</v>
      </c>
      <c r="S24" s="191">
        <v>216</v>
      </c>
      <c r="T24" s="214" t="s">
        <v>456</v>
      </c>
      <c r="U24" s="209" t="s">
        <v>473</v>
      </c>
      <c r="V24" s="193">
        <v>1478</v>
      </c>
      <c r="W24" s="265">
        <v>3257</v>
      </c>
      <c r="X24" s="191">
        <v>1537</v>
      </c>
      <c r="Y24" s="71">
        <v>1720</v>
      </c>
      <c r="Z24" s="65"/>
      <c r="AA24" s="65"/>
    </row>
    <row r="25" spans="2:27" ht="18" customHeight="1">
      <c r="B25" s="329" t="s">
        <v>455</v>
      </c>
      <c r="C25" s="329"/>
      <c r="D25" s="121">
        <v>353</v>
      </c>
      <c r="E25" s="70">
        <v>906</v>
      </c>
      <c r="F25" s="191">
        <v>445</v>
      </c>
      <c r="G25" s="191">
        <v>461</v>
      </c>
      <c r="H25" s="324" t="s">
        <v>72</v>
      </c>
      <c r="I25" s="326"/>
      <c r="J25" s="191">
        <v>209</v>
      </c>
      <c r="K25" s="192">
        <v>366</v>
      </c>
      <c r="L25" s="191">
        <v>182</v>
      </c>
      <c r="M25" s="191">
        <v>184</v>
      </c>
      <c r="N25" s="324" t="s">
        <v>184</v>
      </c>
      <c r="O25" s="326"/>
      <c r="P25" s="193">
        <v>233</v>
      </c>
      <c r="Q25" s="265">
        <v>535</v>
      </c>
      <c r="R25" s="191">
        <v>262</v>
      </c>
      <c r="S25" s="191">
        <v>273</v>
      </c>
      <c r="T25" s="214" t="s">
        <v>456</v>
      </c>
      <c r="U25" s="209" t="s">
        <v>475</v>
      </c>
      <c r="V25" s="193">
        <v>876</v>
      </c>
      <c r="W25" s="265">
        <v>1872</v>
      </c>
      <c r="X25" s="191">
        <v>861</v>
      </c>
      <c r="Y25" s="71">
        <v>1011</v>
      </c>
      <c r="Z25" s="65"/>
      <c r="AA25" s="65"/>
    </row>
    <row r="26" spans="2:27" ht="18" customHeight="1">
      <c r="B26" s="329" t="s">
        <v>85</v>
      </c>
      <c r="C26" s="329"/>
      <c r="D26" s="121">
        <v>347</v>
      </c>
      <c r="E26" s="70">
        <v>772</v>
      </c>
      <c r="F26" s="191">
        <v>368</v>
      </c>
      <c r="G26" s="191">
        <v>404</v>
      </c>
      <c r="H26" s="324" t="s">
        <v>87</v>
      </c>
      <c r="I26" s="326"/>
      <c r="J26" s="191">
        <v>120</v>
      </c>
      <c r="K26" s="192">
        <v>258</v>
      </c>
      <c r="L26" s="191">
        <v>126</v>
      </c>
      <c r="M26" s="191">
        <v>132</v>
      </c>
      <c r="N26" s="324" t="s">
        <v>175</v>
      </c>
      <c r="O26" s="326"/>
      <c r="P26" s="214">
        <v>188</v>
      </c>
      <c r="Q26" s="265">
        <v>416</v>
      </c>
      <c r="R26" s="188">
        <v>192</v>
      </c>
      <c r="S26" s="188">
        <v>224</v>
      </c>
      <c r="T26" s="214" t="s">
        <v>456</v>
      </c>
      <c r="U26" s="209" t="s">
        <v>470</v>
      </c>
      <c r="V26" s="214">
        <v>539</v>
      </c>
      <c r="W26" s="265">
        <v>1157</v>
      </c>
      <c r="X26" s="191">
        <v>542</v>
      </c>
      <c r="Y26" s="71">
        <v>615</v>
      </c>
      <c r="Z26" s="65"/>
      <c r="AA26" s="65"/>
    </row>
    <row r="27" spans="2:27" ht="18" customHeight="1">
      <c r="B27" s="329" t="s">
        <v>86</v>
      </c>
      <c r="C27" s="329"/>
      <c r="D27" s="121">
        <v>148</v>
      </c>
      <c r="E27" s="70">
        <v>329</v>
      </c>
      <c r="F27" s="191">
        <v>156</v>
      </c>
      <c r="G27" s="191">
        <v>173</v>
      </c>
      <c r="H27" s="324" t="s">
        <v>474</v>
      </c>
      <c r="I27" s="326"/>
      <c r="J27" s="191">
        <v>73</v>
      </c>
      <c r="K27" s="192">
        <v>106</v>
      </c>
      <c r="L27" s="191">
        <v>72</v>
      </c>
      <c r="M27" s="191">
        <v>34</v>
      </c>
      <c r="N27" s="324" t="s">
        <v>163</v>
      </c>
      <c r="O27" s="326"/>
      <c r="P27" s="214">
        <v>496</v>
      </c>
      <c r="Q27" s="265">
        <v>1122</v>
      </c>
      <c r="R27" s="188">
        <v>551</v>
      </c>
      <c r="S27" s="188">
        <v>571</v>
      </c>
      <c r="T27" s="324" t="s">
        <v>205</v>
      </c>
      <c r="U27" s="325"/>
      <c r="V27" s="193">
        <v>288</v>
      </c>
      <c r="W27" s="265">
        <v>697</v>
      </c>
      <c r="X27" s="191">
        <v>348</v>
      </c>
      <c r="Y27" s="71">
        <v>349</v>
      </c>
      <c r="Z27" s="65"/>
      <c r="AA27" s="65"/>
    </row>
    <row r="28" spans="2:27" ht="18" customHeight="1">
      <c r="B28" s="329" t="s">
        <v>67</v>
      </c>
      <c r="C28" s="329"/>
      <c r="D28" s="121">
        <v>145</v>
      </c>
      <c r="E28" s="70">
        <v>350</v>
      </c>
      <c r="F28" s="191">
        <v>174</v>
      </c>
      <c r="G28" s="191">
        <v>176</v>
      </c>
      <c r="H28" s="214" t="s">
        <v>456</v>
      </c>
      <c r="I28" s="207" t="s">
        <v>73</v>
      </c>
      <c r="J28" s="191">
        <v>39</v>
      </c>
      <c r="K28" s="192">
        <v>73</v>
      </c>
      <c r="L28" s="191">
        <v>31</v>
      </c>
      <c r="M28" s="191">
        <v>42</v>
      </c>
      <c r="N28" s="324" t="s">
        <v>479</v>
      </c>
      <c r="O28" s="326"/>
      <c r="P28" s="193">
        <v>46</v>
      </c>
      <c r="Q28" s="265">
        <v>82</v>
      </c>
      <c r="R28" s="191">
        <v>53</v>
      </c>
      <c r="S28" s="191">
        <v>29</v>
      </c>
      <c r="T28" s="324" t="s">
        <v>215</v>
      </c>
      <c r="U28" s="325"/>
      <c r="V28" s="193">
        <v>318</v>
      </c>
      <c r="W28" s="265">
        <v>826</v>
      </c>
      <c r="X28" s="191">
        <v>418</v>
      </c>
      <c r="Y28" s="71">
        <v>408</v>
      </c>
      <c r="Z28" s="65"/>
      <c r="AA28" s="65"/>
    </row>
    <row r="29" spans="2:27" ht="18" customHeight="1">
      <c r="B29" s="329" t="s">
        <v>70</v>
      </c>
      <c r="C29" s="329"/>
      <c r="D29" s="121">
        <v>236</v>
      </c>
      <c r="E29" s="70">
        <v>561</v>
      </c>
      <c r="F29" s="191">
        <v>283</v>
      </c>
      <c r="G29" s="191">
        <v>278</v>
      </c>
      <c r="H29" s="324" t="s">
        <v>469</v>
      </c>
      <c r="I29" s="326"/>
      <c r="J29" s="191">
        <v>289</v>
      </c>
      <c r="K29" s="192">
        <v>552</v>
      </c>
      <c r="L29" s="191">
        <v>254</v>
      </c>
      <c r="M29" s="191">
        <v>298</v>
      </c>
      <c r="N29" s="324" t="s">
        <v>492</v>
      </c>
      <c r="O29" s="326"/>
      <c r="P29" s="193">
        <v>79</v>
      </c>
      <c r="Q29" s="265">
        <v>142</v>
      </c>
      <c r="R29" s="191">
        <v>89</v>
      </c>
      <c r="S29" s="191">
        <v>53</v>
      </c>
      <c r="T29" s="324" t="s">
        <v>195</v>
      </c>
      <c r="U29" s="325"/>
      <c r="V29" s="193">
        <v>341</v>
      </c>
      <c r="W29" s="265">
        <v>843</v>
      </c>
      <c r="X29" s="191">
        <v>405</v>
      </c>
      <c r="Y29" s="71">
        <v>438</v>
      </c>
      <c r="Z29" s="65"/>
      <c r="AA29" s="65"/>
    </row>
    <row r="30" spans="2:27" ht="18" customHeight="1">
      <c r="B30" s="329" t="s">
        <v>89</v>
      </c>
      <c r="C30" s="329"/>
      <c r="D30" s="121">
        <v>248</v>
      </c>
      <c r="E30" s="70">
        <v>545</v>
      </c>
      <c r="F30" s="191">
        <v>260</v>
      </c>
      <c r="G30" s="191">
        <v>285</v>
      </c>
      <c r="H30" s="324" t="s">
        <v>483</v>
      </c>
      <c r="I30" s="326"/>
      <c r="J30" s="191">
        <v>250</v>
      </c>
      <c r="K30" s="192">
        <v>597</v>
      </c>
      <c r="L30" s="191">
        <v>290</v>
      </c>
      <c r="M30" s="191">
        <v>307</v>
      </c>
      <c r="N30" s="214" t="s">
        <v>456</v>
      </c>
      <c r="O30" s="210" t="s">
        <v>436</v>
      </c>
      <c r="P30" s="193">
        <v>3622</v>
      </c>
      <c r="Q30" s="265">
        <v>7760</v>
      </c>
      <c r="R30" s="191">
        <v>3701</v>
      </c>
      <c r="S30" s="191">
        <v>4059</v>
      </c>
      <c r="T30" s="324" t="s">
        <v>218</v>
      </c>
      <c r="U30" s="325"/>
      <c r="V30" s="193">
        <v>304</v>
      </c>
      <c r="W30" s="265">
        <v>684</v>
      </c>
      <c r="X30" s="188">
        <v>329</v>
      </c>
      <c r="Y30" s="65">
        <v>355</v>
      </c>
      <c r="Z30" s="65"/>
      <c r="AA30" s="65"/>
    </row>
    <row r="31" spans="2:27" ht="18" customHeight="1">
      <c r="B31" s="329" t="s">
        <v>76</v>
      </c>
      <c r="C31" s="329"/>
      <c r="D31" s="121">
        <v>251</v>
      </c>
      <c r="E31" s="70">
        <v>568</v>
      </c>
      <c r="F31" s="191">
        <v>268</v>
      </c>
      <c r="G31" s="191">
        <v>300</v>
      </c>
      <c r="H31" s="324" t="s">
        <v>476</v>
      </c>
      <c r="I31" s="326"/>
      <c r="J31" s="191">
        <v>299</v>
      </c>
      <c r="K31" s="192">
        <v>638</v>
      </c>
      <c r="L31" s="191">
        <v>302</v>
      </c>
      <c r="M31" s="191">
        <v>336</v>
      </c>
      <c r="N31" s="324" t="s">
        <v>78</v>
      </c>
      <c r="O31" s="326"/>
      <c r="P31" s="193">
        <v>14</v>
      </c>
      <c r="Q31" s="265">
        <v>27</v>
      </c>
      <c r="R31" s="191">
        <v>19</v>
      </c>
      <c r="S31" s="191">
        <v>8</v>
      </c>
      <c r="T31" s="214" t="s">
        <v>456</v>
      </c>
      <c r="U31" s="209" t="s">
        <v>420</v>
      </c>
      <c r="V31" s="193">
        <v>1052</v>
      </c>
      <c r="W31" s="265">
        <v>2050</v>
      </c>
      <c r="X31" s="191">
        <v>948</v>
      </c>
      <c r="Y31" s="71">
        <v>1102</v>
      </c>
      <c r="Z31" s="65"/>
      <c r="AA31" s="65"/>
    </row>
    <row r="32" spans="2:27" ht="18" customHeight="1">
      <c r="B32" s="329" t="s">
        <v>77</v>
      </c>
      <c r="C32" s="329"/>
      <c r="D32" s="121">
        <v>258</v>
      </c>
      <c r="E32" s="70">
        <v>598</v>
      </c>
      <c r="F32" s="191">
        <v>293</v>
      </c>
      <c r="G32" s="191">
        <v>305</v>
      </c>
      <c r="H32" s="324" t="s">
        <v>477</v>
      </c>
      <c r="I32" s="326"/>
      <c r="J32" s="191">
        <v>280</v>
      </c>
      <c r="K32" s="192">
        <v>582</v>
      </c>
      <c r="L32" s="191">
        <v>273</v>
      </c>
      <c r="M32" s="191">
        <v>309</v>
      </c>
      <c r="N32" s="324" t="s">
        <v>84</v>
      </c>
      <c r="O32" s="326"/>
      <c r="P32" s="193">
        <v>235</v>
      </c>
      <c r="Q32" s="265">
        <v>513</v>
      </c>
      <c r="R32" s="191">
        <v>248</v>
      </c>
      <c r="S32" s="191">
        <v>265</v>
      </c>
      <c r="T32" s="214" t="s">
        <v>456</v>
      </c>
      <c r="U32" s="209" t="s">
        <v>495</v>
      </c>
      <c r="V32" s="193">
        <v>23</v>
      </c>
      <c r="W32" s="265">
        <v>38</v>
      </c>
      <c r="X32" s="191">
        <v>20</v>
      </c>
      <c r="Y32" s="71">
        <v>18</v>
      </c>
      <c r="Z32" s="65"/>
      <c r="AA32" s="65"/>
    </row>
    <row r="33" spans="2:27" ht="18" customHeight="1">
      <c r="B33" s="329" t="s">
        <v>484</v>
      </c>
      <c r="C33" s="329"/>
      <c r="D33" s="121">
        <v>219</v>
      </c>
      <c r="E33" s="70">
        <v>501</v>
      </c>
      <c r="F33" s="191">
        <v>243</v>
      </c>
      <c r="G33" s="191">
        <v>258</v>
      </c>
      <c r="H33" s="324" t="s">
        <v>92</v>
      </c>
      <c r="I33" s="326"/>
      <c r="J33" s="191">
        <v>513</v>
      </c>
      <c r="K33" s="192">
        <v>1023</v>
      </c>
      <c r="L33" s="191">
        <v>508</v>
      </c>
      <c r="M33" s="191">
        <v>515</v>
      </c>
      <c r="N33" s="324" t="s">
        <v>63</v>
      </c>
      <c r="O33" s="326"/>
      <c r="P33" s="193">
        <v>386</v>
      </c>
      <c r="Q33" s="265">
        <v>826</v>
      </c>
      <c r="R33" s="191">
        <v>413</v>
      </c>
      <c r="S33" s="191">
        <v>413</v>
      </c>
      <c r="T33" s="214" t="s">
        <v>456</v>
      </c>
      <c r="U33" s="209" t="s">
        <v>486</v>
      </c>
      <c r="V33" s="193">
        <v>143</v>
      </c>
      <c r="W33" s="265">
        <v>289</v>
      </c>
      <c r="X33" s="191">
        <v>125</v>
      </c>
      <c r="Y33" s="71">
        <v>164</v>
      </c>
      <c r="Z33" s="65"/>
      <c r="AA33" s="65"/>
    </row>
    <row r="34" spans="2:27" ht="18" customHeight="1">
      <c r="B34" s="329" t="s">
        <v>481</v>
      </c>
      <c r="C34" s="329"/>
      <c r="D34" s="121">
        <v>192</v>
      </c>
      <c r="E34" s="70">
        <v>389</v>
      </c>
      <c r="F34" s="191">
        <v>191</v>
      </c>
      <c r="G34" s="191">
        <v>198</v>
      </c>
      <c r="H34" s="324" t="s">
        <v>61</v>
      </c>
      <c r="I34" s="326"/>
      <c r="J34" s="191">
        <v>137</v>
      </c>
      <c r="K34" s="192">
        <v>262</v>
      </c>
      <c r="L34" s="191">
        <v>135</v>
      </c>
      <c r="M34" s="191">
        <v>127</v>
      </c>
      <c r="N34" s="324" t="s">
        <v>485</v>
      </c>
      <c r="O34" s="326"/>
      <c r="P34" s="193">
        <v>206</v>
      </c>
      <c r="Q34" s="265">
        <v>422</v>
      </c>
      <c r="R34" s="191">
        <v>192</v>
      </c>
      <c r="S34" s="191">
        <v>230</v>
      </c>
      <c r="T34" s="214" t="s">
        <v>456</v>
      </c>
      <c r="U34" s="209" t="s">
        <v>480</v>
      </c>
      <c r="V34" s="193">
        <v>108</v>
      </c>
      <c r="W34" s="265">
        <v>228</v>
      </c>
      <c r="X34" s="191">
        <v>113</v>
      </c>
      <c r="Y34" s="71">
        <v>115</v>
      </c>
      <c r="Z34" s="65"/>
      <c r="AA34" s="65"/>
    </row>
    <row r="35" spans="2:27" ht="18" customHeight="1">
      <c r="B35" s="329" t="s">
        <v>83</v>
      </c>
      <c r="C35" s="329"/>
      <c r="D35" s="121">
        <v>294</v>
      </c>
      <c r="E35" s="70">
        <v>497</v>
      </c>
      <c r="F35" s="191">
        <v>230</v>
      </c>
      <c r="G35" s="191">
        <v>267</v>
      </c>
      <c r="H35" s="324" t="s">
        <v>93</v>
      </c>
      <c r="I35" s="326"/>
      <c r="J35" s="191">
        <v>335</v>
      </c>
      <c r="K35" s="192">
        <v>656</v>
      </c>
      <c r="L35" s="191">
        <v>292</v>
      </c>
      <c r="M35" s="191">
        <v>364</v>
      </c>
      <c r="N35" s="324" t="s">
        <v>117</v>
      </c>
      <c r="O35" s="326"/>
      <c r="P35" s="193">
        <v>232</v>
      </c>
      <c r="Q35" s="265">
        <v>530</v>
      </c>
      <c r="R35" s="191">
        <v>274</v>
      </c>
      <c r="S35" s="191">
        <v>256</v>
      </c>
      <c r="T35" s="214" t="s">
        <v>456</v>
      </c>
      <c r="U35" s="209" t="s">
        <v>499</v>
      </c>
      <c r="V35" s="193">
        <v>71</v>
      </c>
      <c r="W35" s="265">
        <v>119</v>
      </c>
      <c r="X35" s="191">
        <v>55</v>
      </c>
      <c r="Y35" s="71">
        <v>64</v>
      </c>
      <c r="Z35" s="65"/>
      <c r="AA35" s="65"/>
    </row>
    <row r="36" spans="2:27" ht="18" customHeight="1">
      <c r="B36" s="329" t="s">
        <v>64</v>
      </c>
      <c r="C36" s="329"/>
      <c r="D36" s="121">
        <v>337</v>
      </c>
      <c r="E36" s="70">
        <v>676</v>
      </c>
      <c r="F36" s="191">
        <v>309</v>
      </c>
      <c r="G36" s="191">
        <v>367</v>
      </c>
      <c r="H36" s="324" t="s">
        <v>119</v>
      </c>
      <c r="I36" s="326"/>
      <c r="J36" s="191">
        <v>265</v>
      </c>
      <c r="K36" s="192">
        <v>568</v>
      </c>
      <c r="L36" s="191">
        <v>266</v>
      </c>
      <c r="M36" s="191">
        <v>302</v>
      </c>
      <c r="N36" s="214" t="s">
        <v>456</v>
      </c>
      <c r="O36" s="210" t="s">
        <v>428</v>
      </c>
      <c r="P36" s="193">
        <v>76</v>
      </c>
      <c r="Q36" s="265">
        <v>101</v>
      </c>
      <c r="R36" s="191">
        <v>46</v>
      </c>
      <c r="S36" s="191">
        <v>55</v>
      </c>
      <c r="T36" s="214" t="s">
        <v>456</v>
      </c>
      <c r="U36" s="209" t="s">
        <v>482</v>
      </c>
      <c r="V36" s="193">
        <v>372</v>
      </c>
      <c r="W36" s="265">
        <v>809</v>
      </c>
      <c r="X36" s="191">
        <v>394</v>
      </c>
      <c r="Y36" s="71">
        <v>415</v>
      </c>
      <c r="Z36" s="65"/>
      <c r="AA36" s="65"/>
    </row>
    <row r="37" spans="2:27" ht="18" customHeight="1">
      <c r="B37" s="329" t="s">
        <v>118</v>
      </c>
      <c r="C37" s="329"/>
      <c r="D37" s="121">
        <v>184</v>
      </c>
      <c r="E37" s="70">
        <v>422</v>
      </c>
      <c r="F37" s="191">
        <v>200</v>
      </c>
      <c r="G37" s="191">
        <v>222</v>
      </c>
      <c r="H37" s="324" t="s">
        <v>94</v>
      </c>
      <c r="I37" s="326"/>
      <c r="J37" s="191">
        <v>220</v>
      </c>
      <c r="K37" s="192">
        <v>467</v>
      </c>
      <c r="L37" s="191">
        <v>225</v>
      </c>
      <c r="M37" s="191">
        <v>242</v>
      </c>
      <c r="N37" s="214" t="s">
        <v>456</v>
      </c>
      <c r="O37" s="210" t="s">
        <v>426</v>
      </c>
      <c r="P37" s="193">
        <v>712</v>
      </c>
      <c r="Q37" s="265">
        <v>1298</v>
      </c>
      <c r="R37" s="191">
        <v>617</v>
      </c>
      <c r="S37" s="191">
        <v>681</v>
      </c>
      <c r="T37" s="214" t="s">
        <v>456</v>
      </c>
      <c r="U37" s="209" t="s">
        <v>487</v>
      </c>
      <c r="V37" s="193">
        <v>442</v>
      </c>
      <c r="W37" s="265">
        <v>1010</v>
      </c>
      <c r="X37" s="191">
        <v>489</v>
      </c>
      <c r="Y37" s="71">
        <v>521</v>
      </c>
      <c r="Z37" s="65"/>
      <c r="AA37" s="65"/>
    </row>
    <row r="38" spans="2:27" ht="18" customHeight="1">
      <c r="B38" s="329" t="s">
        <v>95</v>
      </c>
      <c r="C38" s="329"/>
      <c r="D38" s="121">
        <v>293</v>
      </c>
      <c r="E38" s="70">
        <v>609</v>
      </c>
      <c r="F38" s="191">
        <v>278</v>
      </c>
      <c r="G38" s="191">
        <v>331</v>
      </c>
      <c r="H38" s="324" t="s">
        <v>101</v>
      </c>
      <c r="I38" s="326"/>
      <c r="J38" s="191">
        <v>197</v>
      </c>
      <c r="K38" s="192">
        <v>445</v>
      </c>
      <c r="L38" s="191">
        <v>209</v>
      </c>
      <c r="M38" s="191">
        <v>236</v>
      </c>
      <c r="N38" s="214" t="s">
        <v>456</v>
      </c>
      <c r="O38" s="210" t="s">
        <v>489</v>
      </c>
      <c r="P38" s="193">
        <v>1312</v>
      </c>
      <c r="Q38" s="265">
        <v>2761</v>
      </c>
      <c r="R38" s="191">
        <v>1396</v>
      </c>
      <c r="S38" s="191">
        <v>1365</v>
      </c>
      <c r="T38" s="214" t="s">
        <v>456</v>
      </c>
      <c r="U38" s="209" t="s">
        <v>494</v>
      </c>
      <c r="V38" s="193">
        <v>412</v>
      </c>
      <c r="W38" s="265">
        <v>881</v>
      </c>
      <c r="X38" s="191">
        <v>433</v>
      </c>
      <c r="Y38" s="71">
        <v>448</v>
      </c>
      <c r="Z38" s="65"/>
      <c r="AA38" s="65"/>
    </row>
    <row r="39" spans="2:27" ht="18" customHeight="1">
      <c r="B39" s="329" t="s">
        <v>114</v>
      </c>
      <c r="C39" s="329"/>
      <c r="D39" s="66">
        <v>149</v>
      </c>
      <c r="E39" s="70">
        <v>322</v>
      </c>
      <c r="F39" s="215">
        <v>149</v>
      </c>
      <c r="G39" s="215">
        <v>173</v>
      </c>
      <c r="H39" s="324" t="s">
        <v>96</v>
      </c>
      <c r="I39" s="326"/>
      <c r="J39" s="191">
        <v>266</v>
      </c>
      <c r="K39" s="192">
        <v>564</v>
      </c>
      <c r="L39" s="191">
        <v>284</v>
      </c>
      <c r="M39" s="191">
        <v>280</v>
      </c>
      <c r="N39" s="214" t="s">
        <v>456</v>
      </c>
      <c r="O39" s="210" t="s">
        <v>411</v>
      </c>
      <c r="P39" s="193">
        <v>5304</v>
      </c>
      <c r="Q39" s="265">
        <v>11050</v>
      </c>
      <c r="R39" s="191">
        <v>5646</v>
      </c>
      <c r="S39" s="191">
        <v>5404</v>
      </c>
      <c r="T39" s="214" t="s">
        <v>456</v>
      </c>
      <c r="U39" s="209" t="s">
        <v>472</v>
      </c>
      <c r="V39" s="193">
        <v>2278</v>
      </c>
      <c r="W39" s="265">
        <v>4635</v>
      </c>
      <c r="X39" s="191">
        <v>2156</v>
      </c>
      <c r="Y39" s="71">
        <v>2479</v>
      </c>
      <c r="Z39" s="65"/>
      <c r="AA39" s="65"/>
    </row>
    <row r="40" spans="2:27" ht="18" customHeight="1">
      <c r="B40" s="329" t="s">
        <v>431</v>
      </c>
      <c r="C40" s="329"/>
      <c r="D40" s="66">
        <v>163</v>
      </c>
      <c r="E40" s="70">
        <v>310</v>
      </c>
      <c r="F40" s="215">
        <v>138</v>
      </c>
      <c r="G40" s="213">
        <v>172</v>
      </c>
      <c r="H40" s="324" t="s">
        <v>207</v>
      </c>
      <c r="I40" s="326"/>
      <c r="J40" s="191">
        <v>192</v>
      </c>
      <c r="K40" s="192">
        <v>373</v>
      </c>
      <c r="L40" s="191">
        <v>169</v>
      </c>
      <c r="M40" s="191">
        <v>204</v>
      </c>
      <c r="N40" s="214" t="s">
        <v>456</v>
      </c>
      <c r="O40" s="210" t="s">
        <v>412</v>
      </c>
      <c r="P40" s="193">
        <v>956</v>
      </c>
      <c r="Q40" s="265">
        <v>2158</v>
      </c>
      <c r="R40" s="191">
        <v>1058</v>
      </c>
      <c r="S40" s="191">
        <v>1100</v>
      </c>
      <c r="T40" s="214" t="s">
        <v>456</v>
      </c>
      <c r="U40" s="209" t="s">
        <v>488</v>
      </c>
      <c r="V40" s="193">
        <v>197</v>
      </c>
      <c r="W40" s="265">
        <v>420</v>
      </c>
      <c r="X40" s="191">
        <v>203</v>
      </c>
      <c r="Y40" s="71">
        <v>217</v>
      </c>
      <c r="Z40" s="65"/>
      <c r="AA40" s="65"/>
    </row>
    <row r="41" spans="2:27" ht="18" customHeight="1">
      <c r="B41" s="357" t="s">
        <v>54</v>
      </c>
      <c r="C41" s="357"/>
      <c r="D41" s="72">
        <v>239</v>
      </c>
      <c r="E41" s="73">
        <v>458</v>
      </c>
      <c r="F41" s="194">
        <v>219</v>
      </c>
      <c r="G41" s="195">
        <v>239</v>
      </c>
      <c r="H41" s="358" t="s">
        <v>210</v>
      </c>
      <c r="I41" s="359"/>
      <c r="J41" s="196">
        <v>137</v>
      </c>
      <c r="K41" s="197">
        <v>242</v>
      </c>
      <c r="L41" s="196">
        <v>116</v>
      </c>
      <c r="M41" s="196">
        <v>126</v>
      </c>
      <c r="N41" s="198" t="s">
        <v>456</v>
      </c>
      <c r="O41" s="216" t="s">
        <v>402</v>
      </c>
      <c r="P41" s="199">
        <v>996</v>
      </c>
      <c r="Q41" s="200">
        <v>2057</v>
      </c>
      <c r="R41" s="196">
        <v>1034</v>
      </c>
      <c r="S41" s="196">
        <v>1023</v>
      </c>
      <c r="T41" s="198"/>
      <c r="U41" s="194"/>
      <c r="V41" s="199"/>
      <c r="W41" s="201"/>
      <c r="X41" s="196"/>
      <c r="Y41" s="75"/>
      <c r="Z41" s="65"/>
      <c r="AA41" s="65"/>
    </row>
    <row r="42" spans="2:27" ht="18" customHeight="1">
      <c r="B42" s="41" t="s">
        <v>3</v>
      </c>
      <c r="C42" s="65"/>
      <c r="D42" s="65"/>
      <c r="E42" s="65"/>
      <c r="Y42" s="65"/>
      <c r="Z42" s="65"/>
      <c r="AA42" s="65"/>
    </row>
    <row r="43" spans="2:27" ht="15">
      <c r="B43" s="65"/>
      <c r="C43" s="65"/>
      <c r="D43" s="65"/>
      <c r="E43" s="65"/>
      <c r="Y43" s="65"/>
      <c r="Z43" s="65"/>
      <c r="AA43" s="65"/>
    </row>
    <row r="44" spans="2:27" ht="15">
      <c r="B44" s="62"/>
      <c r="C44" s="62"/>
      <c r="D44" s="62"/>
      <c r="E44" s="62"/>
      <c r="F44" s="215"/>
      <c r="G44" s="215"/>
      <c r="H44" s="215"/>
      <c r="I44" s="215"/>
      <c r="J44" s="215"/>
      <c r="K44" s="215"/>
      <c r="L44" s="215"/>
      <c r="M44" s="215"/>
      <c r="Y44" s="65"/>
      <c r="Z44" s="65"/>
      <c r="AA44" s="65"/>
    </row>
    <row r="45" spans="2:27" ht="15.75">
      <c r="B45" s="62"/>
      <c r="C45" s="62"/>
      <c r="D45" s="76"/>
      <c r="E45" s="76"/>
      <c r="F45" s="202"/>
      <c r="G45" s="202"/>
      <c r="H45" s="215"/>
      <c r="I45" s="202"/>
      <c r="J45" s="202"/>
      <c r="K45" s="202"/>
      <c r="L45" s="202"/>
      <c r="M45" s="215"/>
      <c r="V45" s="203"/>
      <c r="Y45" s="65"/>
      <c r="Z45" s="65"/>
      <c r="AA45" s="65"/>
    </row>
    <row r="46" spans="2:27" ht="15">
      <c r="B46" s="62"/>
      <c r="C46" s="62"/>
      <c r="D46" s="71"/>
      <c r="E46" s="71"/>
      <c r="F46" s="191"/>
      <c r="G46" s="191"/>
      <c r="H46" s="215"/>
      <c r="I46" s="191"/>
      <c r="J46" s="191"/>
      <c r="K46" s="191"/>
      <c r="L46" s="191"/>
      <c r="M46" s="215"/>
      <c r="Y46" s="65"/>
      <c r="Z46" s="65"/>
      <c r="AA46" s="65"/>
    </row>
    <row r="47" spans="2:27" ht="15">
      <c r="B47" s="62"/>
      <c r="C47" s="62"/>
      <c r="D47" s="71"/>
      <c r="E47" s="71"/>
      <c r="F47" s="191"/>
      <c r="G47" s="191"/>
      <c r="H47" s="215"/>
      <c r="Y47" s="65"/>
      <c r="Z47" s="65"/>
      <c r="AA47" s="65"/>
    </row>
    <row r="48" spans="2:27" ht="15">
      <c r="B48" s="62"/>
      <c r="C48" s="62"/>
      <c r="D48" s="71"/>
      <c r="E48" s="71"/>
      <c r="F48" s="191"/>
      <c r="G48" s="191"/>
      <c r="H48" s="215"/>
      <c r="I48" s="191"/>
      <c r="J48" s="191"/>
      <c r="K48" s="191"/>
      <c r="L48" s="191"/>
      <c r="M48" s="215"/>
      <c r="V48" s="204"/>
      <c r="Y48" s="65"/>
      <c r="Z48" s="65"/>
      <c r="AA48" s="65"/>
    </row>
    <row r="49" spans="2:27" ht="15">
      <c r="B49" s="62"/>
      <c r="C49" s="62"/>
      <c r="D49" s="71"/>
      <c r="E49" s="71"/>
      <c r="F49" s="191"/>
      <c r="G49" s="191"/>
      <c r="H49" s="215"/>
      <c r="I49" s="191"/>
      <c r="J49" s="191"/>
      <c r="K49" s="191"/>
      <c r="L49" s="191"/>
      <c r="M49" s="215"/>
      <c r="Y49" s="65"/>
      <c r="Z49" s="65"/>
      <c r="AA49" s="65"/>
    </row>
    <row r="50" spans="2:27" ht="15">
      <c r="B50" s="62"/>
      <c r="C50" s="62"/>
      <c r="D50" s="71"/>
      <c r="E50" s="71"/>
      <c r="F50" s="191"/>
      <c r="G50" s="191"/>
      <c r="H50" s="215"/>
      <c r="I50" s="191"/>
      <c r="J50" s="191"/>
      <c r="K50" s="191"/>
      <c r="L50" s="191"/>
      <c r="M50" s="215"/>
      <c r="V50" s="204"/>
      <c r="Y50" s="65"/>
      <c r="Z50" s="65"/>
      <c r="AA50" s="65"/>
    </row>
    <row r="51" spans="2:27" ht="15">
      <c r="B51" s="62"/>
      <c r="C51" s="62"/>
      <c r="D51" s="71"/>
      <c r="E51" s="71"/>
      <c r="F51" s="191"/>
      <c r="G51" s="191"/>
      <c r="H51" s="215"/>
      <c r="I51" s="191"/>
      <c r="J51" s="191"/>
      <c r="K51" s="191"/>
      <c r="L51" s="191"/>
      <c r="M51" s="215"/>
      <c r="V51" s="204"/>
      <c r="Y51" s="65"/>
      <c r="Z51" s="65"/>
      <c r="AA51" s="65"/>
    </row>
    <row r="52" spans="2:27" ht="15">
      <c r="B52" s="62"/>
      <c r="C52" s="62"/>
      <c r="D52" s="71"/>
      <c r="E52" s="71"/>
      <c r="F52" s="191"/>
      <c r="G52" s="191"/>
      <c r="H52" s="215"/>
      <c r="I52" s="191"/>
      <c r="J52" s="191"/>
      <c r="K52" s="191"/>
      <c r="L52" s="191"/>
      <c r="M52" s="215"/>
      <c r="V52" s="204"/>
      <c r="Y52" s="65"/>
      <c r="Z52" s="65"/>
      <c r="AA52" s="65"/>
    </row>
    <row r="53" spans="2:27" ht="15">
      <c r="B53" s="62"/>
      <c r="C53" s="62"/>
      <c r="D53" s="71"/>
      <c r="E53" s="71"/>
      <c r="F53" s="191"/>
      <c r="G53" s="191"/>
      <c r="H53" s="215"/>
      <c r="I53" s="191"/>
      <c r="J53" s="191"/>
      <c r="K53" s="191"/>
      <c r="L53" s="191"/>
      <c r="M53" s="215"/>
      <c r="V53" s="205"/>
      <c r="Y53" s="65"/>
      <c r="Z53" s="65"/>
      <c r="AA53" s="65"/>
    </row>
    <row r="54" spans="2:27" ht="15">
      <c r="B54" s="62"/>
      <c r="C54" s="62"/>
      <c r="D54" s="62"/>
      <c r="E54" s="62"/>
      <c r="F54" s="215"/>
      <c r="G54" s="215"/>
      <c r="H54" s="215"/>
      <c r="I54" s="215"/>
      <c r="J54" s="215"/>
      <c r="K54" s="215"/>
      <c r="L54" s="215"/>
      <c r="M54" s="215"/>
      <c r="Y54" s="65"/>
      <c r="Z54" s="65"/>
      <c r="AA54" s="65"/>
    </row>
    <row r="55" spans="2:27" ht="15">
      <c r="B55" s="65"/>
      <c r="C55" s="65"/>
      <c r="D55" s="65"/>
      <c r="E55" s="65"/>
      <c r="V55" s="204"/>
      <c r="Y55" s="65"/>
      <c r="Z55" s="65"/>
      <c r="AA55" s="65"/>
    </row>
    <row r="56" spans="2:27" ht="15">
      <c r="B56" s="65"/>
      <c r="C56" s="65"/>
      <c r="D56" s="65"/>
      <c r="E56" s="65"/>
      <c r="Y56" s="65"/>
      <c r="Z56" s="65"/>
      <c r="AA56" s="65"/>
    </row>
  </sheetData>
  <sheetProtection/>
  <mergeCells count="157">
    <mergeCell ref="T29:U29"/>
    <mergeCell ref="H33:I33"/>
    <mergeCell ref="H32:I32"/>
    <mergeCell ref="H31:I31"/>
    <mergeCell ref="H30:I30"/>
    <mergeCell ref="H29:I29"/>
    <mergeCell ref="T30:U30"/>
    <mergeCell ref="N33:O33"/>
    <mergeCell ref="D6:E7"/>
    <mergeCell ref="B13:C13"/>
    <mergeCell ref="H12:I12"/>
    <mergeCell ref="H11:I11"/>
    <mergeCell ref="L9:L10"/>
    <mergeCell ref="D8:E9"/>
    <mergeCell ref="F8:G9"/>
    <mergeCell ref="B6:C9"/>
    <mergeCell ref="L5:L6"/>
    <mergeCell ref="M9:M10"/>
    <mergeCell ref="N11:O11"/>
    <mergeCell ref="N12:O12"/>
    <mergeCell ref="H9:I10"/>
    <mergeCell ref="J9:J10"/>
    <mergeCell ref="K9:K10"/>
    <mergeCell ref="H37:I37"/>
    <mergeCell ref="H36:I36"/>
    <mergeCell ref="H35:I35"/>
    <mergeCell ref="H34:I34"/>
    <mergeCell ref="H27:I27"/>
    <mergeCell ref="I5:I6"/>
    <mergeCell ref="H17:I17"/>
    <mergeCell ref="H25:I25"/>
    <mergeCell ref="H5:H6"/>
    <mergeCell ref="H7:I8"/>
    <mergeCell ref="M7:M8"/>
    <mergeCell ref="N5:N6"/>
    <mergeCell ref="O5:O6"/>
    <mergeCell ref="N7:O8"/>
    <mergeCell ref="J7:J8"/>
    <mergeCell ref="K5:K6"/>
    <mergeCell ref="K7:K8"/>
    <mergeCell ref="J5:J6"/>
    <mergeCell ref="L7:L8"/>
    <mergeCell ref="Q5:Q6"/>
    <mergeCell ref="P5:P6"/>
    <mergeCell ref="P7:P8"/>
    <mergeCell ref="W5:W6"/>
    <mergeCell ref="V9:V10"/>
    <mergeCell ref="X9:X10"/>
    <mergeCell ref="R5:R6"/>
    <mergeCell ref="S5:S6"/>
    <mergeCell ref="Q7:Q8"/>
    <mergeCell ref="R7:R8"/>
    <mergeCell ref="Y9:Y10"/>
    <mergeCell ref="W9:W10"/>
    <mergeCell ref="R9:R10"/>
    <mergeCell ref="X7:X8"/>
    <mergeCell ref="Y7:Y8"/>
    <mergeCell ref="T9:U10"/>
    <mergeCell ref="S9:S10"/>
    <mergeCell ref="S7:S8"/>
    <mergeCell ref="W3:Y3"/>
    <mergeCell ref="X5:X6"/>
    <mergeCell ref="Y5:Y6"/>
    <mergeCell ref="T7:T8"/>
    <mergeCell ref="U7:U8"/>
    <mergeCell ref="V7:V8"/>
    <mergeCell ref="W7:W8"/>
    <mergeCell ref="T5:T6"/>
    <mergeCell ref="U5:U6"/>
    <mergeCell ref="V5:V6"/>
    <mergeCell ref="B21:C21"/>
    <mergeCell ref="H16:I16"/>
    <mergeCell ref="B16:C16"/>
    <mergeCell ref="B17:C17"/>
    <mergeCell ref="B22:C22"/>
    <mergeCell ref="B23:C23"/>
    <mergeCell ref="H19:I19"/>
    <mergeCell ref="H21:I21"/>
    <mergeCell ref="B29:C29"/>
    <mergeCell ref="B26:C26"/>
    <mergeCell ref="B27:C27"/>
    <mergeCell ref="B28:C28"/>
    <mergeCell ref="B24:C24"/>
    <mergeCell ref="B25:C25"/>
    <mergeCell ref="B41:C41"/>
    <mergeCell ref="H41:I41"/>
    <mergeCell ref="H38:I38"/>
    <mergeCell ref="B40:C40"/>
    <mergeCell ref="H39:I39"/>
    <mergeCell ref="H40:I40"/>
    <mergeCell ref="B39:C39"/>
    <mergeCell ref="B38:C38"/>
    <mergeCell ref="B37:C37"/>
    <mergeCell ref="B18:C18"/>
    <mergeCell ref="H18:I18"/>
    <mergeCell ref="B19:C19"/>
    <mergeCell ref="B20:C20"/>
    <mergeCell ref="H20:I20"/>
    <mergeCell ref="H24:I24"/>
    <mergeCell ref="H23:I23"/>
    <mergeCell ref="H22:I22"/>
    <mergeCell ref="H26:I26"/>
    <mergeCell ref="B36:C36"/>
    <mergeCell ref="B30:C30"/>
    <mergeCell ref="B31:C31"/>
    <mergeCell ref="B32:C32"/>
    <mergeCell ref="B33:C33"/>
    <mergeCell ref="B34:C34"/>
    <mergeCell ref="B35:C35"/>
    <mergeCell ref="T13:U13"/>
    <mergeCell ref="T14:U14"/>
    <mergeCell ref="N35:O35"/>
    <mergeCell ref="N27:O27"/>
    <mergeCell ref="N29:O29"/>
    <mergeCell ref="N34:O34"/>
    <mergeCell ref="N31:O31"/>
    <mergeCell ref="N32:O32"/>
    <mergeCell ref="N26:O26"/>
    <mergeCell ref="N23:O23"/>
    <mergeCell ref="T16:U16"/>
    <mergeCell ref="T17:U17"/>
    <mergeCell ref="T27:U27"/>
    <mergeCell ref="T20:U20"/>
    <mergeCell ref="T19:U19"/>
    <mergeCell ref="T4:U4"/>
    <mergeCell ref="T18:U18"/>
    <mergeCell ref="T15:U15"/>
    <mergeCell ref="T11:U11"/>
    <mergeCell ref="T12:U12"/>
    <mergeCell ref="N20:O20"/>
    <mergeCell ref="N19:O19"/>
    <mergeCell ref="N25:O25"/>
    <mergeCell ref="N21:O21"/>
    <mergeCell ref="N22:O22"/>
    <mergeCell ref="T28:U28"/>
    <mergeCell ref="N24:O24"/>
    <mergeCell ref="N28:O28"/>
    <mergeCell ref="N15:O15"/>
    <mergeCell ref="B4:C4"/>
    <mergeCell ref="H4:I4"/>
    <mergeCell ref="B14:C14"/>
    <mergeCell ref="B15:C15"/>
    <mergeCell ref="F6:G7"/>
    <mergeCell ref="H15:I15"/>
    <mergeCell ref="H14:I14"/>
    <mergeCell ref="H13:I13"/>
    <mergeCell ref="M5:M6"/>
    <mergeCell ref="J2:P2"/>
    <mergeCell ref="Q9:Q10"/>
    <mergeCell ref="N17:O17"/>
    <mergeCell ref="N18:O18"/>
    <mergeCell ref="N13:O13"/>
    <mergeCell ref="N14:O14"/>
    <mergeCell ref="N16:O16"/>
    <mergeCell ref="P9:P10"/>
    <mergeCell ref="N9:O10"/>
    <mergeCell ref="N4:O4"/>
  </mergeCells>
  <printOptions/>
  <pageMargins left="0.7873610854148865" right="0.3936111032962799" top="0.98416668176651" bottom="0.98416668176651" header="0.511805534362793" footer="0.511805534362793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1:BB56"/>
  <sheetViews>
    <sheetView showGridLines="0" defaultGridColor="0" zoomScale="70" zoomScaleNormal="70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59" customWidth="1"/>
    <col min="2" max="2" width="2.59765625" style="59" customWidth="1"/>
    <col min="3" max="3" width="10" style="59" customWidth="1"/>
    <col min="4" max="4" width="8.5" style="59" bestFit="1" customWidth="1"/>
    <col min="5" max="5" width="9.3984375" style="59" bestFit="1" customWidth="1"/>
    <col min="6" max="7" width="8.5" style="59" bestFit="1" customWidth="1"/>
    <col min="8" max="8" width="2.59765625" style="59" customWidth="1"/>
    <col min="9" max="9" width="10" style="59" customWidth="1"/>
    <col min="10" max="10" width="7.59765625" style="59" bestFit="1" customWidth="1"/>
    <col min="11" max="11" width="7.59765625" style="59" customWidth="1"/>
    <col min="12" max="13" width="7.59765625" style="59" bestFit="1" customWidth="1"/>
    <col min="14" max="14" width="2.69921875" style="59" customWidth="1"/>
    <col min="15" max="15" width="10.8984375" style="59" customWidth="1"/>
    <col min="16" max="16" width="7.59765625" style="59" bestFit="1" customWidth="1"/>
    <col min="17" max="17" width="7.59765625" style="59" customWidth="1"/>
    <col min="18" max="19" width="7.59765625" style="59" bestFit="1" customWidth="1"/>
    <col min="20" max="20" width="2.69921875" style="59" customWidth="1"/>
    <col min="21" max="21" width="11.5" style="59" customWidth="1"/>
    <col min="22" max="22" width="7.59765625" style="59" bestFit="1" customWidth="1"/>
    <col min="23" max="23" width="8.5" style="59" bestFit="1" customWidth="1"/>
    <col min="24" max="25" width="7.59765625" style="59" bestFit="1" customWidth="1"/>
    <col min="26" max="26" width="7.59765625" style="59" customWidth="1"/>
    <col min="27" max="27" width="5" style="59" customWidth="1"/>
    <col min="28" max="28" width="2.69921875" style="59" customWidth="1"/>
    <col min="29" max="29" width="10.8984375" style="59" customWidth="1"/>
    <col min="30" max="30" width="7.59765625" style="59" bestFit="1" customWidth="1"/>
    <col min="31" max="31" width="8.5" style="59" bestFit="1" customWidth="1"/>
    <col min="32" max="33" width="7.59765625" style="59" bestFit="1" customWidth="1"/>
    <col min="34" max="34" width="2.69921875" style="59" customWidth="1"/>
    <col min="35" max="35" width="10.8984375" style="59" customWidth="1"/>
    <col min="36" max="36" width="7.59765625" style="59" bestFit="1" customWidth="1"/>
    <col min="37" max="37" width="7.59765625" style="59" customWidth="1"/>
    <col min="38" max="39" width="7.59765625" style="59" bestFit="1" customWidth="1"/>
    <col min="40" max="40" width="2.69921875" style="59" customWidth="1"/>
    <col min="41" max="41" width="10.8984375" style="59" customWidth="1"/>
    <col min="42" max="42" width="7.59765625" style="59" bestFit="1" customWidth="1"/>
    <col min="43" max="43" width="7.59765625" style="59" customWidth="1"/>
    <col min="44" max="45" width="7.59765625" style="59" bestFit="1" customWidth="1"/>
    <col min="46" max="46" width="2.69921875" style="59" customWidth="1"/>
    <col min="47" max="47" width="10.8984375" style="59" customWidth="1"/>
    <col min="48" max="48" width="7.59765625" style="59" bestFit="1" customWidth="1"/>
    <col min="49" max="49" width="7.59765625" style="59" customWidth="1"/>
    <col min="50" max="51" width="7.59765625" style="59" bestFit="1" customWidth="1"/>
    <col min="52" max="256" width="9" style="59" customWidth="1"/>
  </cols>
  <sheetData>
    <row r="1" spans="2:54" ht="13.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spans="2:54" ht="18" customHeight="1">
      <c r="B2" s="123"/>
      <c r="C2" s="123"/>
      <c r="E2" s="182"/>
      <c r="F2" s="182"/>
      <c r="G2" s="182"/>
      <c r="H2" s="182"/>
      <c r="I2" s="182"/>
      <c r="J2" s="287" t="s">
        <v>243</v>
      </c>
      <c r="K2" s="381" t="s">
        <v>29</v>
      </c>
      <c r="L2" s="381"/>
      <c r="M2" s="381"/>
      <c r="N2" s="381"/>
      <c r="O2" s="381"/>
      <c r="P2" s="381"/>
      <c r="Q2" s="381"/>
      <c r="R2" s="123"/>
      <c r="S2" s="123"/>
      <c r="T2" s="123"/>
      <c r="U2" s="123"/>
      <c r="V2" s="123"/>
      <c r="W2" s="123"/>
      <c r="X2" s="123"/>
      <c r="Y2" s="123"/>
      <c r="Z2" s="123"/>
      <c r="AA2" s="65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65"/>
      <c r="BA2" s="65"/>
      <c r="BB2" s="65"/>
    </row>
    <row r="3" spans="2:54" ht="18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352" t="s">
        <v>27</v>
      </c>
      <c r="X3" s="352"/>
      <c r="Y3" s="352"/>
      <c r="Z3" s="185"/>
      <c r="AA3" s="65"/>
      <c r="AB3" s="378" t="s">
        <v>176</v>
      </c>
      <c r="AC3" s="378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352" t="s">
        <v>27</v>
      </c>
      <c r="AX3" s="352"/>
      <c r="AY3" s="352"/>
      <c r="AZ3" s="65"/>
      <c r="BA3" s="65"/>
      <c r="BB3" s="65"/>
    </row>
    <row r="4" spans="2:54" ht="18" customHeight="1">
      <c r="B4" s="371" t="s">
        <v>107</v>
      </c>
      <c r="C4" s="372"/>
      <c r="D4" s="124" t="s">
        <v>463</v>
      </c>
      <c r="E4" s="125" t="s">
        <v>451</v>
      </c>
      <c r="F4" s="125" t="s">
        <v>413</v>
      </c>
      <c r="G4" s="125" t="s">
        <v>414</v>
      </c>
      <c r="H4" s="373" t="s">
        <v>107</v>
      </c>
      <c r="I4" s="372"/>
      <c r="J4" s="124" t="s">
        <v>463</v>
      </c>
      <c r="K4" s="125" t="s">
        <v>451</v>
      </c>
      <c r="L4" s="125" t="s">
        <v>413</v>
      </c>
      <c r="M4" s="125" t="s">
        <v>414</v>
      </c>
      <c r="N4" s="373" t="s">
        <v>107</v>
      </c>
      <c r="O4" s="372"/>
      <c r="P4" s="124" t="s">
        <v>463</v>
      </c>
      <c r="Q4" s="125" t="s">
        <v>451</v>
      </c>
      <c r="R4" s="125" t="s">
        <v>413</v>
      </c>
      <c r="S4" s="125" t="s">
        <v>414</v>
      </c>
      <c r="T4" s="373" t="s">
        <v>107</v>
      </c>
      <c r="U4" s="372"/>
      <c r="V4" s="124" t="s">
        <v>463</v>
      </c>
      <c r="W4" s="125" t="s">
        <v>451</v>
      </c>
      <c r="X4" s="125" t="s">
        <v>413</v>
      </c>
      <c r="Y4" s="125" t="s">
        <v>414</v>
      </c>
      <c r="Z4" s="67"/>
      <c r="AA4" s="65"/>
      <c r="AB4" s="373" t="s">
        <v>107</v>
      </c>
      <c r="AC4" s="372"/>
      <c r="AD4" s="124" t="s">
        <v>463</v>
      </c>
      <c r="AE4" s="125" t="s">
        <v>451</v>
      </c>
      <c r="AF4" s="125" t="s">
        <v>413</v>
      </c>
      <c r="AG4" s="125" t="s">
        <v>414</v>
      </c>
      <c r="AH4" s="373" t="s">
        <v>107</v>
      </c>
      <c r="AI4" s="372"/>
      <c r="AJ4" s="124" t="s">
        <v>463</v>
      </c>
      <c r="AK4" s="125" t="s">
        <v>451</v>
      </c>
      <c r="AL4" s="125" t="s">
        <v>413</v>
      </c>
      <c r="AM4" s="125" t="s">
        <v>414</v>
      </c>
      <c r="AN4" s="373" t="s">
        <v>107</v>
      </c>
      <c r="AO4" s="372"/>
      <c r="AP4" s="124" t="s">
        <v>463</v>
      </c>
      <c r="AQ4" s="125" t="s">
        <v>451</v>
      </c>
      <c r="AR4" s="125" t="s">
        <v>413</v>
      </c>
      <c r="AS4" s="125" t="s">
        <v>414</v>
      </c>
      <c r="AT4" s="373" t="s">
        <v>107</v>
      </c>
      <c r="AU4" s="372"/>
      <c r="AV4" s="124" t="s">
        <v>463</v>
      </c>
      <c r="AW4" s="125" t="s">
        <v>451</v>
      </c>
      <c r="AX4" s="125" t="s">
        <v>413</v>
      </c>
      <c r="AY4" s="126" t="s">
        <v>414</v>
      </c>
      <c r="AZ4" s="65"/>
      <c r="BA4" s="65"/>
      <c r="BB4" s="65"/>
    </row>
    <row r="5" spans="2:54" s="86" customFormat="1" ht="15.75" customHeight="1">
      <c r="B5" s="127"/>
      <c r="C5" s="127"/>
      <c r="D5" s="128"/>
      <c r="E5" s="129"/>
      <c r="F5" s="129"/>
      <c r="G5" s="129"/>
      <c r="H5" s="130"/>
      <c r="I5" s="115" t="s">
        <v>496</v>
      </c>
      <c r="J5" s="220">
        <v>391</v>
      </c>
      <c r="K5" s="71">
        <v>769</v>
      </c>
      <c r="L5" s="71">
        <v>360</v>
      </c>
      <c r="M5" s="71">
        <v>409</v>
      </c>
      <c r="N5" s="376" t="s">
        <v>113</v>
      </c>
      <c r="O5" s="377"/>
      <c r="P5" s="133">
        <v>4453</v>
      </c>
      <c r="Q5" s="133">
        <v>9305</v>
      </c>
      <c r="R5" s="133">
        <v>4423</v>
      </c>
      <c r="S5" s="133">
        <v>4882</v>
      </c>
      <c r="T5" s="130"/>
      <c r="U5" s="134" t="s">
        <v>109</v>
      </c>
      <c r="V5" s="131">
        <v>75</v>
      </c>
      <c r="W5" s="71">
        <v>136</v>
      </c>
      <c r="X5" s="129">
        <v>65</v>
      </c>
      <c r="Y5" s="129">
        <v>71</v>
      </c>
      <c r="Z5" s="129"/>
      <c r="AA5" s="132"/>
      <c r="AB5" s="135"/>
      <c r="AC5" s="115" t="s">
        <v>490</v>
      </c>
      <c r="AD5" s="132">
        <v>298</v>
      </c>
      <c r="AE5" s="71">
        <v>759</v>
      </c>
      <c r="AF5" s="132">
        <v>377</v>
      </c>
      <c r="AG5" s="132">
        <v>382</v>
      </c>
      <c r="AH5" s="135"/>
      <c r="AI5" s="115" t="s">
        <v>491</v>
      </c>
      <c r="AJ5" s="132">
        <v>191</v>
      </c>
      <c r="AK5" s="71">
        <v>514</v>
      </c>
      <c r="AL5" s="71">
        <v>243</v>
      </c>
      <c r="AM5" s="71">
        <v>271</v>
      </c>
      <c r="AN5" s="135"/>
      <c r="AO5" s="115" t="s">
        <v>357</v>
      </c>
      <c r="AP5" s="132">
        <v>47</v>
      </c>
      <c r="AQ5" s="71">
        <v>87</v>
      </c>
      <c r="AR5" s="132">
        <v>39</v>
      </c>
      <c r="AS5" s="132">
        <v>48</v>
      </c>
      <c r="AT5" s="130"/>
      <c r="AU5" s="115" t="s">
        <v>283</v>
      </c>
      <c r="AV5" s="133">
        <v>102</v>
      </c>
      <c r="AW5" s="133">
        <v>209</v>
      </c>
      <c r="AX5" s="133">
        <v>105</v>
      </c>
      <c r="AY5" s="137">
        <v>104</v>
      </c>
      <c r="AZ5" s="132"/>
      <c r="BA5" s="132"/>
      <c r="BB5" s="132"/>
    </row>
    <row r="6" spans="2:54" ht="13.5" customHeight="1">
      <c r="B6" s="374" t="s">
        <v>424</v>
      </c>
      <c r="C6" s="375"/>
      <c r="D6" s="138">
        <v>55468</v>
      </c>
      <c r="E6" s="139">
        <v>116848</v>
      </c>
      <c r="F6" s="139">
        <v>56500</v>
      </c>
      <c r="G6" s="139">
        <v>60348</v>
      </c>
      <c r="H6" s="66"/>
      <c r="I6" s="115" t="s">
        <v>498</v>
      </c>
      <c r="J6" s="71">
        <v>514</v>
      </c>
      <c r="K6" s="71">
        <v>963</v>
      </c>
      <c r="L6" s="71">
        <v>452</v>
      </c>
      <c r="M6" s="71">
        <v>511</v>
      </c>
      <c r="N6" s="66"/>
      <c r="O6" s="116"/>
      <c r="P6" s="71"/>
      <c r="Q6" s="71"/>
      <c r="R6" s="71"/>
      <c r="S6" s="71"/>
      <c r="T6" s="66"/>
      <c r="U6" s="116" t="s">
        <v>102</v>
      </c>
      <c r="V6" s="71">
        <v>56</v>
      </c>
      <c r="W6" s="71">
        <v>98</v>
      </c>
      <c r="X6" s="71">
        <v>46</v>
      </c>
      <c r="Y6" s="71">
        <v>52</v>
      </c>
      <c r="Z6" s="71"/>
      <c r="AA6" s="65"/>
      <c r="AB6" s="66"/>
      <c r="AC6" s="115" t="s">
        <v>497</v>
      </c>
      <c r="AD6" s="62">
        <v>360</v>
      </c>
      <c r="AE6" s="71">
        <v>789</v>
      </c>
      <c r="AF6" s="65">
        <v>400</v>
      </c>
      <c r="AG6" s="65">
        <v>389</v>
      </c>
      <c r="AH6" s="66"/>
      <c r="AI6" s="115" t="s">
        <v>106</v>
      </c>
      <c r="AJ6" s="62">
        <v>62</v>
      </c>
      <c r="AK6" s="71">
        <v>146</v>
      </c>
      <c r="AL6" s="65">
        <v>66</v>
      </c>
      <c r="AM6" s="65">
        <v>80</v>
      </c>
      <c r="AN6" s="66"/>
      <c r="AO6" s="180" t="s">
        <v>355</v>
      </c>
      <c r="AP6" s="66">
        <v>109</v>
      </c>
      <c r="AQ6" s="71">
        <v>238</v>
      </c>
      <c r="AR6" s="65">
        <v>109</v>
      </c>
      <c r="AS6" s="65">
        <v>129</v>
      </c>
      <c r="AT6" s="66"/>
      <c r="AU6" s="116"/>
      <c r="AV6" s="71"/>
      <c r="AW6" s="71"/>
      <c r="AX6" s="71"/>
      <c r="AY6" s="140"/>
      <c r="AZ6" s="65"/>
      <c r="BA6" s="65"/>
      <c r="BB6" s="65"/>
    </row>
    <row r="7" spans="2:54" ht="12.75" customHeight="1">
      <c r="B7" s="62"/>
      <c r="C7" s="62"/>
      <c r="D7" s="121"/>
      <c r="E7" s="71"/>
      <c r="F7" s="71"/>
      <c r="G7" s="71"/>
      <c r="H7" s="66"/>
      <c r="I7" s="115" t="s">
        <v>517</v>
      </c>
      <c r="J7" s="71">
        <v>81</v>
      </c>
      <c r="K7" s="71">
        <v>115</v>
      </c>
      <c r="L7" s="71">
        <v>58</v>
      </c>
      <c r="M7" s="71">
        <v>57</v>
      </c>
      <c r="N7" s="66"/>
      <c r="O7" s="115" t="s">
        <v>500</v>
      </c>
      <c r="P7" s="71">
        <v>160</v>
      </c>
      <c r="Q7" s="71">
        <v>270</v>
      </c>
      <c r="R7" s="71">
        <v>127</v>
      </c>
      <c r="S7" s="71">
        <v>143</v>
      </c>
      <c r="T7" s="66"/>
      <c r="U7" s="115" t="s">
        <v>99</v>
      </c>
      <c r="V7" s="71">
        <v>79</v>
      </c>
      <c r="W7" s="71">
        <v>139</v>
      </c>
      <c r="X7" s="71">
        <v>64</v>
      </c>
      <c r="Y7" s="71">
        <v>75</v>
      </c>
      <c r="Z7" s="71"/>
      <c r="AA7" s="65"/>
      <c r="AB7" s="66"/>
      <c r="AC7" s="115" t="s">
        <v>519</v>
      </c>
      <c r="AD7" s="71">
        <v>694</v>
      </c>
      <c r="AE7" s="71">
        <v>1632</v>
      </c>
      <c r="AF7" s="71">
        <v>813</v>
      </c>
      <c r="AG7" s="71">
        <v>819</v>
      </c>
      <c r="AH7" s="66"/>
      <c r="AI7" s="115" t="s">
        <v>97</v>
      </c>
      <c r="AJ7" s="71">
        <v>96</v>
      </c>
      <c r="AK7" s="71">
        <v>235</v>
      </c>
      <c r="AL7" s="71">
        <v>119</v>
      </c>
      <c r="AM7" s="71">
        <v>116</v>
      </c>
      <c r="AN7" s="66"/>
      <c r="AO7" s="136" t="s">
        <v>558</v>
      </c>
      <c r="AP7" s="71">
        <v>43</v>
      </c>
      <c r="AQ7" s="71">
        <v>70</v>
      </c>
      <c r="AR7" s="71">
        <v>33</v>
      </c>
      <c r="AS7" s="71">
        <v>37</v>
      </c>
      <c r="AT7" s="66"/>
      <c r="AU7" s="115"/>
      <c r="AV7" s="71"/>
      <c r="AW7" s="71">
        <v>0</v>
      </c>
      <c r="AX7" s="71"/>
      <c r="AY7" s="71"/>
      <c r="AZ7" s="280"/>
      <c r="BA7" s="62"/>
      <c r="BB7" s="65"/>
    </row>
    <row r="8" spans="2:54" ht="12.75" customHeight="1">
      <c r="B8" s="329" t="s">
        <v>124</v>
      </c>
      <c r="C8" s="368"/>
      <c r="D8" s="141">
        <v>7621</v>
      </c>
      <c r="E8" s="70">
        <v>16333</v>
      </c>
      <c r="F8" s="70">
        <v>7830</v>
      </c>
      <c r="G8" s="70">
        <v>8503</v>
      </c>
      <c r="H8" s="66"/>
      <c r="I8" s="115" t="s">
        <v>510</v>
      </c>
      <c r="J8" s="71">
        <v>11</v>
      </c>
      <c r="K8" s="71">
        <v>17</v>
      </c>
      <c r="L8" s="71">
        <v>9</v>
      </c>
      <c r="M8" s="71">
        <v>8</v>
      </c>
      <c r="N8" s="66"/>
      <c r="O8" s="115" t="s">
        <v>512</v>
      </c>
      <c r="P8" s="71">
        <v>313</v>
      </c>
      <c r="Q8" s="71">
        <v>598</v>
      </c>
      <c r="R8" s="71">
        <v>271</v>
      </c>
      <c r="S8" s="71">
        <v>327</v>
      </c>
      <c r="T8" s="66"/>
      <c r="U8" s="115" t="s">
        <v>120</v>
      </c>
      <c r="V8" s="71">
        <v>106</v>
      </c>
      <c r="W8" s="71">
        <v>185</v>
      </c>
      <c r="X8" s="71">
        <v>86</v>
      </c>
      <c r="Y8" s="71">
        <v>99</v>
      </c>
      <c r="Z8" s="71"/>
      <c r="AA8" s="65"/>
      <c r="AB8" s="66"/>
      <c r="AC8" s="115" t="s">
        <v>502</v>
      </c>
      <c r="AD8" s="71">
        <v>653</v>
      </c>
      <c r="AE8" s="71">
        <v>1373</v>
      </c>
      <c r="AF8" s="71">
        <v>687</v>
      </c>
      <c r="AG8" s="71">
        <v>686</v>
      </c>
      <c r="AH8" s="66"/>
      <c r="AI8" s="115" t="s">
        <v>514</v>
      </c>
      <c r="AJ8" s="71">
        <v>35</v>
      </c>
      <c r="AK8" s="71">
        <v>77</v>
      </c>
      <c r="AL8" s="71">
        <v>35</v>
      </c>
      <c r="AM8" s="71">
        <v>42</v>
      </c>
      <c r="AN8" s="66"/>
      <c r="AO8" s="115" t="s">
        <v>370</v>
      </c>
      <c r="AP8" s="71">
        <v>54</v>
      </c>
      <c r="AQ8" s="71">
        <v>90</v>
      </c>
      <c r="AR8" s="71">
        <v>39</v>
      </c>
      <c r="AS8" s="71">
        <v>51</v>
      </c>
      <c r="AT8" s="379" t="s">
        <v>115</v>
      </c>
      <c r="AU8" s="380"/>
      <c r="AV8" s="278">
        <v>2475</v>
      </c>
      <c r="AW8" s="278">
        <v>5055</v>
      </c>
      <c r="AX8" s="278">
        <v>2359</v>
      </c>
      <c r="AY8" s="279">
        <v>2696</v>
      </c>
      <c r="AZ8" s="280"/>
      <c r="BA8" s="65"/>
      <c r="BB8" s="65"/>
    </row>
    <row r="9" spans="2:54" ht="12.75" customHeight="1">
      <c r="B9" s="67"/>
      <c r="C9" s="67"/>
      <c r="D9" s="141"/>
      <c r="E9" s="70"/>
      <c r="F9" s="70"/>
      <c r="G9" s="70"/>
      <c r="H9" s="66"/>
      <c r="I9" s="115" t="s">
        <v>501</v>
      </c>
      <c r="J9" s="71">
        <v>258</v>
      </c>
      <c r="K9" s="71">
        <v>446</v>
      </c>
      <c r="L9" s="71">
        <v>201</v>
      </c>
      <c r="M9" s="71">
        <v>245</v>
      </c>
      <c r="N9" s="66"/>
      <c r="O9" s="115" t="s">
        <v>515</v>
      </c>
      <c r="P9" s="71">
        <v>29</v>
      </c>
      <c r="Q9" s="71">
        <v>50</v>
      </c>
      <c r="R9" s="71">
        <v>23</v>
      </c>
      <c r="S9" s="71">
        <v>27</v>
      </c>
      <c r="T9" s="66"/>
      <c r="U9" s="115" t="s">
        <v>503</v>
      </c>
      <c r="V9" s="71">
        <v>142</v>
      </c>
      <c r="W9" s="71">
        <v>268</v>
      </c>
      <c r="X9" s="71">
        <v>120</v>
      </c>
      <c r="Y9" s="71">
        <v>148</v>
      </c>
      <c r="Z9" s="71"/>
      <c r="AA9" s="65"/>
      <c r="AB9" s="66"/>
      <c r="AC9" s="115" t="s">
        <v>522</v>
      </c>
      <c r="AD9" s="71">
        <v>88</v>
      </c>
      <c r="AE9" s="71">
        <v>179</v>
      </c>
      <c r="AF9" s="71">
        <v>81</v>
      </c>
      <c r="AG9" s="71">
        <v>98</v>
      </c>
      <c r="AH9" s="66"/>
      <c r="AI9" s="115" t="s">
        <v>108</v>
      </c>
      <c r="AJ9" s="71">
        <v>123</v>
      </c>
      <c r="AK9" s="71">
        <v>236</v>
      </c>
      <c r="AL9" s="71">
        <v>107</v>
      </c>
      <c r="AM9" s="71">
        <v>129</v>
      </c>
      <c r="AN9" s="66"/>
      <c r="AO9" s="115" t="s">
        <v>493</v>
      </c>
      <c r="AP9" s="71">
        <v>50</v>
      </c>
      <c r="AQ9" s="71">
        <v>85</v>
      </c>
      <c r="AR9" s="71">
        <v>35</v>
      </c>
      <c r="AS9" s="71">
        <v>50</v>
      </c>
      <c r="AT9" s="66"/>
      <c r="AU9" s="115" t="s">
        <v>531</v>
      </c>
      <c r="AV9" s="71">
        <v>151</v>
      </c>
      <c r="AW9" s="71">
        <v>334</v>
      </c>
      <c r="AX9" s="71">
        <v>158</v>
      </c>
      <c r="AY9" s="140">
        <v>176</v>
      </c>
      <c r="AZ9" s="65"/>
      <c r="BA9" s="65"/>
      <c r="BB9" s="65"/>
    </row>
    <row r="10" spans="2:54" ht="15">
      <c r="B10" s="62"/>
      <c r="C10" s="67" t="s">
        <v>504</v>
      </c>
      <c r="D10" s="66">
        <v>129</v>
      </c>
      <c r="E10" s="71">
        <v>256</v>
      </c>
      <c r="F10" s="62">
        <v>116</v>
      </c>
      <c r="G10" s="71">
        <v>140</v>
      </c>
      <c r="H10" s="66"/>
      <c r="I10" s="115" t="s">
        <v>98</v>
      </c>
      <c r="J10" s="71">
        <v>66</v>
      </c>
      <c r="K10" s="71">
        <v>114</v>
      </c>
      <c r="L10" s="71">
        <v>60</v>
      </c>
      <c r="M10" s="71">
        <v>54</v>
      </c>
      <c r="N10" s="66"/>
      <c r="O10" s="115" t="s">
        <v>445</v>
      </c>
      <c r="P10" s="71">
        <v>221</v>
      </c>
      <c r="Q10" s="71">
        <v>421</v>
      </c>
      <c r="R10" s="71">
        <v>196</v>
      </c>
      <c r="S10" s="71">
        <v>225</v>
      </c>
      <c r="T10" s="66"/>
      <c r="U10" s="115" t="s">
        <v>505</v>
      </c>
      <c r="V10" s="71">
        <v>193</v>
      </c>
      <c r="W10" s="71">
        <v>353</v>
      </c>
      <c r="X10" s="71">
        <v>174</v>
      </c>
      <c r="Y10" s="71">
        <v>179</v>
      </c>
      <c r="Z10" s="71"/>
      <c r="AA10" s="65"/>
      <c r="AB10" s="66"/>
      <c r="AC10" s="115" t="s">
        <v>511</v>
      </c>
      <c r="AD10" s="71">
        <v>303</v>
      </c>
      <c r="AE10" s="71">
        <v>652</v>
      </c>
      <c r="AF10" s="71">
        <v>315</v>
      </c>
      <c r="AG10" s="71">
        <v>337</v>
      </c>
      <c r="AH10" s="66"/>
      <c r="AI10" s="115" t="s">
        <v>100</v>
      </c>
      <c r="AJ10" s="71">
        <v>140</v>
      </c>
      <c r="AK10" s="71">
        <v>402</v>
      </c>
      <c r="AL10" s="71">
        <v>194</v>
      </c>
      <c r="AM10" s="71">
        <v>208</v>
      </c>
      <c r="AN10" s="66"/>
      <c r="AO10" s="115" t="s">
        <v>471</v>
      </c>
      <c r="AP10" s="71">
        <v>65</v>
      </c>
      <c r="AQ10" s="71">
        <v>119</v>
      </c>
      <c r="AR10" s="71">
        <v>58</v>
      </c>
      <c r="AS10" s="71">
        <v>61</v>
      </c>
      <c r="AT10" s="66"/>
      <c r="AU10" s="115" t="s">
        <v>509</v>
      </c>
      <c r="AV10" s="71">
        <v>78</v>
      </c>
      <c r="AW10" s="71">
        <v>179</v>
      </c>
      <c r="AX10" s="71">
        <v>90</v>
      </c>
      <c r="AY10" s="140">
        <v>89</v>
      </c>
      <c r="AZ10" s="65"/>
      <c r="BA10" s="65"/>
      <c r="BB10" s="65"/>
    </row>
    <row r="11" spans="2:54" ht="12.75" customHeight="1">
      <c r="B11" s="62"/>
      <c r="C11" s="67" t="s">
        <v>435</v>
      </c>
      <c r="D11" s="121">
        <v>96</v>
      </c>
      <c r="E11" s="71">
        <v>188</v>
      </c>
      <c r="F11" s="71">
        <v>95</v>
      </c>
      <c r="G11" s="71">
        <v>93</v>
      </c>
      <c r="H11" s="66"/>
      <c r="I11" s="115" t="s">
        <v>110</v>
      </c>
      <c r="J11" s="71">
        <v>86</v>
      </c>
      <c r="K11" s="71">
        <v>153</v>
      </c>
      <c r="L11" s="71">
        <v>72</v>
      </c>
      <c r="M11" s="71">
        <v>81</v>
      </c>
      <c r="N11" s="66"/>
      <c r="O11" s="115" t="s">
        <v>122</v>
      </c>
      <c r="P11" s="71">
        <v>286</v>
      </c>
      <c r="Q11" s="71">
        <v>564</v>
      </c>
      <c r="R11" s="71">
        <v>262</v>
      </c>
      <c r="S11" s="71">
        <v>302</v>
      </c>
      <c r="T11" s="66"/>
      <c r="U11" s="115" t="s">
        <v>518</v>
      </c>
      <c r="V11" s="71">
        <v>61</v>
      </c>
      <c r="W11" s="71">
        <v>119</v>
      </c>
      <c r="X11" s="71">
        <v>62</v>
      </c>
      <c r="Y11" s="71">
        <v>57</v>
      </c>
      <c r="Z11" s="71"/>
      <c r="AA11" s="65"/>
      <c r="AB11" s="66"/>
      <c r="AC11" s="115" t="s">
        <v>447</v>
      </c>
      <c r="AD11" s="71">
        <v>645</v>
      </c>
      <c r="AE11" s="71">
        <v>1697</v>
      </c>
      <c r="AF11" s="71">
        <v>825</v>
      </c>
      <c r="AG11" s="71">
        <v>872</v>
      </c>
      <c r="AH11" s="66"/>
      <c r="AI11" s="115" t="s">
        <v>507</v>
      </c>
      <c r="AJ11" s="71">
        <v>160</v>
      </c>
      <c r="AK11" s="71">
        <v>437</v>
      </c>
      <c r="AL11" s="71">
        <v>215</v>
      </c>
      <c r="AM11" s="206">
        <v>222</v>
      </c>
      <c r="AN11" s="66"/>
      <c r="AO11" s="115" t="s">
        <v>524</v>
      </c>
      <c r="AP11" s="71">
        <v>157</v>
      </c>
      <c r="AQ11" s="71">
        <v>341</v>
      </c>
      <c r="AR11" s="71">
        <v>159</v>
      </c>
      <c r="AS11" s="71">
        <v>182</v>
      </c>
      <c r="AT11" s="66"/>
      <c r="AU11" s="115" t="s">
        <v>516</v>
      </c>
      <c r="AV11" s="71">
        <v>61</v>
      </c>
      <c r="AW11" s="71">
        <v>133</v>
      </c>
      <c r="AX11" s="71">
        <v>66</v>
      </c>
      <c r="AY11" s="140">
        <v>67</v>
      </c>
      <c r="AZ11" s="65"/>
      <c r="BA11" s="65"/>
      <c r="BB11" s="65"/>
    </row>
    <row r="12" spans="2:54" ht="15">
      <c r="B12" s="62"/>
      <c r="C12" s="67" t="s">
        <v>532</v>
      </c>
      <c r="D12" s="121">
        <v>224</v>
      </c>
      <c r="E12" s="71">
        <v>421</v>
      </c>
      <c r="F12" s="71">
        <v>213</v>
      </c>
      <c r="G12" s="71">
        <v>208</v>
      </c>
      <c r="H12" s="66"/>
      <c r="I12" s="115" t="s">
        <v>508</v>
      </c>
      <c r="J12" s="71">
        <v>123</v>
      </c>
      <c r="K12" s="71">
        <v>214</v>
      </c>
      <c r="L12" s="71">
        <v>96</v>
      </c>
      <c r="M12" s="71">
        <v>118</v>
      </c>
      <c r="N12" s="66"/>
      <c r="O12" s="115" t="s">
        <v>506</v>
      </c>
      <c r="P12" s="71">
        <v>1387</v>
      </c>
      <c r="Q12" s="71">
        <v>3141</v>
      </c>
      <c r="R12" s="71">
        <v>1522</v>
      </c>
      <c r="S12" s="71">
        <v>1619</v>
      </c>
      <c r="T12" s="66"/>
      <c r="U12" s="116"/>
      <c r="V12" s="71"/>
      <c r="W12" s="71"/>
      <c r="X12" s="71"/>
      <c r="Y12" s="71"/>
      <c r="Z12" s="71"/>
      <c r="AA12" s="65"/>
      <c r="AB12" s="66"/>
      <c r="AC12" s="115" t="s">
        <v>523</v>
      </c>
      <c r="AD12" s="71">
        <v>353</v>
      </c>
      <c r="AE12" s="71">
        <v>696</v>
      </c>
      <c r="AF12" s="71">
        <v>327</v>
      </c>
      <c r="AG12" s="71">
        <v>369</v>
      </c>
      <c r="AH12" s="66"/>
      <c r="AI12" s="115" t="s">
        <v>528</v>
      </c>
      <c r="AJ12" s="71">
        <v>238</v>
      </c>
      <c r="AK12" s="71">
        <v>483</v>
      </c>
      <c r="AL12" s="71">
        <v>223</v>
      </c>
      <c r="AM12" s="71">
        <v>260</v>
      </c>
      <c r="AN12" s="66"/>
      <c r="AO12" s="115" t="s">
        <v>513</v>
      </c>
      <c r="AP12" s="71">
        <v>64</v>
      </c>
      <c r="AQ12" s="71">
        <v>126</v>
      </c>
      <c r="AR12" s="71">
        <v>62</v>
      </c>
      <c r="AS12" s="71">
        <v>64</v>
      </c>
      <c r="AT12" s="66"/>
      <c r="AU12" s="115" t="s">
        <v>521</v>
      </c>
      <c r="AV12" s="71">
        <v>44</v>
      </c>
      <c r="AW12" s="71">
        <v>84</v>
      </c>
      <c r="AX12" s="71">
        <v>40</v>
      </c>
      <c r="AY12" s="140">
        <v>44</v>
      </c>
      <c r="AZ12" s="65"/>
      <c r="BA12" s="65"/>
      <c r="BB12" s="65"/>
    </row>
    <row r="13" spans="2:54" ht="12.75" customHeight="1">
      <c r="B13" s="62"/>
      <c r="C13" s="67" t="s">
        <v>438</v>
      </c>
      <c r="D13" s="121">
        <v>95</v>
      </c>
      <c r="E13" s="71">
        <v>196</v>
      </c>
      <c r="F13" s="71">
        <v>91</v>
      </c>
      <c r="G13" s="71">
        <v>105</v>
      </c>
      <c r="H13" s="66"/>
      <c r="I13" s="115" t="s">
        <v>560</v>
      </c>
      <c r="J13" s="71">
        <v>102</v>
      </c>
      <c r="K13" s="71">
        <v>200</v>
      </c>
      <c r="L13" s="71">
        <v>94</v>
      </c>
      <c r="M13" s="71">
        <v>106</v>
      </c>
      <c r="N13" s="66"/>
      <c r="O13" s="115" t="s">
        <v>526</v>
      </c>
      <c r="P13" s="71">
        <v>294</v>
      </c>
      <c r="Q13" s="71">
        <v>610</v>
      </c>
      <c r="R13" s="71">
        <v>292</v>
      </c>
      <c r="S13" s="71">
        <v>318</v>
      </c>
      <c r="T13" s="66"/>
      <c r="U13" s="116"/>
      <c r="V13" s="71"/>
      <c r="W13" s="71"/>
      <c r="X13" s="71"/>
      <c r="Y13" s="71"/>
      <c r="Z13" s="71"/>
      <c r="AA13" s="65"/>
      <c r="AB13" s="66"/>
      <c r="AC13" s="115" t="s">
        <v>527</v>
      </c>
      <c r="AD13" s="71">
        <v>132</v>
      </c>
      <c r="AE13" s="71">
        <v>265</v>
      </c>
      <c r="AF13" s="71">
        <v>123</v>
      </c>
      <c r="AG13" s="71">
        <v>142</v>
      </c>
      <c r="AH13" s="66"/>
      <c r="AI13" s="115" t="s">
        <v>540</v>
      </c>
      <c r="AJ13" s="71">
        <v>166</v>
      </c>
      <c r="AK13" s="71">
        <v>374</v>
      </c>
      <c r="AL13" s="71">
        <v>173</v>
      </c>
      <c r="AM13" s="71">
        <v>201</v>
      </c>
      <c r="AN13" s="369"/>
      <c r="AO13" s="368"/>
      <c r="AP13" s="70"/>
      <c r="AQ13" s="70"/>
      <c r="AR13" s="70"/>
      <c r="AS13" s="70"/>
      <c r="AT13" s="66"/>
      <c r="AU13" s="115" t="s">
        <v>520</v>
      </c>
      <c r="AV13" s="71">
        <v>21</v>
      </c>
      <c r="AW13" s="71">
        <v>39</v>
      </c>
      <c r="AX13" s="71">
        <v>19</v>
      </c>
      <c r="AY13" s="140">
        <v>20</v>
      </c>
      <c r="AZ13" s="65"/>
      <c r="BA13" s="65"/>
      <c r="BB13" s="65"/>
    </row>
    <row r="14" spans="2:54" ht="12.75" customHeight="1">
      <c r="B14" s="62"/>
      <c r="C14" s="67" t="s">
        <v>530</v>
      </c>
      <c r="D14" s="121">
        <v>104</v>
      </c>
      <c r="E14" s="71">
        <v>225</v>
      </c>
      <c r="F14" s="71">
        <v>111</v>
      </c>
      <c r="G14" s="71">
        <v>114</v>
      </c>
      <c r="H14" s="66"/>
      <c r="I14" s="115" t="s">
        <v>558</v>
      </c>
      <c r="J14" s="71">
        <v>67</v>
      </c>
      <c r="K14" s="71">
        <v>114</v>
      </c>
      <c r="L14" s="71">
        <v>56</v>
      </c>
      <c r="M14" s="71">
        <v>58</v>
      </c>
      <c r="N14" s="66"/>
      <c r="O14" s="115" t="s">
        <v>537</v>
      </c>
      <c r="P14" s="71">
        <v>74</v>
      </c>
      <c r="Q14" s="71">
        <v>142</v>
      </c>
      <c r="R14" s="71">
        <v>70</v>
      </c>
      <c r="S14" s="71">
        <v>72</v>
      </c>
      <c r="T14" s="369" t="s">
        <v>103</v>
      </c>
      <c r="U14" s="368"/>
      <c r="V14" s="70">
        <v>6035</v>
      </c>
      <c r="W14" s="70">
        <v>12504</v>
      </c>
      <c r="X14" s="70">
        <v>6384</v>
      </c>
      <c r="Y14" s="70">
        <v>6120</v>
      </c>
      <c r="Z14" s="70"/>
      <c r="AA14" s="142"/>
      <c r="AB14" s="66"/>
      <c r="AC14" s="115" t="s">
        <v>538</v>
      </c>
      <c r="AD14" s="71">
        <v>105</v>
      </c>
      <c r="AE14" s="71">
        <v>208</v>
      </c>
      <c r="AF14" s="71">
        <v>111</v>
      </c>
      <c r="AG14" s="71">
        <v>97</v>
      </c>
      <c r="AH14" s="66"/>
      <c r="AI14" s="115" t="s">
        <v>551</v>
      </c>
      <c r="AJ14" s="71">
        <v>241</v>
      </c>
      <c r="AK14" s="71">
        <v>516</v>
      </c>
      <c r="AL14" s="71">
        <v>241</v>
      </c>
      <c r="AM14" s="71">
        <v>275</v>
      </c>
      <c r="AN14" s="66"/>
      <c r="AO14" s="116"/>
      <c r="AP14" s="71"/>
      <c r="AQ14" s="71"/>
      <c r="AR14" s="71"/>
      <c r="AS14" s="71"/>
      <c r="AT14" s="66"/>
      <c r="AU14" s="115" t="s">
        <v>525</v>
      </c>
      <c r="AV14" s="71">
        <v>27</v>
      </c>
      <c r="AW14" s="71">
        <v>74</v>
      </c>
      <c r="AX14" s="71">
        <v>35</v>
      </c>
      <c r="AY14" s="140">
        <v>39</v>
      </c>
      <c r="AZ14" s="65"/>
      <c r="BA14" s="65"/>
      <c r="BB14" s="65"/>
    </row>
    <row r="15" spans="2:54" ht="15">
      <c r="B15" s="62"/>
      <c r="C15" s="67" t="s">
        <v>548</v>
      </c>
      <c r="D15" s="121">
        <v>229</v>
      </c>
      <c r="E15" s="71">
        <v>518</v>
      </c>
      <c r="F15" s="71">
        <v>242</v>
      </c>
      <c r="G15" s="71">
        <v>276</v>
      </c>
      <c r="H15" s="66"/>
      <c r="I15" s="115" t="s">
        <v>542</v>
      </c>
      <c r="J15" s="71">
        <v>54</v>
      </c>
      <c r="K15" s="71">
        <v>110</v>
      </c>
      <c r="L15" s="71">
        <v>53</v>
      </c>
      <c r="M15" s="71">
        <v>57</v>
      </c>
      <c r="N15" s="66"/>
      <c r="O15" s="115" t="s">
        <v>539</v>
      </c>
      <c r="P15" s="71">
        <v>100</v>
      </c>
      <c r="Q15" s="71">
        <v>188</v>
      </c>
      <c r="R15" s="71">
        <v>86</v>
      </c>
      <c r="S15" s="71">
        <v>102</v>
      </c>
      <c r="T15" s="66"/>
      <c r="U15" s="116"/>
      <c r="V15" s="71"/>
      <c r="W15" s="71"/>
      <c r="X15" s="71"/>
      <c r="Y15" s="71"/>
      <c r="Z15" s="71"/>
      <c r="AA15" s="65"/>
      <c r="AB15" s="66"/>
      <c r="AC15" s="115" t="s">
        <v>561</v>
      </c>
      <c r="AD15" s="71">
        <v>172</v>
      </c>
      <c r="AE15" s="71">
        <v>348</v>
      </c>
      <c r="AF15" s="71">
        <v>178</v>
      </c>
      <c r="AG15" s="71">
        <v>170</v>
      </c>
      <c r="AH15" s="66"/>
      <c r="AI15" s="115" t="s">
        <v>111</v>
      </c>
      <c r="AJ15" s="71">
        <v>343</v>
      </c>
      <c r="AK15" s="71">
        <v>717</v>
      </c>
      <c r="AL15" s="71">
        <v>281</v>
      </c>
      <c r="AM15" s="71">
        <v>436</v>
      </c>
      <c r="AN15" s="369" t="s">
        <v>121</v>
      </c>
      <c r="AO15" s="368"/>
      <c r="AP15" s="70">
        <v>1570</v>
      </c>
      <c r="AQ15" s="70">
        <v>3372</v>
      </c>
      <c r="AR15" s="70">
        <v>1628</v>
      </c>
      <c r="AS15" s="70">
        <v>1744</v>
      </c>
      <c r="AT15" s="66"/>
      <c r="AU15" s="115" t="s">
        <v>529</v>
      </c>
      <c r="AV15" s="71">
        <v>46</v>
      </c>
      <c r="AW15" s="71">
        <v>93</v>
      </c>
      <c r="AX15" s="71">
        <v>44</v>
      </c>
      <c r="AY15" s="140">
        <v>49</v>
      </c>
      <c r="AZ15" s="65"/>
      <c r="BA15" s="65"/>
      <c r="BB15" s="65"/>
    </row>
    <row r="16" spans="2:54" ht="15">
      <c r="B16" s="62"/>
      <c r="C16" s="67" t="s">
        <v>541</v>
      </c>
      <c r="D16" s="121">
        <v>395</v>
      </c>
      <c r="E16" s="71">
        <v>826</v>
      </c>
      <c r="F16" s="71">
        <v>393</v>
      </c>
      <c r="G16" s="71">
        <v>433</v>
      </c>
      <c r="H16" s="66"/>
      <c r="I16" s="115" t="s">
        <v>563</v>
      </c>
      <c r="J16" s="71">
        <v>533</v>
      </c>
      <c r="K16" s="71">
        <v>1030</v>
      </c>
      <c r="L16" s="71">
        <v>466</v>
      </c>
      <c r="M16" s="71">
        <v>564</v>
      </c>
      <c r="N16" s="66"/>
      <c r="O16" s="115" t="s">
        <v>555</v>
      </c>
      <c r="P16" s="71">
        <v>219</v>
      </c>
      <c r="Q16" s="71">
        <v>458</v>
      </c>
      <c r="R16" s="71">
        <v>213</v>
      </c>
      <c r="S16" s="71">
        <v>245</v>
      </c>
      <c r="T16" s="66"/>
      <c r="U16" s="115" t="s">
        <v>535</v>
      </c>
      <c r="V16" s="71">
        <v>567</v>
      </c>
      <c r="W16" s="71">
        <v>1533</v>
      </c>
      <c r="X16" s="71">
        <v>793</v>
      </c>
      <c r="Y16" s="71">
        <v>740</v>
      </c>
      <c r="Z16" s="71"/>
      <c r="AA16" s="65"/>
      <c r="AB16" s="66"/>
      <c r="AC16" s="115" t="s">
        <v>562</v>
      </c>
      <c r="AD16" s="71">
        <v>181</v>
      </c>
      <c r="AE16" s="71">
        <v>366</v>
      </c>
      <c r="AF16" s="71">
        <v>206</v>
      </c>
      <c r="AG16" s="71">
        <v>160</v>
      </c>
      <c r="AH16" s="66"/>
      <c r="AI16" s="115" t="s">
        <v>544</v>
      </c>
      <c r="AJ16" s="71">
        <v>246</v>
      </c>
      <c r="AK16" s="71">
        <v>524</v>
      </c>
      <c r="AL16" s="71">
        <v>244</v>
      </c>
      <c r="AM16" s="71">
        <v>280</v>
      </c>
      <c r="AN16" s="66"/>
      <c r="AO16" s="115" t="s">
        <v>116</v>
      </c>
      <c r="AP16" s="71">
        <v>7</v>
      </c>
      <c r="AQ16" s="71">
        <v>11</v>
      </c>
      <c r="AR16" s="71">
        <v>6</v>
      </c>
      <c r="AS16" s="71">
        <v>5</v>
      </c>
      <c r="AT16" s="66"/>
      <c r="AU16" s="115" t="s">
        <v>545</v>
      </c>
      <c r="AV16" s="71">
        <v>75</v>
      </c>
      <c r="AW16" s="71">
        <v>158</v>
      </c>
      <c r="AX16" s="71">
        <v>69</v>
      </c>
      <c r="AY16" s="140">
        <v>89</v>
      </c>
      <c r="AZ16" s="65"/>
      <c r="BA16" s="65"/>
      <c r="BB16" s="65"/>
    </row>
    <row r="17" spans="2:54" ht="15">
      <c r="B17" s="62"/>
      <c r="C17" s="67" t="s">
        <v>543</v>
      </c>
      <c r="D17" s="121">
        <v>301</v>
      </c>
      <c r="E17" s="71">
        <v>667</v>
      </c>
      <c r="F17" s="71">
        <v>313</v>
      </c>
      <c r="G17" s="71">
        <v>354</v>
      </c>
      <c r="H17" s="66"/>
      <c r="I17" s="115" t="s">
        <v>550</v>
      </c>
      <c r="J17" s="71">
        <v>39</v>
      </c>
      <c r="K17" s="71">
        <v>73</v>
      </c>
      <c r="L17" s="71">
        <v>31</v>
      </c>
      <c r="M17" s="71">
        <v>42</v>
      </c>
      <c r="N17" s="66"/>
      <c r="O17" s="115" t="s">
        <v>39</v>
      </c>
      <c r="P17" s="71">
        <v>127</v>
      </c>
      <c r="Q17" s="71">
        <v>225</v>
      </c>
      <c r="R17" s="71">
        <v>108</v>
      </c>
      <c r="S17" s="71">
        <v>117</v>
      </c>
      <c r="T17" s="66"/>
      <c r="U17" s="115" t="s">
        <v>549</v>
      </c>
      <c r="V17" s="71">
        <v>178</v>
      </c>
      <c r="W17" s="71">
        <v>264</v>
      </c>
      <c r="X17" s="71">
        <v>131</v>
      </c>
      <c r="Y17" s="71">
        <v>133</v>
      </c>
      <c r="Z17" s="71"/>
      <c r="AA17" s="65"/>
      <c r="AB17" s="66"/>
      <c r="AC17" s="115" t="s">
        <v>556</v>
      </c>
      <c r="AD17" s="71">
        <v>128</v>
      </c>
      <c r="AE17" s="71">
        <v>289</v>
      </c>
      <c r="AF17" s="71">
        <v>147</v>
      </c>
      <c r="AG17" s="71">
        <v>142</v>
      </c>
      <c r="AH17" s="66"/>
      <c r="AI17" s="115" t="s">
        <v>553</v>
      </c>
      <c r="AJ17" s="71">
        <v>577</v>
      </c>
      <c r="AK17" s="71">
        <v>1335</v>
      </c>
      <c r="AL17" s="71">
        <v>661</v>
      </c>
      <c r="AM17" s="71">
        <v>674</v>
      </c>
      <c r="AN17" s="66"/>
      <c r="AO17" s="115" t="s">
        <v>123</v>
      </c>
      <c r="AP17" s="71">
        <v>5</v>
      </c>
      <c r="AQ17" s="71">
        <v>9</v>
      </c>
      <c r="AR17" s="71">
        <v>5</v>
      </c>
      <c r="AS17" s="71">
        <v>4</v>
      </c>
      <c r="AT17" s="66"/>
      <c r="AU17" s="115" t="s">
        <v>564</v>
      </c>
      <c r="AV17" s="71">
        <v>93</v>
      </c>
      <c r="AW17" s="71">
        <v>200</v>
      </c>
      <c r="AX17" s="71">
        <v>97</v>
      </c>
      <c r="AY17" s="140">
        <v>103</v>
      </c>
      <c r="AZ17" s="65"/>
      <c r="BA17" s="65"/>
      <c r="BB17" s="65"/>
    </row>
    <row r="18" spans="2:54" ht="15.75" customHeight="1">
      <c r="B18" s="62"/>
      <c r="C18" s="67" t="s">
        <v>547</v>
      </c>
      <c r="D18" s="121">
        <v>166</v>
      </c>
      <c r="E18" s="71">
        <v>348</v>
      </c>
      <c r="F18" s="71">
        <v>169</v>
      </c>
      <c r="G18" s="71">
        <v>179</v>
      </c>
      <c r="H18" s="66"/>
      <c r="I18" s="178" t="s">
        <v>7</v>
      </c>
      <c r="J18" s="71">
        <v>45</v>
      </c>
      <c r="K18" s="71">
        <v>114</v>
      </c>
      <c r="L18" s="71">
        <v>59</v>
      </c>
      <c r="M18" s="71">
        <v>55</v>
      </c>
      <c r="N18" s="66"/>
      <c r="O18" s="115" t="s">
        <v>546</v>
      </c>
      <c r="P18" s="71">
        <v>68</v>
      </c>
      <c r="Q18" s="71">
        <v>136</v>
      </c>
      <c r="R18" s="71">
        <v>52</v>
      </c>
      <c r="S18" s="71">
        <v>84</v>
      </c>
      <c r="T18" s="66"/>
      <c r="U18" s="115" t="s">
        <v>130</v>
      </c>
      <c r="V18" s="71">
        <v>69</v>
      </c>
      <c r="W18" s="71">
        <v>133</v>
      </c>
      <c r="X18" s="71">
        <v>61</v>
      </c>
      <c r="Y18" s="71">
        <v>72</v>
      </c>
      <c r="Z18" s="71"/>
      <c r="AA18" s="65"/>
      <c r="AB18" s="66"/>
      <c r="AC18" s="115" t="s">
        <v>552</v>
      </c>
      <c r="AD18" s="71">
        <v>64</v>
      </c>
      <c r="AE18" s="71">
        <v>133</v>
      </c>
      <c r="AF18" s="71">
        <v>59</v>
      </c>
      <c r="AG18" s="71">
        <v>74</v>
      </c>
      <c r="AH18" s="66"/>
      <c r="AI18" s="115" t="s">
        <v>534</v>
      </c>
      <c r="AJ18" s="71">
        <v>85</v>
      </c>
      <c r="AK18" s="71">
        <v>178</v>
      </c>
      <c r="AL18" s="71">
        <v>87</v>
      </c>
      <c r="AM18" s="71">
        <v>91</v>
      </c>
      <c r="AN18" s="66"/>
      <c r="AO18" s="115" t="s">
        <v>104</v>
      </c>
      <c r="AP18" s="71">
        <v>4</v>
      </c>
      <c r="AQ18" s="71">
        <v>5</v>
      </c>
      <c r="AR18" s="71">
        <v>2</v>
      </c>
      <c r="AS18" s="71">
        <v>3</v>
      </c>
      <c r="AT18" s="66"/>
      <c r="AU18" s="115" t="s">
        <v>554</v>
      </c>
      <c r="AV18" s="71">
        <v>138</v>
      </c>
      <c r="AW18" s="71">
        <v>255</v>
      </c>
      <c r="AX18" s="71">
        <v>126</v>
      </c>
      <c r="AY18" s="140">
        <v>129</v>
      </c>
      <c r="AZ18" s="65"/>
      <c r="BA18" s="65"/>
      <c r="BB18" s="65"/>
    </row>
    <row r="19" spans="2:54" ht="15">
      <c r="B19" s="62"/>
      <c r="C19" s="67" t="s">
        <v>578</v>
      </c>
      <c r="D19" s="121">
        <v>784</v>
      </c>
      <c r="E19" s="71">
        <v>1529</v>
      </c>
      <c r="F19" s="71">
        <v>717</v>
      </c>
      <c r="G19" s="65">
        <v>812</v>
      </c>
      <c r="H19" s="66"/>
      <c r="I19" s="177" t="s">
        <v>4</v>
      </c>
      <c r="J19" s="71">
        <v>55</v>
      </c>
      <c r="K19" s="71">
        <v>116</v>
      </c>
      <c r="L19" s="71">
        <v>48</v>
      </c>
      <c r="M19" s="71">
        <v>68</v>
      </c>
      <c r="N19" s="66"/>
      <c r="O19" s="115" t="s">
        <v>143</v>
      </c>
      <c r="P19" s="71">
        <v>68</v>
      </c>
      <c r="Q19" s="71">
        <v>133</v>
      </c>
      <c r="R19" s="71">
        <v>61</v>
      </c>
      <c r="S19" s="71">
        <v>72</v>
      </c>
      <c r="T19" s="66"/>
      <c r="U19" s="115" t="s">
        <v>127</v>
      </c>
      <c r="V19" s="71">
        <v>172</v>
      </c>
      <c r="W19" s="71">
        <v>341</v>
      </c>
      <c r="X19" s="71">
        <v>148</v>
      </c>
      <c r="Y19" s="71">
        <v>193</v>
      </c>
      <c r="Z19" s="71"/>
      <c r="AA19" s="65"/>
      <c r="AB19" s="66"/>
      <c r="AC19" s="115" t="s">
        <v>559</v>
      </c>
      <c r="AD19" s="71">
        <v>79</v>
      </c>
      <c r="AE19" s="71">
        <v>162</v>
      </c>
      <c r="AF19" s="71">
        <v>72</v>
      </c>
      <c r="AG19" s="71">
        <v>90</v>
      </c>
      <c r="AH19" s="66"/>
      <c r="AI19" s="115"/>
      <c r="AJ19" s="71"/>
      <c r="AK19" s="71">
        <v>0</v>
      </c>
      <c r="AL19" s="71"/>
      <c r="AM19" s="71"/>
      <c r="AN19" s="66"/>
      <c r="AO19" s="115" t="s">
        <v>112</v>
      </c>
      <c r="AP19" s="71">
        <v>7</v>
      </c>
      <c r="AQ19" s="71">
        <v>13</v>
      </c>
      <c r="AR19" s="71">
        <v>7</v>
      </c>
      <c r="AS19" s="71">
        <v>6</v>
      </c>
      <c r="AT19" s="66"/>
      <c r="AU19" s="115" t="s">
        <v>570</v>
      </c>
      <c r="AV19" s="71">
        <v>336</v>
      </c>
      <c r="AW19" s="71">
        <v>759</v>
      </c>
      <c r="AX19" s="71">
        <v>372</v>
      </c>
      <c r="AY19" s="140">
        <v>387</v>
      </c>
      <c r="AZ19" s="65"/>
      <c r="BA19" s="65"/>
      <c r="BB19" s="65"/>
    </row>
    <row r="20" spans="2:54" ht="15">
      <c r="B20" s="62"/>
      <c r="C20" s="67" t="s">
        <v>271</v>
      </c>
      <c r="D20" s="121">
        <v>610</v>
      </c>
      <c r="E20" s="71">
        <v>1425</v>
      </c>
      <c r="F20" s="71">
        <v>673</v>
      </c>
      <c r="G20" s="65">
        <v>752</v>
      </c>
      <c r="H20" s="66"/>
      <c r="I20" s="53" t="s">
        <v>37</v>
      </c>
      <c r="J20" s="65">
        <v>43</v>
      </c>
      <c r="K20" s="71">
        <v>97</v>
      </c>
      <c r="L20" s="65">
        <v>45</v>
      </c>
      <c r="M20" s="65">
        <v>52</v>
      </c>
      <c r="N20" s="66"/>
      <c r="O20" s="115" t="s">
        <v>569</v>
      </c>
      <c r="P20" s="71">
        <v>145</v>
      </c>
      <c r="Q20" s="71">
        <v>266</v>
      </c>
      <c r="R20" s="71">
        <v>124</v>
      </c>
      <c r="S20" s="71">
        <v>142</v>
      </c>
      <c r="T20" s="66"/>
      <c r="U20" s="115" t="s">
        <v>154</v>
      </c>
      <c r="V20" s="71">
        <v>501</v>
      </c>
      <c r="W20" s="71">
        <v>1235</v>
      </c>
      <c r="X20" s="71">
        <v>601</v>
      </c>
      <c r="Y20" s="71">
        <v>634</v>
      </c>
      <c r="Z20" s="71"/>
      <c r="AA20" s="65"/>
      <c r="AB20" s="66"/>
      <c r="AC20" s="115" t="s">
        <v>573</v>
      </c>
      <c r="AD20" s="71">
        <v>53</v>
      </c>
      <c r="AE20" s="71">
        <v>109</v>
      </c>
      <c r="AF20" s="71">
        <v>55</v>
      </c>
      <c r="AG20" s="71">
        <v>54</v>
      </c>
      <c r="AH20" s="66"/>
      <c r="AI20" s="115"/>
      <c r="AJ20" s="71"/>
      <c r="AK20" s="71">
        <v>0</v>
      </c>
      <c r="AL20" s="71"/>
      <c r="AM20" s="71"/>
      <c r="AN20" s="66"/>
      <c r="AO20" s="115" t="s">
        <v>533</v>
      </c>
      <c r="AP20" s="71">
        <v>35</v>
      </c>
      <c r="AQ20" s="71">
        <v>68</v>
      </c>
      <c r="AR20" s="71">
        <v>31</v>
      </c>
      <c r="AS20" s="71">
        <v>37</v>
      </c>
      <c r="AT20" s="66"/>
      <c r="AU20" s="179" t="s">
        <v>136</v>
      </c>
      <c r="AV20" s="71">
        <v>60</v>
      </c>
      <c r="AW20" s="71">
        <v>91</v>
      </c>
      <c r="AX20" s="71">
        <v>48</v>
      </c>
      <c r="AY20" s="140">
        <v>43</v>
      </c>
      <c r="AZ20" s="65"/>
      <c r="BA20" s="65"/>
      <c r="BB20" s="65"/>
    </row>
    <row r="21" spans="2:54" ht="12.75" customHeight="1">
      <c r="B21" s="62"/>
      <c r="C21" s="67" t="s">
        <v>462</v>
      </c>
      <c r="D21" s="121">
        <v>521</v>
      </c>
      <c r="E21" s="71">
        <v>1264</v>
      </c>
      <c r="F21" s="71">
        <v>618</v>
      </c>
      <c r="G21" s="65">
        <v>646</v>
      </c>
      <c r="H21" s="66"/>
      <c r="I21" s="53"/>
      <c r="J21" s="71"/>
      <c r="K21" s="71">
        <v>0</v>
      </c>
      <c r="L21" s="71"/>
      <c r="M21" s="71"/>
      <c r="N21" s="66"/>
      <c r="O21" s="115" t="s">
        <v>568</v>
      </c>
      <c r="P21" s="71">
        <v>262</v>
      </c>
      <c r="Q21" s="71">
        <v>534</v>
      </c>
      <c r="R21" s="71">
        <v>240</v>
      </c>
      <c r="S21" s="71">
        <v>294</v>
      </c>
      <c r="T21" s="66"/>
      <c r="U21" s="115" t="s">
        <v>565</v>
      </c>
      <c r="V21" s="71">
        <v>385</v>
      </c>
      <c r="W21" s="71">
        <v>831</v>
      </c>
      <c r="X21" s="71">
        <v>427</v>
      </c>
      <c r="Y21" s="71">
        <v>404</v>
      </c>
      <c r="Z21" s="71"/>
      <c r="AA21" s="65"/>
      <c r="AB21" s="66"/>
      <c r="AC21" s="115" t="s">
        <v>574</v>
      </c>
      <c r="AD21" s="71">
        <v>42</v>
      </c>
      <c r="AE21" s="71">
        <v>93</v>
      </c>
      <c r="AF21" s="71">
        <v>48</v>
      </c>
      <c r="AG21" s="71">
        <v>45</v>
      </c>
      <c r="AH21" s="66"/>
      <c r="AI21" s="115"/>
      <c r="AJ21" s="71"/>
      <c r="AK21" s="71">
        <v>0</v>
      </c>
      <c r="AL21" s="71"/>
      <c r="AM21" s="71"/>
      <c r="AN21" s="66"/>
      <c r="AO21" s="115" t="s">
        <v>135</v>
      </c>
      <c r="AP21" s="71">
        <v>48</v>
      </c>
      <c r="AQ21" s="71">
        <v>84</v>
      </c>
      <c r="AR21" s="71">
        <v>30</v>
      </c>
      <c r="AS21" s="71">
        <v>54</v>
      </c>
      <c r="AT21" s="66"/>
      <c r="AU21" s="115" t="s">
        <v>566</v>
      </c>
      <c r="AV21" s="71">
        <v>64</v>
      </c>
      <c r="AW21" s="71">
        <v>141</v>
      </c>
      <c r="AX21" s="71">
        <v>65</v>
      </c>
      <c r="AY21" s="140">
        <v>76</v>
      </c>
      <c r="AZ21" s="65"/>
      <c r="BA21" s="65"/>
      <c r="BB21" s="65"/>
    </row>
    <row r="22" spans="2:54" ht="12.75" customHeight="1">
      <c r="B22" s="62"/>
      <c r="C22" s="67" t="s">
        <v>270</v>
      </c>
      <c r="D22" s="121">
        <v>253</v>
      </c>
      <c r="E22" s="71">
        <v>610</v>
      </c>
      <c r="F22" s="71">
        <v>297</v>
      </c>
      <c r="G22" s="71">
        <v>313</v>
      </c>
      <c r="H22" s="369" t="s">
        <v>134</v>
      </c>
      <c r="I22" s="368"/>
      <c r="J22" s="70">
        <v>4560</v>
      </c>
      <c r="K22" s="70">
        <v>9192</v>
      </c>
      <c r="L22" s="70">
        <v>4449</v>
      </c>
      <c r="M22" s="70">
        <v>4743</v>
      </c>
      <c r="N22" s="66"/>
      <c r="O22" s="115" t="s">
        <v>576</v>
      </c>
      <c r="P22" s="71">
        <v>394</v>
      </c>
      <c r="Q22" s="71">
        <v>901</v>
      </c>
      <c r="R22" s="71">
        <v>460</v>
      </c>
      <c r="S22" s="71">
        <v>441</v>
      </c>
      <c r="T22" s="66"/>
      <c r="U22" s="115" t="s">
        <v>575</v>
      </c>
      <c r="V22" s="71">
        <v>270</v>
      </c>
      <c r="W22" s="71">
        <v>623</v>
      </c>
      <c r="X22" s="71">
        <v>324</v>
      </c>
      <c r="Y22" s="71">
        <v>299</v>
      </c>
      <c r="Z22" s="71"/>
      <c r="AA22" s="65"/>
      <c r="AB22" s="66"/>
      <c r="AC22" s="115" t="s">
        <v>571</v>
      </c>
      <c r="AD22" s="71">
        <v>139</v>
      </c>
      <c r="AE22" s="71">
        <v>289</v>
      </c>
      <c r="AF22" s="71">
        <v>133</v>
      </c>
      <c r="AG22" s="71">
        <v>156</v>
      </c>
      <c r="AH22" s="369" t="s">
        <v>238</v>
      </c>
      <c r="AI22" s="370"/>
      <c r="AJ22" s="70">
        <v>2454</v>
      </c>
      <c r="AK22" s="70">
        <v>5617</v>
      </c>
      <c r="AL22" s="70">
        <v>2716</v>
      </c>
      <c r="AM22" s="70">
        <v>2901</v>
      </c>
      <c r="AN22" s="66"/>
      <c r="AO22" s="115" t="s">
        <v>536</v>
      </c>
      <c r="AP22" s="71">
        <v>15</v>
      </c>
      <c r="AQ22" s="71">
        <v>35</v>
      </c>
      <c r="AR22" s="71">
        <v>15</v>
      </c>
      <c r="AS22" s="71">
        <v>20</v>
      </c>
      <c r="AT22" s="66"/>
      <c r="AU22" s="115" t="s">
        <v>288</v>
      </c>
      <c r="AV22" s="71">
        <v>30</v>
      </c>
      <c r="AW22" s="71">
        <v>70</v>
      </c>
      <c r="AX22" s="71">
        <v>37</v>
      </c>
      <c r="AY22" s="140">
        <v>33</v>
      </c>
      <c r="AZ22" s="65"/>
      <c r="BA22" s="65"/>
      <c r="BB22" s="65"/>
    </row>
    <row r="23" spans="2:54" ht="15">
      <c r="B23" s="62"/>
      <c r="C23" s="67" t="s">
        <v>437</v>
      </c>
      <c r="D23" s="121">
        <v>288</v>
      </c>
      <c r="E23" s="71">
        <v>593</v>
      </c>
      <c r="F23" s="71">
        <v>283</v>
      </c>
      <c r="G23" s="71">
        <v>310</v>
      </c>
      <c r="H23" s="66"/>
      <c r="I23" s="116"/>
      <c r="J23" s="71"/>
      <c r="K23" s="71"/>
      <c r="L23" s="71"/>
      <c r="M23" s="71"/>
      <c r="N23" s="66"/>
      <c r="O23" s="115" t="s">
        <v>284</v>
      </c>
      <c r="P23" s="71">
        <v>306</v>
      </c>
      <c r="Q23" s="71">
        <v>668</v>
      </c>
      <c r="R23" s="71">
        <v>316</v>
      </c>
      <c r="S23" s="71">
        <v>352</v>
      </c>
      <c r="T23" s="66"/>
      <c r="U23" s="115" t="s">
        <v>286</v>
      </c>
      <c r="V23" s="71">
        <v>228</v>
      </c>
      <c r="W23" s="71">
        <v>421</v>
      </c>
      <c r="X23" s="71">
        <v>222</v>
      </c>
      <c r="Y23" s="71">
        <v>199</v>
      </c>
      <c r="Z23" s="71"/>
      <c r="AA23" s="65"/>
      <c r="AB23" s="66"/>
      <c r="AC23" s="115" t="s">
        <v>268</v>
      </c>
      <c r="AD23" s="71">
        <v>193</v>
      </c>
      <c r="AE23" s="71">
        <v>503</v>
      </c>
      <c r="AF23" s="71">
        <v>248</v>
      </c>
      <c r="AG23" s="71">
        <v>255</v>
      </c>
      <c r="AH23" s="66"/>
      <c r="AI23" s="115"/>
      <c r="AJ23" s="71"/>
      <c r="AK23" s="71">
        <v>0</v>
      </c>
      <c r="AL23" s="71"/>
      <c r="AM23" s="71"/>
      <c r="AN23" s="66"/>
      <c r="AO23" s="115" t="s">
        <v>133</v>
      </c>
      <c r="AP23" s="71">
        <v>45</v>
      </c>
      <c r="AQ23" s="71">
        <v>102</v>
      </c>
      <c r="AR23" s="71">
        <v>49</v>
      </c>
      <c r="AS23" s="71">
        <v>53</v>
      </c>
      <c r="AT23" s="66"/>
      <c r="AU23" s="115" t="s">
        <v>285</v>
      </c>
      <c r="AV23" s="65">
        <v>95</v>
      </c>
      <c r="AW23" s="71">
        <v>126</v>
      </c>
      <c r="AX23" s="65">
        <v>76</v>
      </c>
      <c r="AY23" s="143">
        <v>50</v>
      </c>
      <c r="AZ23" s="65"/>
      <c r="BA23" s="65"/>
      <c r="BB23" s="65"/>
    </row>
    <row r="24" spans="2:54" ht="15">
      <c r="B24" s="62"/>
      <c r="C24" s="67" t="s">
        <v>264</v>
      </c>
      <c r="D24" s="121">
        <v>1026</v>
      </c>
      <c r="E24" s="71">
        <v>2196</v>
      </c>
      <c r="F24" s="71">
        <v>1054</v>
      </c>
      <c r="G24" s="71">
        <v>1142</v>
      </c>
      <c r="H24" s="66"/>
      <c r="I24" s="115" t="s">
        <v>266</v>
      </c>
      <c r="J24" s="71">
        <v>134</v>
      </c>
      <c r="K24" s="71">
        <v>282</v>
      </c>
      <c r="L24" s="71">
        <v>122</v>
      </c>
      <c r="M24" s="71">
        <v>160</v>
      </c>
      <c r="N24" s="66"/>
      <c r="O24" s="116"/>
      <c r="P24" s="71"/>
      <c r="Q24" s="71"/>
      <c r="R24" s="71"/>
      <c r="S24" s="71"/>
      <c r="T24" s="66"/>
      <c r="U24" s="115" t="s">
        <v>287</v>
      </c>
      <c r="V24" s="71">
        <v>630</v>
      </c>
      <c r="W24" s="71">
        <v>1510</v>
      </c>
      <c r="X24" s="71">
        <v>727</v>
      </c>
      <c r="Y24" s="71">
        <v>783</v>
      </c>
      <c r="Z24" s="71"/>
      <c r="AA24" s="65"/>
      <c r="AB24" s="66"/>
      <c r="AC24" s="115"/>
      <c r="AD24" s="71"/>
      <c r="AE24" s="71">
        <v>0</v>
      </c>
      <c r="AF24" s="71"/>
      <c r="AG24" s="71"/>
      <c r="AH24" s="66"/>
      <c r="AI24" s="115" t="s">
        <v>144</v>
      </c>
      <c r="AJ24" s="71">
        <v>198</v>
      </c>
      <c r="AK24" s="71">
        <v>392</v>
      </c>
      <c r="AL24" s="71">
        <v>183</v>
      </c>
      <c r="AM24" s="71">
        <v>209</v>
      </c>
      <c r="AN24" s="66"/>
      <c r="AO24" s="115" t="s">
        <v>577</v>
      </c>
      <c r="AP24" s="71">
        <v>45</v>
      </c>
      <c r="AQ24" s="71">
        <v>97</v>
      </c>
      <c r="AR24" s="71">
        <v>49</v>
      </c>
      <c r="AS24" s="71">
        <v>48</v>
      </c>
      <c r="AT24" s="66"/>
      <c r="AU24" s="115" t="s">
        <v>261</v>
      </c>
      <c r="AV24" s="71">
        <v>6</v>
      </c>
      <c r="AW24" s="71">
        <v>13</v>
      </c>
      <c r="AX24" s="71">
        <v>7</v>
      </c>
      <c r="AY24" s="140">
        <v>6</v>
      </c>
      <c r="AZ24" s="65"/>
      <c r="BA24" s="65"/>
      <c r="BB24" s="65"/>
    </row>
    <row r="25" spans="2:54" ht="15">
      <c r="B25" s="62"/>
      <c r="C25" s="67" t="s">
        <v>273</v>
      </c>
      <c r="D25" s="121">
        <v>271</v>
      </c>
      <c r="E25" s="71">
        <v>621</v>
      </c>
      <c r="F25" s="71">
        <v>301</v>
      </c>
      <c r="G25" s="71">
        <v>320</v>
      </c>
      <c r="H25" s="66"/>
      <c r="I25" s="184" t="s">
        <v>38</v>
      </c>
      <c r="J25" s="65">
        <v>427</v>
      </c>
      <c r="K25" s="71">
        <v>785</v>
      </c>
      <c r="L25" s="65">
        <v>382</v>
      </c>
      <c r="M25" s="65">
        <v>403</v>
      </c>
      <c r="N25" s="66"/>
      <c r="O25" s="116"/>
      <c r="P25" s="71"/>
      <c r="Q25" s="71"/>
      <c r="R25" s="71"/>
      <c r="S25" s="71"/>
      <c r="T25" s="66"/>
      <c r="U25" s="115" t="s">
        <v>155</v>
      </c>
      <c r="V25" s="71">
        <v>321</v>
      </c>
      <c r="W25" s="71">
        <v>566</v>
      </c>
      <c r="X25" s="71">
        <v>259</v>
      </c>
      <c r="Y25" s="71">
        <v>307</v>
      </c>
      <c r="Z25" s="71"/>
      <c r="AA25" s="65"/>
      <c r="AB25" s="66"/>
      <c r="AC25" s="115"/>
      <c r="AD25" s="71"/>
      <c r="AE25" s="71"/>
      <c r="AF25" s="71"/>
      <c r="AG25" s="71"/>
      <c r="AH25" s="66"/>
      <c r="AI25" s="115" t="s">
        <v>153</v>
      </c>
      <c r="AJ25" s="71">
        <v>116</v>
      </c>
      <c r="AK25" s="71">
        <v>228</v>
      </c>
      <c r="AL25" s="71">
        <v>110</v>
      </c>
      <c r="AM25" s="71">
        <v>118</v>
      </c>
      <c r="AN25" s="66"/>
      <c r="AO25" s="115" t="s">
        <v>572</v>
      </c>
      <c r="AP25" s="71">
        <v>63</v>
      </c>
      <c r="AQ25" s="71">
        <v>131</v>
      </c>
      <c r="AR25" s="71">
        <v>64</v>
      </c>
      <c r="AS25" s="71">
        <v>67</v>
      </c>
      <c r="AT25" s="66"/>
      <c r="AU25" s="115" t="s">
        <v>279</v>
      </c>
      <c r="AV25" s="71">
        <v>41</v>
      </c>
      <c r="AW25" s="71">
        <v>84</v>
      </c>
      <c r="AX25" s="71">
        <v>38</v>
      </c>
      <c r="AY25" s="140">
        <v>46</v>
      </c>
      <c r="AZ25" s="65"/>
      <c r="BA25" s="65"/>
      <c r="BB25" s="65"/>
    </row>
    <row r="26" spans="2:54" ht="12.75" customHeight="1">
      <c r="B26" s="62"/>
      <c r="C26" s="67" t="s">
        <v>315</v>
      </c>
      <c r="D26" s="121">
        <v>76</v>
      </c>
      <c r="E26" s="71">
        <v>157</v>
      </c>
      <c r="F26" s="71">
        <v>72</v>
      </c>
      <c r="G26" s="71">
        <v>85</v>
      </c>
      <c r="H26" s="66"/>
      <c r="I26" s="184" t="s">
        <v>82</v>
      </c>
      <c r="J26" s="65">
        <v>244</v>
      </c>
      <c r="K26" s="71">
        <v>485</v>
      </c>
      <c r="L26" s="65">
        <v>235</v>
      </c>
      <c r="M26" s="65">
        <v>250</v>
      </c>
      <c r="N26" s="369" t="s">
        <v>129</v>
      </c>
      <c r="O26" s="368"/>
      <c r="P26" s="70">
        <v>4241</v>
      </c>
      <c r="Q26" s="70">
        <v>9068</v>
      </c>
      <c r="R26" s="70">
        <v>4402</v>
      </c>
      <c r="S26" s="70">
        <v>4666</v>
      </c>
      <c r="T26" s="66"/>
      <c r="U26" s="115" t="s">
        <v>138</v>
      </c>
      <c r="V26" s="71">
        <v>138</v>
      </c>
      <c r="W26" s="71">
        <v>346</v>
      </c>
      <c r="X26" s="71">
        <v>190</v>
      </c>
      <c r="Y26" s="71">
        <v>156</v>
      </c>
      <c r="Z26" s="71"/>
      <c r="AA26" s="65"/>
      <c r="AB26" s="369" t="s">
        <v>137</v>
      </c>
      <c r="AC26" s="370"/>
      <c r="AD26" s="70">
        <v>1819</v>
      </c>
      <c r="AE26" s="70">
        <v>3615</v>
      </c>
      <c r="AF26" s="70">
        <v>1826</v>
      </c>
      <c r="AG26" s="70">
        <v>1789</v>
      </c>
      <c r="AH26" s="66"/>
      <c r="AI26" s="115" t="s">
        <v>567</v>
      </c>
      <c r="AJ26" s="71">
        <v>40</v>
      </c>
      <c r="AK26" s="71">
        <v>81</v>
      </c>
      <c r="AL26" s="71">
        <v>43</v>
      </c>
      <c r="AM26" s="71">
        <v>38</v>
      </c>
      <c r="AN26" s="66"/>
      <c r="AO26" s="115" t="s">
        <v>499</v>
      </c>
      <c r="AP26" s="71">
        <v>64</v>
      </c>
      <c r="AQ26" s="71">
        <v>111</v>
      </c>
      <c r="AR26" s="71">
        <v>51</v>
      </c>
      <c r="AS26" s="71">
        <v>60</v>
      </c>
      <c r="AT26" s="66"/>
      <c r="AU26" s="115" t="s">
        <v>277</v>
      </c>
      <c r="AV26" s="71">
        <v>65</v>
      </c>
      <c r="AW26" s="71">
        <v>136</v>
      </c>
      <c r="AX26" s="71">
        <v>60</v>
      </c>
      <c r="AY26" s="140">
        <v>76</v>
      </c>
      <c r="AZ26" s="65"/>
      <c r="BA26" s="65"/>
      <c r="BB26" s="65"/>
    </row>
    <row r="27" spans="2:54" ht="15">
      <c r="B27" s="62"/>
      <c r="C27" s="67" t="s">
        <v>146</v>
      </c>
      <c r="D27" s="121">
        <v>231</v>
      </c>
      <c r="E27" s="71">
        <v>360</v>
      </c>
      <c r="F27" s="71">
        <v>183</v>
      </c>
      <c r="G27" s="71">
        <v>177</v>
      </c>
      <c r="H27" s="66"/>
      <c r="I27" s="115" t="s">
        <v>425</v>
      </c>
      <c r="J27" s="71">
        <v>365</v>
      </c>
      <c r="K27" s="71">
        <v>749</v>
      </c>
      <c r="L27" s="71">
        <v>369</v>
      </c>
      <c r="M27" s="71">
        <v>380</v>
      </c>
      <c r="N27" s="66"/>
      <c r="O27" s="116"/>
      <c r="P27" s="71"/>
      <c r="Q27" s="71"/>
      <c r="R27" s="71"/>
      <c r="S27" s="71"/>
      <c r="T27" s="66"/>
      <c r="U27" s="115" t="s">
        <v>267</v>
      </c>
      <c r="V27" s="71">
        <v>55</v>
      </c>
      <c r="W27" s="71">
        <v>126</v>
      </c>
      <c r="X27" s="71">
        <v>56</v>
      </c>
      <c r="Y27" s="71">
        <v>70</v>
      </c>
      <c r="Z27" s="71"/>
      <c r="AA27" s="65"/>
      <c r="AB27" s="66"/>
      <c r="AC27" s="116"/>
      <c r="AD27" s="71"/>
      <c r="AE27" s="71"/>
      <c r="AF27" s="71"/>
      <c r="AG27" s="71"/>
      <c r="AH27" s="66"/>
      <c r="AI27" s="115" t="s">
        <v>260</v>
      </c>
      <c r="AJ27" s="71">
        <v>43</v>
      </c>
      <c r="AK27" s="71">
        <v>94</v>
      </c>
      <c r="AL27" s="71">
        <v>43</v>
      </c>
      <c r="AM27" s="71">
        <v>51</v>
      </c>
      <c r="AN27" s="66"/>
      <c r="AO27" s="115" t="s">
        <v>278</v>
      </c>
      <c r="AP27" s="71">
        <v>81</v>
      </c>
      <c r="AQ27" s="71">
        <v>182</v>
      </c>
      <c r="AR27" s="71">
        <v>89</v>
      </c>
      <c r="AS27" s="71">
        <v>93</v>
      </c>
      <c r="AT27" s="66"/>
      <c r="AU27" s="115" t="s">
        <v>280</v>
      </c>
      <c r="AV27" s="71">
        <v>43</v>
      </c>
      <c r="AW27" s="71">
        <v>84</v>
      </c>
      <c r="AX27" s="71">
        <v>35</v>
      </c>
      <c r="AY27" s="140">
        <v>49</v>
      </c>
      <c r="AZ27" s="65"/>
      <c r="BA27" s="65"/>
      <c r="BB27" s="65"/>
    </row>
    <row r="28" spans="2:54" ht="12.75" customHeight="1">
      <c r="B28" s="62"/>
      <c r="C28" s="67" t="s">
        <v>305</v>
      </c>
      <c r="D28" s="121">
        <v>341</v>
      </c>
      <c r="E28" s="71">
        <v>659</v>
      </c>
      <c r="F28" s="71">
        <v>329</v>
      </c>
      <c r="G28" s="71">
        <v>330</v>
      </c>
      <c r="H28" s="66"/>
      <c r="I28" s="115" t="s">
        <v>296</v>
      </c>
      <c r="J28" s="71">
        <v>634</v>
      </c>
      <c r="K28" s="71">
        <v>1272</v>
      </c>
      <c r="L28" s="71">
        <v>622</v>
      </c>
      <c r="M28" s="71">
        <v>650</v>
      </c>
      <c r="N28" s="66"/>
      <c r="O28" s="115" t="s">
        <v>265</v>
      </c>
      <c r="P28" s="71">
        <v>72</v>
      </c>
      <c r="Q28" s="71">
        <v>133</v>
      </c>
      <c r="R28" s="71">
        <v>83</v>
      </c>
      <c r="S28" s="71">
        <v>50</v>
      </c>
      <c r="T28" s="66"/>
      <c r="U28" s="115" t="s">
        <v>471</v>
      </c>
      <c r="V28" s="71">
        <v>95</v>
      </c>
      <c r="W28" s="71">
        <v>177</v>
      </c>
      <c r="X28" s="71">
        <v>78</v>
      </c>
      <c r="Y28" s="71">
        <v>99</v>
      </c>
      <c r="Z28" s="71"/>
      <c r="AA28" s="65"/>
      <c r="AB28" s="66"/>
      <c r="AC28" s="115" t="s">
        <v>274</v>
      </c>
      <c r="AD28" s="71">
        <v>179</v>
      </c>
      <c r="AE28" s="71">
        <v>370</v>
      </c>
      <c r="AF28" s="71">
        <v>182</v>
      </c>
      <c r="AG28" s="71">
        <v>188</v>
      </c>
      <c r="AH28" s="66"/>
      <c r="AI28" s="115" t="s">
        <v>281</v>
      </c>
      <c r="AJ28" s="71">
        <v>136</v>
      </c>
      <c r="AK28" s="71">
        <v>304</v>
      </c>
      <c r="AL28" s="71">
        <v>142</v>
      </c>
      <c r="AM28" s="71">
        <v>162</v>
      </c>
      <c r="AN28" s="66"/>
      <c r="AO28" s="115" t="s">
        <v>258</v>
      </c>
      <c r="AP28" s="71">
        <v>104</v>
      </c>
      <c r="AQ28" s="71">
        <v>225</v>
      </c>
      <c r="AR28" s="71">
        <v>108</v>
      </c>
      <c r="AS28" s="71">
        <v>117</v>
      </c>
      <c r="AT28" s="66"/>
      <c r="AU28" s="115" t="s">
        <v>307</v>
      </c>
      <c r="AV28" s="71">
        <v>133</v>
      </c>
      <c r="AW28" s="71">
        <v>320</v>
      </c>
      <c r="AX28" s="71">
        <v>146</v>
      </c>
      <c r="AY28" s="140">
        <v>174</v>
      </c>
      <c r="AZ28" s="65"/>
      <c r="BA28" s="65"/>
      <c r="BB28" s="65"/>
    </row>
    <row r="29" spans="2:54" ht="15">
      <c r="B29" s="62"/>
      <c r="C29" s="67" t="s">
        <v>290</v>
      </c>
      <c r="D29" s="121">
        <v>489</v>
      </c>
      <c r="E29" s="71">
        <v>1060</v>
      </c>
      <c r="F29" s="71">
        <v>513</v>
      </c>
      <c r="G29" s="71">
        <v>547</v>
      </c>
      <c r="H29" s="66"/>
      <c r="I29" s="115" t="s">
        <v>300</v>
      </c>
      <c r="J29" s="71">
        <v>691</v>
      </c>
      <c r="K29" s="71">
        <v>1438</v>
      </c>
      <c r="L29" s="71">
        <v>693</v>
      </c>
      <c r="M29" s="71">
        <v>745</v>
      </c>
      <c r="N29" s="66"/>
      <c r="O29" s="115" t="s">
        <v>309</v>
      </c>
      <c r="P29" s="71">
        <v>713</v>
      </c>
      <c r="Q29" s="71">
        <v>1558</v>
      </c>
      <c r="R29" s="71">
        <v>750</v>
      </c>
      <c r="S29" s="71">
        <v>808</v>
      </c>
      <c r="T29" s="66"/>
      <c r="U29" s="115" t="s">
        <v>310</v>
      </c>
      <c r="V29" s="71">
        <v>77</v>
      </c>
      <c r="W29" s="71">
        <v>135</v>
      </c>
      <c r="X29" s="71">
        <v>69</v>
      </c>
      <c r="Y29" s="71">
        <v>66</v>
      </c>
      <c r="Z29" s="71"/>
      <c r="AA29" s="65"/>
      <c r="AB29" s="66"/>
      <c r="AC29" s="115" t="s">
        <v>317</v>
      </c>
      <c r="AD29" s="71">
        <v>88</v>
      </c>
      <c r="AE29" s="71">
        <v>192</v>
      </c>
      <c r="AF29" s="71">
        <v>91</v>
      </c>
      <c r="AG29" s="71">
        <v>101</v>
      </c>
      <c r="AH29" s="66"/>
      <c r="AI29" s="115" t="s">
        <v>262</v>
      </c>
      <c r="AJ29" s="71">
        <v>129</v>
      </c>
      <c r="AK29" s="71">
        <v>303</v>
      </c>
      <c r="AL29" s="71">
        <v>149</v>
      </c>
      <c r="AM29" s="71">
        <v>154</v>
      </c>
      <c r="AN29" s="66"/>
      <c r="AO29" s="115" t="s">
        <v>269</v>
      </c>
      <c r="AP29" s="65">
        <v>83</v>
      </c>
      <c r="AQ29" s="71">
        <v>185</v>
      </c>
      <c r="AR29" s="65">
        <v>89</v>
      </c>
      <c r="AS29" s="65">
        <v>96</v>
      </c>
      <c r="AT29" s="66"/>
      <c r="AU29" s="115" t="s">
        <v>321</v>
      </c>
      <c r="AV29" s="71">
        <v>270</v>
      </c>
      <c r="AW29" s="71">
        <v>565</v>
      </c>
      <c r="AX29" s="71">
        <v>268</v>
      </c>
      <c r="AY29" s="140">
        <v>297</v>
      </c>
      <c r="AZ29" s="65"/>
      <c r="BA29" s="65"/>
      <c r="BB29" s="65"/>
    </row>
    <row r="30" spans="2:54" ht="15">
      <c r="B30" s="62"/>
      <c r="C30" s="62" t="s">
        <v>150</v>
      </c>
      <c r="D30" s="121">
        <v>60</v>
      </c>
      <c r="E30" s="71">
        <v>130</v>
      </c>
      <c r="F30" s="71">
        <v>61</v>
      </c>
      <c r="G30" s="71">
        <v>69</v>
      </c>
      <c r="H30" s="66"/>
      <c r="I30" s="115" t="s">
        <v>297</v>
      </c>
      <c r="J30" s="71">
        <v>261</v>
      </c>
      <c r="K30" s="71">
        <v>528</v>
      </c>
      <c r="L30" s="71">
        <v>267</v>
      </c>
      <c r="M30" s="71">
        <v>261</v>
      </c>
      <c r="N30" s="66"/>
      <c r="O30" s="115" t="s">
        <v>306</v>
      </c>
      <c r="P30" s="71">
        <v>499</v>
      </c>
      <c r="Q30" s="71">
        <v>1027</v>
      </c>
      <c r="R30" s="71">
        <v>481</v>
      </c>
      <c r="S30" s="71">
        <v>546</v>
      </c>
      <c r="T30" s="66"/>
      <c r="U30" s="115" t="s">
        <v>308</v>
      </c>
      <c r="V30" s="71">
        <v>50</v>
      </c>
      <c r="W30" s="71">
        <v>92</v>
      </c>
      <c r="X30" s="71">
        <v>44</v>
      </c>
      <c r="Y30" s="71">
        <v>48</v>
      </c>
      <c r="Z30" s="71"/>
      <c r="AA30" s="65"/>
      <c r="AB30" s="66"/>
      <c r="AC30" s="115" t="s">
        <v>301</v>
      </c>
      <c r="AD30" s="71">
        <v>185</v>
      </c>
      <c r="AE30" s="71">
        <v>416</v>
      </c>
      <c r="AF30" s="71">
        <v>200</v>
      </c>
      <c r="AG30" s="71">
        <v>216</v>
      </c>
      <c r="AH30" s="66"/>
      <c r="AI30" s="115" t="s">
        <v>263</v>
      </c>
      <c r="AJ30" s="71">
        <v>95</v>
      </c>
      <c r="AK30" s="71">
        <v>233</v>
      </c>
      <c r="AL30" s="71">
        <v>113</v>
      </c>
      <c r="AM30" s="71">
        <v>120</v>
      </c>
      <c r="AN30" s="66"/>
      <c r="AO30" s="115" t="s">
        <v>276</v>
      </c>
      <c r="AP30" s="71">
        <v>167</v>
      </c>
      <c r="AQ30" s="71">
        <v>388</v>
      </c>
      <c r="AR30" s="71">
        <v>195</v>
      </c>
      <c r="AS30" s="71">
        <v>193</v>
      </c>
      <c r="AT30" s="66"/>
      <c r="AU30" s="115" t="s">
        <v>319</v>
      </c>
      <c r="AV30" s="71">
        <v>38</v>
      </c>
      <c r="AW30" s="71">
        <v>91</v>
      </c>
      <c r="AX30" s="71">
        <v>43</v>
      </c>
      <c r="AY30" s="140">
        <v>48</v>
      </c>
      <c r="AZ30" s="65"/>
      <c r="BA30" s="65"/>
      <c r="BB30" s="65"/>
    </row>
    <row r="31" spans="2:54" ht="15">
      <c r="B31" s="62"/>
      <c r="C31" s="67" t="s">
        <v>132</v>
      </c>
      <c r="D31" s="66">
        <v>4</v>
      </c>
      <c r="E31" s="71">
        <v>8</v>
      </c>
      <c r="F31" s="65">
        <v>4</v>
      </c>
      <c r="G31" s="71">
        <v>4</v>
      </c>
      <c r="H31" s="66"/>
      <c r="I31" s="115" t="s">
        <v>313</v>
      </c>
      <c r="J31" s="71">
        <v>459</v>
      </c>
      <c r="K31" s="71">
        <v>817</v>
      </c>
      <c r="L31" s="71">
        <v>392</v>
      </c>
      <c r="M31" s="71">
        <v>425</v>
      </c>
      <c r="N31" s="66"/>
      <c r="O31" s="115" t="s">
        <v>312</v>
      </c>
      <c r="P31" s="71">
        <v>447</v>
      </c>
      <c r="Q31" s="71">
        <v>946</v>
      </c>
      <c r="R31" s="71">
        <v>475</v>
      </c>
      <c r="S31" s="71">
        <v>471</v>
      </c>
      <c r="T31" s="66"/>
      <c r="U31" s="115" t="s">
        <v>318</v>
      </c>
      <c r="V31" s="71">
        <v>380</v>
      </c>
      <c r="W31" s="71">
        <v>682</v>
      </c>
      <c r="X31" s="71">
        <v>330</v>
      </c>
      <c r="Y31" s="71">
        <v>352</v>
      </c>
      <c r="Z31" s="71"/>
      <c r="AA31" s="65"/>
      <c r="AB31" s="66"/>
      <c r="AC31" s="115" t="s">
        <v>292</v>
      </c>
      <c r="AD31" s="71">
        <v>350</v>
      </c>
      <c r="AE31" s="71">
        <v>543</v>
      </c>
      <c r="AF31" s="71">
        <v>363</v>
      </c>
      <c r="AG31" s="71">
        <v>180</v>
      </c>
      <c r="AH31" s="66"/>
      <c r="AI31" s="115" t="s">
        <v>272</v>
      </c>
      <c r="AJ31" s="71">
        <v>55</v>
      </c>
      <c r="AK31" s="71">
        <v>104</v>
      </c>
      <c r="AL31" s="71">
        <v>46</v>
      </c>
      <c r="AM31" s="71">
        <v>58</v>
      </c>
      <c r="AN31" s="66"/>
      <c r="AO31" s="179" t="s">
        <v>152</v>
      </c>
      <c r="AP31" s="71">
        <v>129</v>
      </c>
      <c r="AQ31" s="71">
        <v>304</v>
      </c>
      <c r="AR31" s="71">
        <v>141</v>
      </c>
      <c r="AS31" s="71">
        <v>163</v>
      </c>
      <c r="AT31" s="66"/>
      <c r="AU31" s="115" t="s">
        <v>156</v>
      </c>
      <c r="AV31" s="71">
        <v>94</v>
      </c>
      <c r="AW31" s="71">
        <v>196</v>
      </c>
      <c r="AX31" s="71">
        <v>83</v>
      </c>
      <c r="AY31" s="140">
        <v>113</v>
      </c>
      <c r="AZ31" s="65"/>
      <c r="BA31" s="65"/>
      <c r="BB31" s="65"/>
    </row>
    <row r="32" spans="2:54" ht="15">
      <c r="B32" s="62"/>
      <c r="C32" s="67" t="s">
        <v>557</v>
      </c>
      <c r="D32" s="66">
        <v>337</v>
      </c>
      <c r="E32" s="71">
        <v>705</v>
      </c>
      <c r="F32" s="65">
        <v>320</v>
      </c>
      <c r="G32" s="71">
        <v>385</v>
      </c>
      <c r="H32" s="66"/>
      <c r="I32" s="115" t="s">
        <v>476</v>
      </c>
      <c r="J32" s="71">
        <v>377</v>
      </c>
      <c r="K32" s="71">
        <v>763</v>
      </c>
      <c r="L32" s="71">
        <v>366</v>
      </c>
      <c r="M32" s="71">
        <v>397</v>
      </c>
      <c r="N32" s="66"/>
      <c r="O32" s="115" t="s">
        <v>294</v>
      </c>
      <c r="P32" s="71">
        <v>88</v>
      </c>
      <c r="Q32" s="71">
        <v>197</v>
      </c>
      <c r="R32" s="71">
        <v>101</v>
      </c>
      <c r="S32" s="71">
        <v>96</v>
      </c>
      <c r="T32" s="66"/>
      <c r="U32" s="115" t="s">
        <v>303</v>
      </c>
      <c r="V32" s="71">
        <v>591</v>
      </c>
      <c r="W32" s="71">
        <v>1363</v>
      </c>
      <c r="X32" s="71">
        <v>687</v>
      </c>
      <c r="Y32" s="71">
        <v>676</v>
      </c>
      <c r="Z32" s="71"/>
      <c r="AA32" s="65"/>
      <c r="AB32" s="66"/>
      <c r="AC32" s="115" t="s">
        <v>314</v>
      </c>
      <c r="AD32" s="71">
        <v>315</v>
      </c>
      <c r="AE32" s="71">
        <v>708</v>
      </c>
      <c r="AF32" s="71">
        <v>323</v>
      </c>
      <c r="AG32" s="71">
        <v>385</v>
      </c>
      <c r="AH32" s="66"/>
      <c r="AI32" s="115" t="s">
        <v>275</v>
      </c>
      <c r="AJ32" s="71">
        <v>118</v>
      </c>
      <c r="AK32" s="71">
        <v>250</v>
      </c>
      <c r="AL32" s="71">
        <v>121</v>
      </c>
      <c r="AM32" s="71">
        <v>129</v>
      </c>
      <c r="AN32" s="66"/>
      <c r="AO32" s="115" t="s">
        <v>291</v>
      </c>
      <c r="AP32" s="71">
        <v>67</v>
      </c>
      <c r="AQ32" s="71">
        <v>144</v>
      </c>
      <c r="AR32" s="71">
        <v>72</v>
      </c>
      <c r="AS32" s="71">
        <v>72</v>
      </c>
      <c r="AT32" s="66"/>
      <c r="AU32" s="115" t="s">
        <v>259</v>
      </c>
      <c r="AV32" s="71">
        <v>120</v>
      </c>
      <c r="AW32" s="71">
        <v>276</v>
      </c>
      <c r="AX32" s="71">
        <v>122</v>
      </c>
      <c r="AY32" s="140">
        <v>154</v>
      </c>
      <c r="AZ32" s="65"/>
      <c r="BA32" s="65"/>
      <c r="BB32" s="65"/>
    </row>
    <row r="33" spans="2:54" ht="15">
      <c r="B33" s="62"/>
      <c r="C33" s="68" t="s">
        <v>131</v>
      </c>
      <c r="D33" s="66">
        <v>42</v>
      </c>
      <c r="E33" s="71">
        <v>92</v>
      </c>
      <c r="F33" s="65">
        <v>38</v>
      </c>
      <c r="G33" s="71">
        <v>54</v>
      </c>
      <c r="H33" s="66"/>
      <c r="I33" s="115" t="s">
        <v>477</v>
      </c>
      <c r="J33" s="71">
        <v>716</v>
      </c>
      <c r="K33" s="71">
        <v>1562</v>
      </c>
      <c r="L33" s="71">
        <v>747</v>
      </c>
      <c r="M33" s="71">
        <v>815</v>
      </c>
      <c r="N33" s="66"/>
      <c r="O33" s="115" t="s">
        <v>302</v>
      </c>
      <c r="P33" s="71">
        <v>588</v>
      </c>
      <c r="Q33" s="71">
        <v>1234</v>
      </c>
      <c r="R33" s="71">
        <v>636</v>
      </c>
      <c r="S33" s="71">
        <v>598</v>
      </c>
      <c r="T33" s="66"/>
      <c r="U33" s="115" t="s">
        <v>140</v>
      </c>
      <c r="V33" s="71">
        <v>36</v>
      </c>
      <c r="W33" s="71">
        <v>88</v>
      </c>
      <c r="X33" s="71">
        <v>57</v>
      </c>
      <c r="Y33" s="71">
        <v>31</v>
      </c>
      <c r="Z33" s="71"/>
      <c r="AA33" s="65"/>
      <c r="AB33" s="66"/>
      <c r="AC33" s="115" t="s">
        <v>320</v>
      </c>
      <c r="AD33" s="71">
        <v>84</v>
      </c>
      <c r="AE33" s="71">
        <v>160</v>
      </c>
      <c r="AF33" s="71">
        <v>71</v>
      </c>
      <c r="AG33" s="71">
        <v>89</v>
      </c>
      <c r="AH33" s="66"/>
      <c r="AI33" s="115" t="s">
        <v>299</v>
      </c>
      <c r="AJ33" s="71">
        <v>98</v>
      </c>
      <c r="AK33" s="71">
        <v>207</v>
      </c>
      <c r="AL33" s="71">
        <v>95</v>
      </c>
      <c r="AM33" s="71">
        <v>112</v>
      </c>
      <c r="AN33" s="66"/>
      <c r="AO33" s="115" t="s">
        <v>316</v>
      </c>
      <c r="AP33" s="71">
        <v>27</v>
      </c>
      <c r="AQ33" s="71">
        <v>54</v>
      </c>
      <c r="AR33" s="71">
        <v>20</v>
      </c>
      <c r="AS33" s="71">
        <v>34</v>
      </c>
      <c r="AT33" s="66"/>
      <c r="AU33" s="115" t="s">
        <v>400</v>
      </c>
      <c r="AV33" s="71">
        <v>346</v>
      </c>
      <c r="AW33" s="71">
        <v>554</v>
      </c>
      <c r="AX33" s="71">
        <v>215</v>
      </c>
      <c r="AY33" s="140">
        <v>339</v>
      </c>
      <c r="AZ33" s="65"/>
      <c r="BA33" s="65"/>
      <c r="BB33" s="65"/>
    </row>
    <row r="34" spans="2:54" ht="15">
      <c r="B34" s="62"/>
      <c r="C34" s="67" t="s">
        <v>341</v>
      </c>
      <c r="D34" s="121">
        <v>176</v>
      </c>
      <c r="E34" s="71">
        <v>394</v>
      </c>
      <c r="F34" s="71">
        <v>190</v>
      </c>
      <c r="G34" s="71">
        <v>204</v>
      </c>
      <c r="H34" s="66"/>
      <c r="I34" s="115" t="s">
        <v>282</v>
      </c>
      <c r="J34" s="71">
        <v>93</v>
      </c>
      <c r="K34" s="71">
        <v>181</v>
      </c>
      <c r="L34" s="71">
        <v>86</v>
      </c>
      <c r="M34" s="71">
        <v>95</v>
      </c>
      <c r="N34" s="66"/>
      <c r="O34" s="115" t="s">
        <v>293</v>
      </c>
      <c r="P34" s="71">
        <v>301</v>
      </c>
      <c r="Q34" s="71">
        <v>703</v>
      </c>
      <c r="R34" s="71">
        <v>331</v>
      </c>
      <c r="S34" s="71">
        <v>372</v>
      </c>
      <c r="T34" s="66"/>
      <c r="U34" s="115" t="s">
        <v>353</v>
      </c>
      <c r="V34" s="71">
        <v>237</v>
      </c>
      <c r="W34" s="71">
        <v>477</v>
      </c>
      <c r="X34" s="71">
        <v>225</v>
      </c>
      <c r="Y34" s="71">
        <v>252</v>
      </c>
      <c r="Z34" s="71"/>
      <c r="AA34" s="65"/>
      <c r="AB34" s="66"/>
      <c r="AC34" s="115" t="s">
        <v>295</v>
      </c>
      <c r="AD34" s="71">
        <v>124</v>
      </c>
      <c r="AE34" s="71">
        <v>204</v>
      </c>
      <c r="AF34" s="71">
        <v>112</v>
      </c>
      <c r="AG34" s="71">
        <v>92</v>
      </c>
      <c r="AH34" s="66"/>
      <c r="AI34" s="115" t="s">
        <v>311</v>
      </c>
      <c r="AJ34" s="71">
        <v>45</v>
      </c>
      <c r="AK34" s="71">
        <v>91</v>
      </c>
      <c r="AL34" s="71">
        <v>43</v>
      </c>
      <c r="AM34" s="71">
        <v>48</v>
      </c>
      <c r="AN34" s="66"/>
      <c r="AO34" s="115" t="s">
        <v>139</v>
      </c>
      <c r="AP34" s="71">
        <v>54</v>
      </c>
      <c r="AQ34" s="71">
        <v>128</v>
      </c>
      <c r="AR34" s="71">
        <v>64</v>
      </c>
      <c r="AS34" s="71">
        <v>64</v>
      </c>
      <c r="AT34" s="66"/>
      <c r="AU34" s="115"/>
      <c r="AV34" s="71"/>
      <c r="AW34" s="71"/>
      <c r="AX34" s="71"/>
      <c r="AY34" s="140"/>
      <c r="AZ34" s="65"/>
      <c r="BA34" s="65"/>
      <c r="BB34" s="65"/>
    </row>
    <row r="35" spans="2:54" ht="15">
      <c r="B35" s="62"/>
      <c r="C35" s="62" t="s">
        <v>197</v>
      </c>
      <c r="D35" s="121">
        <v>145</v>
      </c>
      <c r="E35" s="71">
        <v>422</v>
      </c>
      <c r="F35" s="71">
        <v>209</v>
      </c>
      <c r="G35" s="71">
        <v>213</v>
      </c>
      <c r="H35" s="66"/>
      <c r="I35" s="115" t="s">
        <v>289</v>
      </c>
      <c r="J35" s="71">
        <v>159</v>
      </c>
      <c r="K35" s="71">
        <v>330</v>
      </c>
      <c r="L35" s="71">
        <v>168</v>
      </c>
      <c r="M35" s="71">
        <v>162</v>
      </c>
      <c r="N35" s="66"/>
      <c r="O35" s="115" t="s">
        <v>335</v>
      </c>
      <c r="P35" s="71">
        <v>642</v>
      </c>
      <c r="Q35" s="71">
        <v>1425</v>
      </c>
      <c r="R35" s="71">
        <v>677</v>
      </c>
      <c r="S35" s="71">
        <v>748</v>
      </c>
      <c r="T35" s="66"/>
      <c r="U35" s="115" t="s">
        <v>346</v>
      </c>
      <c r="V35" s="71">
        <v>296</v>
      </c>
      <c r="W35" s="71">
        <v>296</v>
      </c>
      <c r="X35" s="71">
        <v>261</v>
      </c>
      <c r="Y35" s="71">
        <v>35</v>
      </c>
      <c r="Z35" s="71"/>
      <c r="AA35" s="65"/>
      <c r="AB35" s="66"/>
      <c r="AC35" s="115" t="s">
        <v>340</v>
      </c>
      <c r="AD35" s="71">
        <v>278</v>
      </c>
      <c r="AE35" s="71">
        <v>588</v>
      </c>
      <c r="AF35" s="71">
        <v>271</v>
      </c>
      <c r="AG35" s="71">
        <v>317</v>
      </c>
      <c r="AH35" s="66"/>
      <c r="AI35" s="115" t="s">
        <v>298</v>
      </c>
      <c r="AJ35" s="71">
        <v>52</v>
      </c>
      <c r="AK35" s="71">
        <v>118</v>
      </c>
      <c r="AL35" s="71">
        <v>52</v>
      </c>
      <c r="AM35" s="71">
        <v>66</v>
      </c>
      <c r="AN35" s="66"/>
      <c r="AO35" s="115" t="s">
        <v>125</v>
      </c>
      <c r="AP35" s="71">
        <v>116</v>
      </c>
      <c r="AQ35" s="71">
        <v>240</v>
      </c>
      <c r="AR35" s="71">
        <v>122</v>
      </c>
      <c r="AS35" s="71">
        <v>118</v>
      </c>
      <c r="AT35" s="66"/>
      <c r="AU35" s="115"/>
      <c r="AV35" s="71"/>
      <c r="AW35" s="71"/>
      <c r="AX35" s="71"/>
      <c r="AY35" s="140"/>
      <c r="AZ35" s="65"/>
      <c r="BA35" s="65"/>
      <c r="BB35" s="65"/>
    </row>
    <row r="36" spans="2:54" ht="15">
      <c r="B36" s="62"/>
      <c r="C36" s="67" t="s">
        <v>384</v>
      </c>
      <c r="D36" s="121">
        <v>228</v>
      </c>
      <c r="E36" s="71">
        <v>463</v>
      </c>
      <c r="F36" s="71">
        <v>225</v>
      </c>
      <c r="G36" s="71">
        <v>238</v>
      </c>
      <c r="H36" s="66"/>
      <c r="I36" s="116"/>
      <c r="J36" s="71"/>
      <c r="K36" s="71"/>
      <c r="L36" s="71"/>
      <c r="M36" s="71"/>
      <c r="N36" s="66"/>
      <c r="O36" s="115" t="s">
        <v>347</v>
      </c>
      <c r="P36" s="71">
        <v>267</v>
      </c>
      <c r="Q36" s="71">
        <v>600</v>
      </c>
      <c r="R36" s="71">
        <v>298</v>
      </c>
      <c r="S36" s="71">
        <v>302</v>
      </c>
      <c r="T36" s="66"/>
      <c r="U36" s="115" t="s">
        <v>349</v>
      </c>
      <c r="V36" s="71">
        <v>302</v>
      </c>
      <c r="W36" s="71">
        <v>302</v>
      </c>
      <c r="X36" s="71">
        <v>224</v>
      </c>
      <c r="Y36" s="71">
        <v>78</v>
      </c>
      <c r="Z36" s="71"/>
      <c r="AA36" s="65"/>
      <c r="AB36" s="66"/>
      <c r="AC36" s="115" t="s">
        <v>332</v>
      </c>
      <c r="AD36" s="71">
        <v>154</v>
      </c>
      <c r="AE36" s="71">
        <v>324</v>
      </c>
      <c r="AF36" s="71">
        <v>156</v>
      </c>
      <c r="AG36" s="71">
        <v>168</v>
      </c>
      <c r="AH36" s="66"/>
      <c r="AI36" s="115" t="s">
        <v>304</v>
      </c>
      <c r="AJ36" s="71">
        <v>48</v>
      </c>
      <c r="AK36" s="71">
        <v>104</v>
      </c>
      <c r="AL36" s="71">
        <v>50</v>
      </c>
      <c r="AM36" s="71">
        <v>54</v>
      </c>
      <c r="AN36" s="66"/>
      <c r="AO36" s="115" t="s">
        <v>126</v>
      </c>
      <c r="AP36" s="71">
        <v>77</v>
      </c>
      <c r="AQ36" s="71">
        <v>168</v>
      </c>
      <c r="AR36" s="71">
        <v>86</v>
      </c>
      <c r="AS36" s="71">
        <v>82</v>
      </c>
      <c r="AT36" s="66"/>
      <c r="AU36" s="115"/>
      <c r="AV36" s="71"/>
      <c r="AW36" s="71"/>
      <c r="AX36" s="71"/>
      <c r="AY36" s="140"/>
      <c r="AZ36" s="65"/>
      <c r="BA36" s="65"/>
      <c r="BB36" s="65"/>
    </row>
    <row r="37" spans="2:54" ht="12.75" customHeight="1">
      <c r="B37" s="62"/>
      <c r="C37" s="62"/>
      <c r="D37" s="121"/>
      <c r="E37" s="71"/>
      <c r="F37" s="71"/>
      <c r="G37" s="71"/>
      <c r="H37" s="369" t="s">
        <v>145</v>
      </c>
      <c r="I37" s="370"/>
      <c r="J37" s="70">
        <v>2643</v>
      </c>
      <c r="K37" s="70">
        <v>5239</v>
      </c>
      <c r="L37" s="70">
        <v>2473</v>
      </c>
      <c r="M37" s="70">
        <v>2766</v>
      </c>
      <c r="N37" s="66"/>
      <c r="O37" s="115" t="s">
        <v>348</v>
      </c>
      <c r="P37" s="71">
        <v>318</v>
      </c>
      <c r="Q37" s="71">
        <v>683</v>
      </c>
      <c r="R37" s="71">
        <v>319</v>
      </c>
      <c r="S37" s="71">
        <v>364</v>
      </c>
      <c r="T37" s="66"/>
      <c r="U37" s="115" t="s">
        <v>149</v>
      </c>
      <c r="V37" s="71">
        <v>9</v>
      </c>
      <c r="W37" s="71">
        <v>19</v>
      </c>
      <c r="X37" s="71">
        <v>11</v>
      </c>
      <c r="Y37" s="71">
        <v>8</v>
      </c>
      <c r="Z37" s="71"/>
      <c r="AA37" s="65"/>
      <c r="AB37" s="66"/>
      <c r="AC37" s="115" t="s">
        <v>326</v>
      </c>
      <c r="AD37" s="71">
        <v>62</v>
      </c>
      <c r="AE37" s="71">
        <v>110</v>
      </c>
      <c r="AF37" s="71">
        <v>57</v>
      </c>
      <c r="AG37" s="71">
        <v>53</v>
      </c>
      <c r="AH37" s="66"/>
      <c r="AI37" s="115" t="s">
        <v>531</v>
      </c>
      <c r="AJ37" s="71">
        <v>30</v>
      </c>
      <c r="AK37" s="71">
        <v>58</v>
      </c>
      <c r="AL37" s="71">
        <v>26</v>
      </c>
      <c r="AM37" s="71">
        <v>32</v>
      </c>
      <c r="AN37" s="66"/>
      <c r="AO37" s="115" t="s">
        <v>141</v>
      </c>
      <c r="AP37" s="71">
        <v>98</v>
      </c>
      <c r="AQ37" s="71">
        <v>218</v>
      </c>
      <c r="AR37" s="71">
        <v>106</v>
      </c>
      <c r="AS37" s="71">
        <v>112</v>
      </c>
      <c r="AT37" s="66"/>
      <c r="AU37" s="116"/>
      <c r="AV37" s="71"/>
      <c r="AW37" s="71"/>
      <c r="AX37" s="71"/>
      <c r="AY37" s="140"/>
      <c r="AZ37" s="65"/>
      <c r="BA37" s="65"/>
      <c r="BB37" s="65"/>
    </row>
    <row r="38" spans="2:54" ht="12.75" customHeight="1">
      <c r="B38" s="329" t="s">
        <v>199</v>
      </c>
      <c r="C38" s="370"/>
      <c r="D38" s="141">
        <v>5345</v>
      </c>
      <c r="E38" s="70">
        <v>10906</v>
      </c>
      <c r="F38" s="70">
        <v>5145</v>
      </c>
      <c r="G38" s="70">
        <v>5761</v>
      </c>
      <c r="H38" s="66"/>
      <c r="I38" s="116"/>
      <c r="J38" s="71"/>
      <c r="K38" s="71"/>
      <c r="L38" s="71"/>
      <c r="M38" s="71"/>
      <c r="N38" s="66"/>
      <c r="O38" s="115" t="s">
        <v>328</v>
      </c>
      <c r="P38" s="71">
        <v>306</v>
      </c>
      <c r="Q38" s="71">
        <v>562</v>
      </c>
      <c r="R38" s="71">
        <v>251</v>
      </c>
      <c r="S38" s="71">
        <v>311</v>
      </c>
      <c r="T38" s="66"/>
      <c r="U38" s="115" t="s">
        <v>383</v>
      </c>
      <c r="V38" s="71">
        <v>422</v>
      </c>
      <c r="W38" s="71">
        <v>910</v>
      </c>
      <c r="X38" s="71">
        <v>437</v>
      </c>
      <c r="Y38" s="71">
        <v>473</v>
      </c>
      <c r="Z38" s="71"/>
      <c r="AA38" s="65"/>
      <c r="AB38" s="66"/>
      <c r="AC38" s="115"/>
      <c r="AD38" s="71"/>
      <c r="AE38" s="71">
        <v>0</v>
      </c>
      <c r="AF38" s="71"/>
      <c r="AG38" s="71"/>
      <c r="AH38" s="66"/>
      <c r="AI38" s="115" t="s">
        <v>128</v>
      </c>
      <c r="AJ38" s="71">
        <v>1251</v>
      </c>
      <c r="AK38" s="71">
        <v>3050</v>
      </c>
      <c r="AL38" s="71">
        <v>1500</v>
      </c>
      <c r="AM38" s="71">
        <v>1550</v>
      </c>
      <c r="AN38" s="66"/>
      <c r="AO38" s="115" t="s">
        <v>142</v>
      </c>
      <c r="AP38" s="71">
        <v>40</v>
      </c>
      <c r="AQ38" s="71">
        <v>86</v>
      </c>
      <c r="AR38" s="71">
        <v>40</v>
      </c>
      <c r="AS38" s="71">
        <v>46</v>
      </c>
      <c r="AT38" s="66"/>
      <c r="AU38" s="116"/>
      <c r="AV38" s="71"/>
      <c r="AW38" s="71"/>
      <c r="AX38" s="71"/>
      <c r="AY38" s="140"/>
      <c r="AZ38" s="65"/>
      <c r="BA38" s="65"/>
      <c r="BB38" s="65"/>
    </row>
    <row r="39" spans="2:54" ht="12.75" customHeight="1">
      <c r="B39" s="67"/>
      <c r="C39" s="67"/>
      <c r="D39" s="141"/>
      <c r="E39" s="70"/>
      <c r="F39" s="70"/>
      <c r="G39" s="70"/>
      <c r="H39" s="66"/>
      <c r="I39" s="115" t="s">
        <v>323</v>
      </c>
      <c r="J39" s="71">
        <v>93</v>
      </c>
      <c r="K39" s="71">
        <v>166</v>
      </c>
      <c r="L39" s="71">
        <v>71</v>
      </c>
      <c r="M39" s="71">
        <v>95</v>
      </c>
      <c r="N39" s="66"/>
      <c r="O39" s="116"/>
      <c r="P39" s="71"/>
      <c r="Q39" s="71"/>
      <c r="R39" s="71"/>
      <c r="S39" s="71"/>
      <c r="T39" s="66"/>
      <c r="U39" s="115" t="s">
        <v>216</v>
      </c>
      <c r="V39" s="71">
        <v>26</v>
      </c>
      <c r="W39" s="71">
        <v>34</v>
      </c>
      <c r="X39" s="71">
        <v>22</v>
      </c>
      <c r="Y39" s="71">
        <v>12</v>
      </c>
      <c r="Z39" s="71"/>
      <c r="AA39" s="65"/>
      <c r="AB39" s="66"/>
      <c r="AC39" s="115"/>
      <c r="AD39" s="71"/>
      <c r="AE39" s="71">
        <v>0</v>
      </c>
      <c r="AF39" s="71"/>
      <c r="AG39" s="71"/>
      <c r="AH39" s="25"/>
      <c r="AJ39" s="141"/>
      <c r="AK39" s="70"/>
      <c r="AL39" s="70"/>
      <c r="AM39" s="70"/>
      <c r="AN39" s="66"/>
      <c r="AO39" s="115" t="s">
        <v>148</v>
      </c>
      <c r="AP39" s="71">
        <v>27</v>
      </c>
      <c r="AQ39" s="71">
        <v>66</v>
      </c>
      <c r="AR39" s="71">
        <v>28</v>
      </c>
      <c r="AS39" s="144">
        <v>38</v>
      </c>
      <c r="AT39" s="66"/>
      <c r="AU39" s="116"/>
      <c r="AV39" s="71"/>
      <c r="AW39" s="71"/>
      <c r="AX39" s="71"/>
      <c r="AY39" s="140"/>
      <c r="AZ39" s="65"/>
      <c r="BA39" s="65"/>
      <c r="BB39" s="65"/>
    </row>
    <row r="40" spans="2:54" ht="12.75" customHeight="1">
      <c r="B40" s="62"/>
      <c r="C40" s="67" t="s">
        <v>330</v>
      </c>
      <c r="D40" s="121">
        <v>1175</v>
      </c>
      <c r="E40" s="71">
        <v>2664</v>
      </c>
      <c r="F40" s="71">
        <v>1289</v>
      </c>
      <c r="G40" s="71">
        <v>1375</v>
      </c>
      <c r="H40" s="66"/>
      <c r="I40" s="115" t="s">
        <v>322</v>
      </c>
      <c r="J40" s="71">
        <v>123</v>
      </c>
      <c r="K40" s="71">
        <v>207</v>
      </c>
      <c r="L40" s="71">
        <v>87</v>
      </c>
      <c r="M40" s="71">
        <v>120</v>
      </c>
      <c r="N40" s="66"/>
      <c r="O40" s="116"/>
      <c r="P40" s="71"/>
      <c r="Q40" s="71"/>
      <c r="R40" s="71"/>
      <c r="S40" s="71"/>
      <c r="T40" s="66"/>
      <c r="U40" s="115"/>
      <c r="V40" s="71"/>
      <c r="W40" s="71">
        <v>0</v>
      </c>
      <c r="X40" s="71"/>
      <c r="Y40" s="71"/>
      <c r="Z40" s="71"/>
      <c r="AA40" s="65"/>
      <c r="AB40" s="369" t="s">
        <v>166</v>
      </c>
      <c r="AC40" s="370"/>
      <c r="AD40" s="70">
        <v>3649</v>
      </c>
      <c r="AE40" s="70">
        <v>8268</v>
      </c>
      <c r="AF40" s="70">
        <v>3888</v>
      </c>
      <c r="AG40" s="70">
        <v>4380</v>
      </c>
      <c r="AH40" s="66"/>
      <c r="AI40" s="116"/>
      <c r="AJ40" s="71"/>
      <c r="AK40" s="71"/>
      <c r="AL40" s="71"/>
      <c r="AM40" s="71"/>
      <c r="AN40" s="66"/>
      <c r="AO40" s="115" t="s">
        <v>151</v>
      </c>
      <c r="AP40" s="121">
        <v>60</v>
      </c>
      <c r="AQ40" s="71">
        <v>109</v>
      </c>
      <c r="AR40" s="71">
        <v>54</v>
      </c>
      <c r="AS40" s="116">
        <v>55</v>
      </c>
      <c r="AT40" s="66"/>
      <c r="AU40" s="116"/>
      <c r="AV40" s="71"/>
      <c r="AW40" s="71"/>
      <c r="AX40" s="71"/>
      <c r="AY40" s="140"/>
      <c r="AZ40" s="65"/>
      <c r="BA40" s="65"/>
      <c r="BB40" s="65"/>
    </row>
    <row r="41" spans="2:54" ht="12.75" customHeight="1">
      <c r="B41" s="62"/>
      <c r="C41" s="67" t="s">
        <v>333</v>
      </c>
      <c r="D41" s="66">
        <v>702</v>
      </c>
      <c r="E41" s="71">
        <v>1596</v>
      </c>
      <c r="F41" s="71">
        <v>763</v>
      </c>
      <c r="G41" s="71">
        <v>833</v>
      </c>
      <c r="H41" s="66"/>
      <c r="I41" s="115" t="s">
        <v>336</v>
      </c>
      <c r="J41" s="71">
        <v>203</v>
      </c>
      <c r="K41" s="71">
        <v>371</v>
      </c>
      <c r="L41" s="71">
        <v>158</v>
      </c>
      <c r="M41" s="71">
        <v>213</v>
      </c>
      <c r="N41" s="369" t="s">
        <v>180</v>
      </c>
      <c r="O41" s="368"/>
      <c r="P41" s="70">
        <v>76</v>
      </c>
      <c r="Q41" s="70">
        <v>101</v>
      </c>
      <c r="R41" s="70">
        <v>46</v>
      </c>
      <c r="S41" s="70">
        <v>55</v>
      </c>
      <c r="T41" s="66"/>
      <c r="U41" s="115"/>
      <c r="V41" s="71"/>
      <c r="W41" s="71"/>
      <c r="X41" s="71"/>
      <c r="Y41" s="71"/>
      <c r="Z41" s="71"/>
      <c r="AA41" s="62"/>
      <c r="AB41" s="66"/>
      <c r="AC41" s="116"/>
      <c r="AD41" s="71"/>
      <c r="AE41" s="71"/>
      <c r="AF41" s="71"/>
      <c r="AG41" s="71"/>
      <c r="AH41" s="369" t="s">
        <v>147</v>
      </c>
      <c r="AI41" s="368"/>
      <c r="AJ41" s="70">
        <v>1037</v>
      </c>
      <c r="AK41" s="70">
        <v>2014</v>
      </c>
      <c r="AL41" s="70">
        <v>931</v>
      </c>
      <c r="AM41" s="70">
        <v>1083</v>
      </c>
      <c r="AN41" s="72"/>
      <c r="AO41" s="74"/>
      <c r="AP41" s="72"/>
      <c r="AQ41" s="74"/>
      <c r="AR41" s="74"/>
      <c r="AS41" s="74"/>
      <c r="AT41" s="74"/>
      <c r="AU41" s="122"/>
      <c r="AV41" s="74"/>
      <c r="AW41" s="74"/>
      <c r="AX41" s="74"/>
      <c r="AY41" s="145"/>
      <c r="AZ41" s="65"/>
      <c r="BA41" s="65"/>
      <c r="BB41" s="65"/>
    </row>
    <row r="42" spans="2:54" ht="12.75" customHeight="1">
      <c r="B42" s="62"/>
      <c r="C42" s="67" t="s">
        <v>118</v>
      </c>
      <c r="D42" s="66">
        <v>264</v>
      </c>
      <c r="E42" s="71">
        <v>586</v>
      </c>
      <c r="F42" s="62">
        <v>282</v>
      </c>
      <c r="G42" s="62">
        <v>304</v>
      </c>
      <c r="H42" s="66"/>
      <c r="I42" s="115" t="s">
        <v>329</v>
      </c>
      <c r="J42" s="71">
        <v>503</v>
      </c>
      <c r="K42" s="71">
        <v>936</v>
      </c>
      <c r="L42" s="71">
        <v>442</v>
      </c>
      <c r="M42" s="71">
        <v>494</v>
      </c>
      <c r="N42" s="66"/>
      <c r="O42" s="116"/>
      <c r="P42" s="71"/>
      <c r="Q42" s="71"/>
      <c r="R42" s="71"/>
      <c r="S42" s="71"/>
      <c r="T42" s="66"/>
      <c r="U42" s="116"/>
      <c r="V42" s="65"/>
      <c r="W42" s="65"/>
      <c r="X42" s="65"/>
      <c r="Y42" s="65"/>
      <c r="Z42" s="65"/>
      <c r="AA42" s="62"/>
      <c r="AB42" s="66"/>
      <c r="AC42" s="115" t="s">
        <v>334</v>
      </c>
      <c r="AD42" s="71">
        <v>57</v>
      </c>
      <c r="AE42" s="71">
        <v>100</v>
      </c>
      <c r="AF42" s="71">
        <v>44</v>
      </c>
      <c r="AG42" s="70">
        <v>56</v>
      </c>
      <c r="AH42" s="66"/>
      <c r="AI42" s="115"/>
      <c r="AJ42" s="71"/>
      <c r="AK42" s="71">
        <v>0</v>
      </c>
      <c r="AL42" s="71"/>
      <c r="AM42" s="144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</row>
    <row r="43" spans="2:54" ht="15">
      <c r="B43" s="62"/>
      <c r="C43" s="67" t="s">
        <v>345</v>
      </c>
      <c r="D43" s="66">
        <v>282</v>
      </c>
      <c r="E43" s="71">
        <v>583</v>
      </c>
      <c r="F43" s="62">
        <v>260</v>
      </c>
      <c r="G43" s="62">
        <v>323</v>
      </c>
      <c r="H43" s="66"/>
      <c r="I43" s="115" t="s">
        <v>338</v>
      </c>
      <c r="J43" s="71">
        <v>187</v>
      </c>
      <c r="K43" s="71">
        <v>373</v>
      </c>
      <c r="L43" s="71">
        <v>169</v>
      </c>
      <c r="M43" s="71">
        <v>204</v>
      </c>
      <c r="N43" s="66"/>
      <c r="O43" s="115" t="s">
        <v>327</v>
      </c>
      <c r="P43" s="71">
        <v>25</v>
      </c>
      <c r="Q43" s="71">
        <v>32</v>
      </c>
      <c r="R43" s="71">
        <v>15</v>
      </c>
      <c r="S43" s="71">
        <v>17</v>
      </c>
      <c r="T43" s="369" t="s">
        <v>174</v>
      </c>
      <c r="U43" s="368"/>
      <c r="V43" s="70">
        <v>6778</v>
      </c>
      <c r="W43" s="70">
        <v>14961</v>
      </c>
      <c r="X43" s="70">
        <v>7383</v>
      </c>
      <c r="Y43" s="70">
        <v>7578</v>
      </c>
      <c r="Z43" s="65"/>
      <c r="AA43" s="62"/>
      <c r="AB43" s="66"/>
      <c r="AC43" s="115" t="s">
        <v>343</v>
      </c>
      <c r="AD43" s="71">
        <v>143</v>
      </c>
      <c r="AE43" s="71">
        <v>294</v>
      </c>
      <c r="AF43" s="71">
        <v>135</v>
      </c>
      <c r="AG43" s="71">
        <v>159</v>
      </c>
      <c r="AH43" s="66"/>
      <c r="AI43" s="115" t="s">
        <v>350</v>
      </c>
      <c r="AJ43" s="71">
        <v>54</v>
      </c>
      <c r="AK43" s="71">
        <v>101</v>
      </c>
      <c r="AL43" s="71">
        <v>43</v>
      </c>
      <c r="AM43" s="144">
        <v>58</v>
      </c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</row>
    <row r="44" spans="2:54" ht="12.75" customHeight="1">
      <c r="B44" s="62"/>
      <c r="C44" s="67" t="s">
        <v>344</v>
      </c>
      <c r="D44" s="66">
        <v>163</v>
      </c>
      <c r="E44" s="71">
        <v>325</v>
      </c>
      <c r="F44" s="62">
        <v>149</v>
      </c>
      <c r="G44" s="62">
        <v>176</v>
      </c>
      <c r="H44" s="66"/>
      <c r="I44" s="115" t="s">
        <v>324</v>
      </c>
      <c r="J44" s="71">
        <v>191</v>
      </c>
      <c r="K44" s="71">
        <v>353</v>
      </c>
      <c r="L44" s="71">
        <v>168</v>
      </c>
      <c r="M44" s="71">
        <v>185</v>
      </c>
      <c r="N44" s="66"/>
      <c r="O44" s="115" t="s">
        <v>342</v>
      </c>
      <c r="P44" s="71">
        <v>23</v>
      </c>
      <c r="Q44" s="71">
        <v>29</v>
      </c>
      <c r="R44" s="71">
        <v>16</v>
      </c>
      <c r="S44" s="71">
        <v>13</v>
      </c>
      <c r="T44" s="66"/>
      <c r="U44" s="115" t="s">
        <v>188</v>
      </c>
      <c r="V44" s="71">
        <v>214</v>
      </c>
      <c r="W44" s="71">
        <v>370</v>
      </c>
      <c r="X44" s="71">
        <v>194</v>
      </c>
      <c r="Y44" s="71">
        <v>176</v>
      </c>
      <c r="Z44" s="70"/>
      <c r="AA44" s="62"/>
      <c r="AB44" s="66"/>
      <c r="AC44" s="115" t="s">
        <v>182</v>
      </c>
      <c r="AD44" s="71">
        <v>40</v>
      </c>
      <c r="AE44" s="71">
        <v>90</v>
      </c>
      <c r="AF44" s="71">
        <v>43</v>
      </c>
      <c r="AG44" s="71">
        <v>47</v>
      </c>
      <c r="AH44" s="66"/>
      <c r="AI44" s="115" t="s">
        <v>284</v>
      </c>
      <c r="AJ44" s="71">
        <v>84</v>
      </c>
      <c r="AK44" s="71">
        <v>152</v>
      </c>
      <c r="AL44" s="71">
        <v>73</v>
      </c>
      <c r="AM44" s="144">
        <v>79</v>
      </c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</row>
    <row r="45" spans="2:54" ht="15">
      <c r="B45" s="62"/>
      <c r="C45" s="67" t="s">
        <v>378</v>
      </c>
      <c r="D45" s="66">
        <v>37</v>
      </c>
      <c r="E45" s="71">
        <v>61</v>
      </c>
      <c r="F45" s="62">
        <v>31</v>
      </c>
      <c r="G45" s="62">
        <v>30</v>
      </c>
      <c r="H45" s="66"/>
      <c r="I45" s="115" t="s">
        <v>325</v>
      </c>
      <c r="J45" s="71">
        <v>650</v>
      </c>
      <c r="K45" s="71">
        <v>1401</v>
      </c>
      <c r="L45" s="71">
        <v>659</v>
      </c>
      <c r="M45" s="71">
        <v>742</v>
      </c>
      <c r="N45" s="66"/>
      <c r="O45" s="115" t="s">
        <v>364</v>
      </c>
      <c r="P45" s="71">
        <v>28</v>
      </c>
      <c r="Q45" s="71">
        <v>40</v>
      </c>
      <c r="R45" s="71">
        <v>15</v>
      </c>
      <c r="S45" s="71">
        <v>25</v>
      </c>
      <c r="T45" s="66"/>
      <c r="U45" s="115" t="s">
        <v>170</v>
      </c>
      <c r="V45" s="71">
        <v>290</v>
      </c>
      <c r="W45" s="71">
        <v>664</v>
      </c>
      <c r="X45" s="71">
        <v>326</v>
      </c>
      <c r="Y45" s="71">
        <v>338</v>
      </c>
      <c r="Z45" s="71"/>
      <c r="AA45" s="62"/>
      <c r="AB45" s="66"/>
      <c r="AC45" s="115" t="s">
        <v>337</v>
      </c>
      <c r="AD45" s="71">
        <v>19</v>
      </c>
      <c r="AE45" s="71">
        <v>33</v>
      </c>
      <c r="AF45" s="71">
        <v>17</v>
      </c>
      <c r="AG45" s="71">
        <v>16</v>
      </c>
      <c r="AH45" s="66"/>
      <c r="AI45" s="115" t="s">
        <v>351</v>
      </c>
      <c r="AJ45" s="71">
        <v>89</v>
      </c>
      <c r="AK45" s="71">
        <v>197</v>
      </c>
      <c r="AL45" s="71">
        <v>95</v>
      </c>
      <c r="AM45" s="144">
        <v>102</v>
      </c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</row>
    <row r="46" spans="2:54" ht="15">
      <c r="B46" s="62"/>
      <c r="C46" s="67" t="s">
        <v>375</v>
      </c>
      <c r="D46" s="66">
        <v>23</v>
      </c>
      <c r="E46" s="71">
        <v>42</v>
      </c>
      <c r="F46" s="62">
        <v>18</v>
      </c>
      <c r="G46" s="62">
        <v>24</v>
      </c>
      <c r="H46" s="66"/>
      <c r="I46" s="115" t="s">
        <v>380</v>
      </c>
      <c r="J46" s="71">
        <v>225</v>
      </c>
      <c r="K46" s="71">
        <v>475</v>
      </c>
      <c r="L46" s="71">
        <v>228</v>
      </c>
      <c r="M46" s="71">
        <v>247</v>
      </c>
      <c r="N46" s="66"/>
      <c r="O46" s="116"/>
      <c r="P46" s="71"/>
      <c r="Q46" s="71"/>
      <c r="R46" s="71"/>
      <c r="S46" s="71"/>
      <c r="T46" s="66"/>
      <c r="U46" s="115" t="s">
        <v>159</v>
      </c>
      <c r="V46" s="71">
        <v>621</v>
      </c>
      <c r="W46" s="71">
        <v>1243</v>
      </c>
      <c r="X46" s="71">
        <v>615</v>
      </c>
      <c r="Y46" s="71">
        <v>628</v>
      </c>
      <c r="Z46" s="71"/>
      <c r="AA46" s="62"/>
      <c r="AB46" s="66"/>
      <c r="AC46" s="115" t="s">
        <v>354</v>
      </c>
      <c r="AD46" s="71">
        <v>162</v>
      </c>
      <c r="AE46" s="71">
        <v>392</v>
      </c>
      <c r="AF46" s="71">
        <v>182</v>
      </c>
      <c r="AG46" s="71">
        <v>210</v>
      </c>
      <c r="AH46" s="66"/>
      <c r="AI46" s="115" t="s">
        <v>331</v>
      </c>
      <c r="AJ46" s="71">
        <v>89</v>
      </c>
      <c r="AK46" s="71">
        <v>179</v>
      </c>
      <c r="AL46" s="71">
        <v>82</v>
      </c>
      <c r="AM46" s="144">
        <v>97</v>
      </c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</row>
    <row r="47" spans="2:54" ht="15">
      <c r="B47" s="62"/>
      <c r="C47" s="67" t="s">
        <v>431</v>
      </c>
      <c r="D47" s="66">
        <v>29</v>
      </c>
      <c r="E47" s="71">
        <v>56</v>
      </c>
      <c r="F47" s="62">
        <v>24</v>
      </c>
      <c r="G47" s="62">
        <v>32</v>
      </c>
      <c r="H47" s="66"/>
      <c r="I47" s="115" t="s">
        <v>362</v>
      </c>
      <c r="J47" s="71">
        <v>343</v>
      </c>
      <c r="K47" s="71">
        <v>724</v>
      </c>
      <c r="L47" s="71">
        <v>367</v>
      </c>
      <c r="M47" s="71">
        <v>357</v>
      </c>
      <c r="N47" s="66"/>
      <c r="O47" s="116"/>
      <c r="P47" s="71"/>
      <c r="Q47" s="71"/>
      <c r="R47" s="71"/>
      <c r="S47" s="71"/>
      <c r="T47" s="66"/>
      <c r="U47" s="276" t="s">
        <v>171</v>
      </c>
      <c r="V47" s="71">
        <v>609</v>
      </c>
      <c r="W47" s="71">
        <v>1297</v>
      </c>
      <c r="X47" s="71">
        <v>647</v>
      </c>
      <c r="Y47" s="71">
        <v>650</v>
      </c>
      <c r="Z47" s="71"/>
      <c r="AA47" s="62"/>
      <c r="AB47" s="66"/>
      <c r="AC47" s="276" t="s">
        <v>542</v>
      </c>
      <c r="AD47" s="71">
        <v>215</v>
      </c>
      <c r="AE47" s="71">
        <v>480</v>
      </c>
      <c r="AF47" s="71">
        <v>225</v>
      </c>
      <c r="AG47" s="71">
        <v>255</v>
      </c>
      <c r="AH47" s="66"/>
      <c r="AI47" s="115" t="s">
        <v>352</v>
      </c>
      <c r="AJ47" s="71">
        <v>67</v>
      </c>
      <c r="AK47" s="71">
        <v>123</v>
      </c>
      <c r="AL47" s="71">
        <v>52</v>
      </c>
      <c r="AM47" s="144">
        <v>71</v>
      </c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</row>
    <row r="48" spans="2:54" ht="12.75" customHeight="1">
      <c r="B48" s="62"/>
      <c r="C48" s="180" t="s">
        <v>54</v>
      </c>
      <c r="D48" s="66">
        <v>151</v>
      </c>
      <c r="E48" s="71">
        <v>269</v>
      </c>
      <c r="F48" s="62">
        <v>128</v>
      </c>
      <c r="G48" s="62">
        <v>141</v>
      </c>
      <c r="H48" s="66"/>
      <c r="I48" s="115" t="s">
        <v>365</v>
      </c>
      <c r="J48" s="71">
        <v>46</v>
      </c>
      <c r="K48" s="71">
        <v>82</v>
      </c>
      <c r="L48" s="71">
        <v>53</v>
      </c>
      <c r="M48" s="71">
        <v>29</v>
      </c>
      <c r="N48" s="369" t="s">
        <v>181</v>
      </c>
      <c r="O48" s="368"/>
      <c r="P48" s="70">
        <v>712</v>
      </c>
      <c r="Q48" s="70">
        <v>1298</v>
      </c>
      <c r="R48" s="70">
        <v>617</v>
      </c>
      <c r="S48" s="70">
        <v>681</v>
      </c>
      <c r="T48" s="66"/>
      <c r="U48" s="276" t="s">
        <v>228</v>
      </c>
      <c r="V48" s="71">
        <v>290</v>
      </c>
      <c r="W48" s="71">
        <v>698</v>
      </c>
      <c r="X48" s="71">
        <v>321</v>
      </c>
      <c r="Y48" s="71">
        <v>377</v>
      </c>
      <c r="Z48" s="71"/>
      <c r="AA48" s="62"/>
      <c r="AB48" s="66"/>
      <c r="AC48" s="136" t="s">
        <v>368</v>
      </c>
      <c r="AD48" s="71">
        <v>277</v>
      </c>
      <c r="AE48" s="71">
        <v>662</v>
      </c>
      <c r="AF48" s="71">
        <v>327</v>
      </c>
      <c r="AG48" s="71">
        <v>335</v>
      </c>
      <c r="AH48" s="66"/>
      <c r="AI48" s="115" t="s">
        <v>339</v>
      </c>
      <c r="AJ48" s="71">
        <v>38</v>
      </c>
      <c r="AK48" s="71">
        <v>56</v>
      </c>
      <c r="AL48" s="71">
        <v>29</v>
      </c>
      <c r="AM48" s="144">
        <v>27</v>
      </c>
      <c r="AN48" s="62"/>
      <c r="AO48" s="65"/>
      <c r="AP48" s="65"/>
      <c r="AQ48" s="65"/>
      <c r="AR48" s="65"/>
      <c r="AS48" s="151"/>
      <c r="AT48" s="65"/>
      <c r="AU48" s="65"/>
      <c r="AV48" s="65"/>
      <c r="AW48" s="65"/>
      <c r="AX48" s="65"/>
      <c r="AY48" s="65"/>
      <c r="AZ48" s="65"/>
      <c r="BA48" s="65"/>
      <c r="BB48" s="65"/>
    </row>
    <row r="49" spans="2:54" s="87" customFormat="1" ht="15.75" customHeight="1">
      <c r="B49" s="146"/>
      <c r="C49" s="181" t="s">
        <v>105</v>
      </c>
      <c r="D49" s="147">
        <v>51</v>
      </c>
      <c r="E49" s="75">
        <v>79</v>
      </c>
      <c r="F49" s="146">
        <v>41</v>
      </c>
      <c r="G49" s="146">
        <v>38</v>
      </c>
      <c r="H49" s="147"/>
      <c r="I49" s="208" t="s">
        <v>169</v>
      </c>
      <c r="J49" s="148">
        <v>79</v>
      </c>
      <c r="K49" s="75">
        <v>151</v>
      </c>
      <c r="L49" s="148">
        <v>71</v>
      </c>
      <c r="M49" s="148">
        <v>80</v>
      </c>
      <c r="N49" s="147"/>
      <c r="O49" s="149"/>
      <c r="P49" s="148"/>
      <c r="Q49" s="148"/>
      <c r="R49" s="148"/>
      <c r="S49" s="148"/>
      <c r="T49" s="147"/>
      <c r="U49" s="277" t="s">
        <v>177</v>
      </c>
      <c r="V49" s="148">
        <v>72</v>
      </c>
      <c r="W49" s="75">
        <v>147</v>
      </c>
      <c r="X49" s="148">
        <v>75</v>
      </c>
      <c r="Y49" s="148">
        <v>72</v>
      </c>
      <c r="Z49" s="186"/>
      <c r="AA49" s="150"/>
      <c r="AB49" s="147"/>
      <c r="AC49" s="277" t="s">
        <v>57</v>
      </c>
      <c r="AD49" s="148">
        <v>33</v>
      </c>
      <c r="AE49" s="75">
        <v>43</v>
      </c>
      <c r="AF49" s="148">
        <v>26</v>
      </c>
      <c r="AG49" s="148">
        <v>17</v>
      </c>
      <c r="AH49" s="147"/>
      <c r="AI49" s="277" t="s">
        <v>379</v>
      </c>
      <c r="AJ49" s="148">
        <v>27</v>
      </c>
      <c r="AK49" s="75">
        <v>50</v>
      </c>
      <c r="AL49" s="148">
        <v>23</v>
      </c>
      <c r="AM49" s="187">
        <v>27</v>
      </c>
      <c r="AN49" s="151"/>
      <c r="AO49" s="151"/>
      <c r="AP49" s="151"/>
      <c r="AQ49" s="151"/>
      <c r="AR49" s="151"/>
      <c r="AS49" s="65"/>
      <c r="AT49" s="151"/>
      <c r="AU49" s="151"/>
      <c r="AV49" s="151"/>
      <c r="AW49" s="151"/>
      <c r="AX49" s="151"/>
      <c r="AY49" s="151"/>
      <c r="AZ49" s="151"/>
      <c r="BA49" s="151"/>
      <c r="BB49" s="151"/>
    </row>
    <row r="50" spans="2:54" ht="15">
      <c r="B50" s="65"/>
      <c r="C50" s="41" t="s">
        <v>50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</row>
    <row r="51" spans="2:54" ht="1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T51" s="65"/>
      <c r="AU51" s="65"/>
      <c r="AV51" s="65"/>
      <c r="AW51" s="65"/>
      <c r="AX51" s="65"/>
      <c r="AY51" s="65"/>
      <c r="AZ51" s="65"/>
      <c r="BA51" s="65"/>
      <c r="BB51" s="65"/>
    </row>
    <row r="56" spans="9:15" ht="15">
      <c r="I56" s="182"/>
      <c r="J56" s="182"/>
      <c r="K56" s="182"/>
      <c r="L56" s="182"/>
      <c r="M56" s="182"/>
      <c r="N56" s="182"/>
      <c r="O56" s="182"/>
    </row>
  </sheetData>
  <sheetProtection/>
  <mergeCells count="30">
    <mergeCell ref="B8:C8"/>
    <mergeCell ref="H22:I22"/>
    <mergeCell ref="H37:I37"/>
    <mergeCell ref="N26:O26"/>
    <mergeCell ref="N41:O41"/>
    <mergeCell ref="B38:C38"/>
    <mergeCell ref="B4:C4"/>
    <mergeCell ref="H4:I4"/>
    <mergeCell ref="W3:Y3"/>
    <mergeCell ref="N4:O4"/>
    <mergeCell ref="T4:U4"/>
    <mergeCell ref="B6:C6"/>
    <mergeCell ref="N5:O5"/>
    <mergeCell ref="AB40:AC40"/>
    <mergeCell ref="AH22:AI22"/>
    <mergeCell ref="AW3:AY3"/>
    <mergeCell ref="AB4:AC4"/>
    <mergeCell ref="AB3:AC3"/>
    <mergeCell ref="AT8:AU8"/>
    <mergeCell ref="AN15:AO15"/>
    <mergeCell ref="K2:Q2"/>
    <mergeCell ref="AH4:AI4"/>
    <mergeCell ref="AN4:AO4"/>
    <mergeCell ref="N48:O48"/>
    <mergeCell ref="AT4:AU4"/>
    <mergeCell ref="AN13:AO13"/>
    <mergeCell ref="AH41:AI41"/>
    <mergeCell ref="T14:U14"/>
    <mergeCell ref="T43:U43"/>
    <mergeCell ref="AB26:AC26"/>
  </mergeCells>
  <printOptions/>
  <pageMargins left="0.6100000143051147" right="0.8199999928474426" top="0.98416668176651" bottom="0.98416668176651" header="0.511805534362793" footer="0.511805534362793"/>
  <pageSetup horizontalDpi="600" verticalDpi="600" orientation="landscape" paperSize="9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B2:AC47"/>
  <sheetViews>
    <sheetView showGridLines="0" defaultGridColor="0" view="pageBreakPreview" zoomScaleSheetLayoutView="100" colorId="0" workbookViewId="0" topLeftCell="A1">
      <pane xSplit="7" ySplit="5" topLeftCell="H6" activePane="bottomRight" state="frozen"/>
      <selection pane="topLeft" activeCell="A1" sqref="A1"/>
    </sheetView>
  </sheetViews>
  <sheetFormatPr defaultColWidth="8.796875" defaultRowHeight="14.25"/>
  <cols>
    <col min="1" max="1" width="5" style="41" customWidth="1"/>
    <col min="2" max="2" width="2.09765625" style="41" customWidth="1"/>
    <col min="3" max="3" width="3.3984375" style="41" customWidth="1"/>
    <col min="4" max="4" width="2.59765625" style="41" customWidth="1"/>
    <col min="5" max="6" width="2.8984375" style="41" customWidth="1"/>
    <col min="7" max="7" width="1.59765625" style="41" customWidth="1"/>
    <col min="8" max="8" width="8.59765625" style="41" customWidth="1"/>
    <col min="9" max="10" width="7.59765625" style="41" customWidth="1"/>
    <col min="11" max="11" width="2.09765625" style="41" hidden="1" customWidth="1"/>
    <col min="12" max="12" width="8.59765625" style="41" customWidth="1"/>
    <col min="13" max="14" width="7.59765625" style="41" customWidth="1"/>
    <col min="15" max="15" width="8.59765625" style="41" customWidth="1"/>
    <col min="16" max="17" width="7.59765625" style="41" customWidth="1"/>
    <col min="18" max="18" width="8.59765625" style="41" customWidth="1"/>
    <col min="19" max="20" width="7.59765625" style="41" customWidth="1"/>
    <col min="21" max="21" width="8.59765625" style="41" customWidth="1"/>
    <col min="22" max="23" width="7.59765625" style="41" customWidth="1"/>
    <col min="24" max="25" width="8.59765625" style="41" customWidth="1"/>
    <col min="26" max="27" width="7.59765625" style="41" customWidth="1"/>
    <col min="28" max="256" width="9" style="41" customWidth="1"/>
  </cols>
  <sheetData>
    <row r="1" ht="18" customHeight="1"/>
    <row r="2" spans="9:18" ht="18" customHeight="1">
      <c r="I2" s="264"/>
      <c r="J2" s="264"/>
      <c r="K2" s="264"/>
      <c r="L2" s="297" t="s">
        <v>23</v>
      </c>
      <c r="M2" s="298"/>
      <c r="N2" s="298"/>
      <c r="O2" s="298"/>
      <c r="P2" s="298"/>
      <c r="Q2" s="298"/>
      <c r="R2" s="298"/>
    </row>
    <row r="3" ht="18" customHeight="1"/>
    <row r="4" spans="2:27" ht="18" customHeight="1">
      <c r="B4" s="304" t="s">
        <v>167</v>
      </c>
      <c r="C4" s="304"/>
      <c r="D4" s="304"/>
      <c r="E4" s="304"/>
      <c r="F4" s="304"/>
      <c r="G4" s="56"/>
      <c r="H4" s="302" t="s">
        <v>18</v>
      </c>
      <c r="I4" s="303"/>
      <c r="J4" s="303"/>
      <c r="K4" s="79"/>
      <c r="L4" s="302" t="s">
        <v>19</v>
      </c>
      <c r="M4" s="303"/>
      <c r="N4" s="303"/>
      <c r="O4" s="302" t="s">
        <v>16</v>
      </c>
      <c r="P4" s="303"/>
      <c r="Q4" s="303"/>
      <c r="R4" s="302" t="s">
        <v>20</v>
      </c>
      <c r="S4" s="303"/>
      <c r="T4" s="303"/>
      <c r="U4" s="302" t="s">
        <v>17</v>
      </c>
      <c r="V4" s="303"/>
      <c r="W4" s="303"/>
      <c r="X4" s="299" t="s">
        <v>14</v>
      </c>
      <c r="Y4" s="300"/>
      <c r="Z4" s="300"/>
      <c r="AA4" s="300"/>
    </row>
    <row r="5" spans="2:27" ht="18" customHeight="1">
      <c r="B5" s="305"/>
      <c r="C5" s="305"/>
      <c r="D5" s="305"/>
      <c r="E5" s="305"/>
      <c r="F5" s="305"/>
      <c r="G5" s="91"/>
      <c r="H5" s="85" t="s">
        <v>461</v>
      </c>
      <c r="I5" s="48" t="s">
        <v>413</v>
      </c>
      <c r="J5" s="48" t="s">
        <v>414</v>
      </c>
      <c r="K5" s="80"/>
      <c r="L5" s="85" t="s">
        <v>461</v>
      </c>
      <c r="M5" s="48" t="s">
        <v>413</v>
      </c>
      <c r="N5" s="48" t="s">
        <v>414</v>
      </c>
      <c r="O5" s="85" t="s">
        <v>461</v>
      </c>
      <c r="P5" s="48" t="s">
        <v>413</v>
      </c>
      <c r="Q5" s="48" t="s">
        <v>414</v>
      </c>
      <c r="R5" s="85" t="s">
        <v>461</v>
      </c>
      <c r="S5" s="48" t="s">
        <v>413</v>
      </c>
      <c r="T5" s="48" t="s">
        <v>414</v>
      </c>
      <c r="U5" s="253" t="s">
        <v>461</v>
      </c>
      <c r="V5" s="48" t="s">
        <v>413</v>
      </c>
      <c r="W5" s="48" t="s">
        <v>414</v>
      </c>
      <c r="X5" s="85" t="s">
        <v>461</v>
      </c>
      <c r="Y5" s="85" t="s">
        <v>407</v>
      </c>
      <c r="Z5" s="48" t="s">
        <v>413</v>
      </c>
      <c r="AA5" s="48" t="s">
        <v>414</v>
      </c>
    </row>
    <row r="6" spans="2:29" ht="18" customHeight="1">
      <c r="B6" s="306" t="s">
        <v>25</v>
      </c>
      <c r="C6" s="306"/>
      <c r="D6" s="306"/>
      <c r="E6" s="306"/>
      <c r="F6" s="306"/>
      <c r="G6" s="88"/>
      <c r="H6" s="43">
        <v>118227</v>
      </c>
      <c r="I6" s="43">
        <v>57037</v>
      </c>
      <c r="J6" s="43">
        <v>61190</v>
      </c>
      <c r="K6" s="43"/>
      <c r="L6" s="43">
        <v>118186</v>
      </c>
      <c r="M6" s="43">
        <v>57141</v>
      </c>
      <c r="N6" s="43">
        <v>61045</v>
      </c>
      <c r="O6" s="43">
        <v>118110</v>
      </c>
      <c r="P6" s="43">
        <v>57165</v>
      </c>
      <c r="Q6" s="43">
        <v>60945</v>
      </c>
      <c r="R6" s="43">
        <v>117700</v>
      </c>
      <c r="S6" s="43">
        <v>56885</v>
      </c>
      <c r="T6" s="43">
        <v>60815</v>
      </c>
      <c r="U6" s="43">
        <v>117152</v>
      </c>
      <c r="V6" s="43">
        <v>56606</v>
      </c>
      <c r="W6" s="43">
        <v>60546</v>
      </c>
      <c r="X6" s="152">
        <f>X9+X16+X30</f>
        <v>116666</v>
      </c>
      <c r="Y6" s="153">
        <f>IF(X6&gt;0,X6/X$6*100,"")</f>
        <v>100</v>
      </c>
      <c r="Z6" s="152">
        <f>Z9+Z16+Z30</f>
        <v>56355</v>
      </c>
      <c r="AA6" s="152">
        <f>AA9+AA16+AA30</f>
        <v>60311</v>
      </c>
      <c r="AB6" s="254"/>
      <c r="AC6" s="254"/>
    </row>
    <row r="7" spans="2:29" ht="18" customHeight="1">
      <c r="B7" s="42"/>
      <c r="C7" s="307" t="s">
        <v>376</v>
      </c>
      <c r="D7" s="307"/>
      <c r="E7" s="307"/>
      <c r="F7" s="307"/>
      <c r="G7" s="89"/>
      <c r="H7" s="49">
        <v>100</v>
      </c>
      <c r="I7" s="50">
        <v>48.24363301107192</v>
      </c>
      <c r="J7" s="50">
        <v>51.75636698892808</v>
      </c>
      <c r="K7" s="50"/>
      <c r="L7" s="49">
        <v>100</v>
      </c>
      <c r="M7" s="50">
        <v>48.34836613473677</v>
      </c>
      <c r="N7" s="50">
        <v>51.65163386526322</v>
      </c>
      <c r="O7" s="49">
        <v>100</v>
      </c>
      <c r="P7" s="50">
        <v>48.399796799593595</v>
      </c>
      <c r="Q7" s="50">
        <v>51.600203200406405</v>
      </c>
      <c r="R7" s="49">
        <v>100</v>
      </c>
      <c r="S7" s="50">
        <v>48.33050127442651</v>
      </c>
      <c r="T7" s="50">
        <v>51.66949872557349</v>
      </c>
      <c r="U7" s="49">
        <v>100</v>
      </c>
      <c r="V7" s="50">
        <v>48.31842392788855</v>
      </c>
      <c r="W7" s="50">
        <v>51.68157607211145</v>
      </c>
      <c r="X7" s="49">
        <f>IF(X6&gt;0,X6/X$6*100,"")</f>
        <v>100</v>
      </c>
      <c r="Y7" s="50"/>
      <c r="Z7" s="50">
        <f>IF(Z6&gt;0,Z6/X$6*100,"")</f>
        <v>48.3045617403528</v>
      </c>
      <c r="AA7" s="50">
        <f>IF(AA6&gt;0,AA6/X$6*100,"")</f>
        <v>51.6954382596472</v>
      </c>
      <c r="AB7" s="255"/>
      <c r="AC7" s="255"/>
    </row>
    <row r="8" spans="2:29" ht="18" customHeight="1">
      <c r="B8" s="40"/>
      <c r="C8" s="40"/>
      <c r="D8" s="40"/>
      <c r="E8" s="40"/>
      <c r="F8" s="40"/>
      <c r="G8" s="46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256"/>
      <c r="Y8" s="40"/>
      <c r="Z8" s="256"/>
      <c r="AA8" s="256"/>
      <c r="AB8" s="256"/>
      <c r="AC8" s="256"/>
    </row>
    <row r="9" spans="2:29" ht="18" customHeight="1">
      <c r="B9" s="301" t="s">
        <v>172</v>
      </c>
      <c r="C9" s="301"/>
      <c r="D9" s="301"/>
      <c r="E9" s="301"/>
      <c r="F9" s="301"/>
      <c r="G9" s="88"/>
      <c r="H9" s="43">
        <v>15713</v>
      </c>
      <c r="I9" s="43">
        <v>7981</v>
      </c>
      <c r="J9" s="43">
        <v>7732</v>
      </c>
      <c r="K9" s="43"/>
      <c r="L9" s="43">
        <v>15711</v>
      </c>
      <c r="M9" s="43">
        <v>8000</v>
      </c>
      <c r="N9" s="43">
        <v>7711</v>
      </c>
      <c r="O9" s="43">
        <v>15614</v>
      </c>
      <c r="P9" s="43">
        <v>7987</v>
      </c>
      <c r="Q9" s="43">
        <v>7627</v>
      </c>
      <c r="R9" s="43">
        <v>15527</v>
      </c>
      <c r="S9" s="43">
        <v>7938</v>
      </c>
      <c r="T9" s="43">
        <v>7589</v>
      </c>
      <c r="U9" s="43">
        <v>15317</v>
      </c>
      <c r="V9" s="43">
        <v>7813</v>
      </c>
      <c r="W9" s="43">
        <v>7504</v>
      </c>
      <c r="X9" s="152">
        <f>SUM(X12:X14)</f>
        <v>15213</v>
      </c>
      <c r="Y9" s="154">
        <f>IF(X9&gt;0,X9/X$6*100,"")</f>
        <v>13.039788798793136</v>
      </c>
      <c r="Z9" s="152">
        <f>SUM(Z12:Z14)</f>
        <v>7789</v>
      </c>
      <c r="AA9" s="152">
        <f>SUM(AA12:AA14)</f>
        <v>7424</v>
      </c>
      <c r="AB9" s="254"/>
      <c r="AC9" s="254"/>
    </row>
    <row r="10" spans="2:29" ht="18" customHeight="1">
      <c r="B10" s="42"/>
      <c r="C10" s="307" t="s">
        <v>376</v>
      </c>
      <c r="D10" s="307"/>
      <c r="E10" s="307"/>
      <c r="F10" s="307"/>
      <c r="G10" s="89"/>
      <c r="H10" s="50">
        <v>13.290534311113367</v>
      </c>
      <c r="I10" s="50">
        <v>6.750573050149288</v>
      </c>
      <c r="J10" s="50">
        <v>6.539961260964078</v>
      </c>
      <c r="K10" s="50"/>
      <c r="L10" s="50">
        <v>13.293452693212393</v>
      </c>
      <c r="M10" s="50">
        <v>6.768991251078808</v>
      </c>
      <c r="N10" s="50">
        <v>6.524461442133586</v>
      </c>
      <c r="O10" s="50">
        <v>13.21987977309288</v>
      </c>
      <c r="P10" s="50">
        <v>6.762340191347049</v>
      </c>
      <c r="Q10" s="50">
        <v>6.457539581745831</v>
      </c>
      <c r="R10" s="50">
        <v>13.192013593882754</v>
      </c>
      <c r="S10" s="50">
        <v>6.74426508071368</v>
      </c>
      <c r="T10" s="50">
        <v>6.447748513169074</v>
      </c>
      <c r="U10" s="50">
        <v>13.074467358645178</v>
      </c>
      <c r="V10" s="50">
        <v>6.669113630155696</v>
      </c>
      <c r="W10" s="50">
        <v>6.405353728489484</v>
      </c>
      <c r="X10" s="50">
        <f>IF(X9&gt;0,X9/X$6*100,"")</f>
        <v>13.039788798793136</v>
      </c>
      <c r="Y10" s="50"/>
      <c r="Z10" s="50">
        <f>IF(Z9&gt;0,Z9/X$6*100,"")</f>
        <v>6.676323864707798</v>
      </c>
      <c r="AA10" s="50">
        <f>IF(AA9&gt;0,AA9/X$6*100,"")</f>
        <v>6.3634649340853375</v>
      </c>
      <c r="AB10" s="255"/>
      <c r="AC10" s="255"/>
    </row>
    <row r="11" spans="2:29" ht="18" customHeight="1">
      <c r="B11" s="40"/>
      <c r="C11" s="40"/>
      <c r="D11" s="40"/>
      <c r="E11" s="40"/>
      <c r="F11" s="40"/>
      <c r="G11" s="46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256"/>
      <c r="AC11" s="256"/>
    </row>
    <row r="12" spans="2:27" ht="18" customHeight="1">
      <c r="B12" s="40"/>
      <c r="C12" s="40">
        <v>0</v>
      </c>
      <c r="D12" s="62" t="s">
        <v>374</v>
      </c>
      <c r="E12" s="40" t="s">
        <v>366</v>
      </c>
      <c r="F12" s="40">
        <v>4</v>
      </c>
      <c r="G12" s="88"/>
      <c r="H12" s="43">
        <v>5095</v>
      </c>
      <c r="I12" s="43">
        <v>2609</v>
      </c>
      <c r="J12" s="43">
        <v>2486</v>
      </c>
      <c r="K12" s="43"/>
      <c r="L12" s="43">
        <v>5120</v>
      </c>
      <c r="M12" s="43">
        <v>2630</v>
      </c>
      <c r="N12" s="43">
        <v>2490</v>
      </c>
      <c r="O12" s="43">
        <v>5092</v>
      </c>
      <c r="P12" s="43">
        <v>2660</v>
      </c>
      <c r="Q12" s="43">
        <v>2432</v>
      </c>
      <c r="R12" s="43">
        <v>5042</v>
      </c>
      <c r="S12" s="43">
        <v>2644</v>
      </c>
      <c r="T12" s="43">
        <v>2398</v>
      </c>
      <c r="U12" s="43">
        <v>4979</v>
      </c>
      <c r="V12" s="43">
        <v>2609</v>
      </c>
      <c r="W12" s="43">
        <v>2370</v>
      </c>
      <c r="X12" s="43">
        <f>Z12+AA12</f>
        <v>4980</v>
      </c>
      <c r="Y12" s="50">
        <f>IF(X12&gt;0,X12/X$6*100,"")</f>
        <v>4.268595820547546</v>
      </c>
      <c r="Z12" s="43">
        <v>2603</v>
      </c>
      <c r="AA12" s="43">
        <v>2377</v>
      </c>
    </row>
    <row r="13" spans="2:27" ht="18" customHeight="1">
      <c r="B13" s="40"/>
      <c r="C13" s="40">
        <v>5</v>
      </c>
      <c r="D13" s="40"/>
      <c r="E13" s="40" t="s">
        <v>366</v>
      </c>
      <c r="F13" s="40">
        <v>9</v>
      </c>
      <c r="G13" s="88"/>
      <c r="H13" s="43">
        <v>5152</v>
      </c>
      <c r="I13" s="43">
        <v>2596</v>
      </c>
      <c r="J13" s="43">
        <v>2556</v>
      </c>
      <c r="K13" s="43"/>
      <c r="L13" s="43">
        <v>5167</v>
      </c>
      <c r="M13" s="43">
        <v>2642</v>
      </c>
      <c r="N13" s="43">
        <v>2525</v>
      </c>
      <c r="O13" s="43">
        <v>5108</v>
      </c>
      <c r="P13" s="43">
        <v>2629</v>
      </c>
      <c r="Q13" s="43">
        <v>2479</v>
      </c>
      <c r="R13" s="43">
        <v>5178</v>
      </c>
      <c r="S13" s="43">
        <v>2631</v>
      </c>
      <c r="T13" s="43">
        <v>2547</v>
      </c>
      <c r="U13" s="43">
        <v>5118</v>
      </c>
      <c r="V13" s="43">
        <v>2596</v>
      </c>
      <c r="W13" s="43">
        <v>2522</v>
      </c>
      <c r="X13" s="43">
        <f>Z13+AA13</f>
        <v>5140</v>
      </c>
      <c r="Y13" s="50">
        <f>IF(X13&gt;0,X13/X$6*100,"")</f>
        <v>4.40573946136835</v>
      </c>
      <c r="Z13" s="43">
        <v>2625</v>
      </c>
      <c r="AA13" s="43">
        <v>2515</v>
      </c>
    </row>
    <row r="14" spans="2:27" ht="18" customHeight="1">
      <c r="B14" s="40"/>
      <c r="C14" s="40">
        <v>10</v>
      </c>
      <c r="D14" s="40"/>
      <c r="E14" s="40" t="s">
        <v>366</v>
      </c>
      <c r="F14" s="40">
        <v>14</v>
      </c>
      <c r="G14" s="88"/>
      <c r="H14" s="43">
        <v>5466</v>
      </c>
      <c r="I14" s="43">
        <v>2776</v>
      </c>
      <c r="J14" s="43">
        <v>2690</v>
      </c>
      <c r="K14" s="43"/>
      <c r="L14" s="43">
        <v>5424</v>
      </c>
      <c r="M14" s="43">
        <v>2728</v>
      </c>
      <c r="N14" s="43">
        <v>2696</v>
      </c>
      <c r="O14" s="43">
        <v>5414</v>
      </c>
      <c r="P14" s="43">
        <v>2698</v>
      </c>
      <c r="Q14" s="43">
        <v>2716</v>
      </c>
      <c r="R14" s="43">
        <v>5307</v>
      </c>
      <c r="S14" s="43">
        <v>2663</v>
      </c>
      <c r="T14" s="43">
        <v>2644</v>
      </c>
      <c r="U14" s="43">
        <v>5220</v>
      </c>
      <c r="V14" s="43">
        <v>2608</v>
      </c>
      <c r="W14" s="43">
        <v>2612</v>
      </c>
      <c r="X14" s="43">
        <f>Z14+AA14</f>
        <v>5093</v>
      </c>
      <c r="Y14" s="50">
        <f>IF(X14&gt;0,X14/X$6*100,"")</f>
        <v>4.365453516877239</v>
      </c>
      <c r="Z14" s="43">
        <v>2561</v>
      </c>
      <c r="AA14" s="43">
        <v>2532</v>
      </c>
    </row>
    <row r="15" spans="2:27" ht="18" customHeight="1">
      <c r="B15" s="40"/>
      <c r="C15" s="40"/>
      <c r="D15" s="40"/>
      <c r="E15" s="40"/>
      <c r="F15" s="40"/>
      <c r="G15" s="46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2:27" ht="18" customHeight="1">
      <c r="B16" s="301" t="s">
        <v>165</v>
      </c>
      <c r="C16" s="301"/>
      <c r="D16" s="301"/>
      <c r="E16" s="301"/>
      <c r="F16" s="301"/>
      <c r="G16" s="88"/>
      <c r="H16" s="43">
        <v>71422</v>
      </c>
      <c r="I16" s="43">
        <v>36103</v>
      </c>
      <c r="J16" s="43">
        <v>35319</v>
      </c>
      <c r="K16" s="43"/>
      <c r="L16" s="43">
        <v>70381</v>
      </c>
      <c r="M16" s="43">
        <v>35729</v>
      </c>
      <c r="N16" s="43">
        <v>34652</v>
      </c>
      <c r="O16" s="43">
        <v>69276</v>
      </c>
      <c r="P16" s="43">
        <v>35221</v>
      </c>
      <c r="Q16" s="43">
        <v>34055</v>
      </c>
      <c r="R16" s="43">
        <v>68126</v>
      </c>
      <c r="S16" s="43">
        <v>34567</v>
      </c>
      <c r="T16" s="43">
        <v>33559</v>
      </c>
      <c r="U16" s="43">
        <v>67288</v>
      </c>
      <c r="V16" s="43">
        <v>34144</v>
      </c>
      <c r="W16" s="43">
        <v>33144</v>
      </c>
      <c r="X16" s="152">
        <f>SUM(X19:X28)</f>
        <v>66593</v>
      </c>
      <c r="Y16" s="154">
        <f>IF(X16&gt;0,X16/X$6*100,"")</f>
        <v>57.08004045737404</v>
      </c>
      <c r="Z16" s="152">
        <f>SUM(Z19:Z28)</f>
        <v>33784</v>
      </c>
      <c r="AA16" s="152">
        <f>SUM(AA19:AA28)</f>
        <v>32809</v>
      </c>
    </row>
    <row r="17" spans="2:27" ht="18" customHeight="1">
      <c r="B17" s="42"/>
      <c r="C17" s="307" t="s">
        <v>376</v>
      </c>
      <c r="D17" s="307"/>
      <c r="E17" s="307"/>
      <c r="F17" s="307"/>
      <c r="G17" s="89"/>
      <c r="H17" s="50">
        <v>60.41090444653082</v>
      </c>
      <c r="I17" s="50">
        <v>30.537017770898355</v>
      </c>
      <c r="J17" s="50">
        <v>29.873886675632473</v>
      </c>
      <c r="K17" s="50"/>
      <c r="L17" s="50">
        <v>59.5510466552722</v>
      </c>
      <c r="M17" s="50">
        <v>30.23116105122434</v>
      </c>
      <c r="N17" s="50">
        <v>29.319885604047858</v>
      </c>
      <c r="O17" s="50">
        <v>58.653797307594616</v>
      </c>
      <c r="P17" s="50">
        <v>29.820506307679285</v>
      </c>
      <c r="Q17" s="50">
        <v>28.833290999915334</v>
      </c>
      <c r="R17" s="50">
        <v>57.88105352591334</v>
      </c>
      <c r="S17" s="50">
        <v>29.36873406966865</v>
      </c>
      <c r="T17" s="50">
        <v>28.51231945624469</v>
      </c>
      <c r="U17" s="50">
        <v>57.436492761540556</v>
      </c>
      <c r="V17" s="50">
        <v>29.145042338158973</v>
      </c>
      <c r="W17" s="50">
        <v>28.29145042338159</v>
      </c>
      <c r="X17" s="50">
        <f>IF(X16&gt;0,X16/X$6*100,"")</f>
        <v>57.08004045737404</v>
      </c>
      <c r="Y17" s="50"/>
      <c r="Z17" s="50">
        <f>IF(Z16&gt;0,Z16/X$6*100,"")</f>
        <v>28.95787975931291</v>
      </c>
      <c r="AA17" s="50">
        <f>IF(AA16&gt;0,AA16/X$6*100,"")</f>
        <v>28.122160698061133</v>
      </c>
    </row>
    <row r="18" spans="2:27" ht="18" customHeight="1">
      <c r="B18" s="40"/>
      <c r="C18" s="40"/>
      <c r="D18" s="40"/>
      <c r="E18" s="40"/>
      <c r="F18" s="40"/>
      <c r="G18" s="46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2:27" ht="18" customHeight="1">
      <c r="B19" s="40"/>
      <c r="C19" s="40">
        <v>15</v>
      </c>
      <c r="D19" s="40"/>
      <c r="E19" s="40" t="s">
        <v>366</v>
      </c>
      <c r="F19" s="40">
        <v>19</v>
      </c>
      <c r="G19" s="88"/>
      <c r="H19" s="43">
        <v>5608</v>
      </c>
      <c r="I19" s="43">
        <v>2897</v>
      </c>
      <c r="J19" s="43">
        <v>2711</v>
      </c>
      <c r="K19" s="43"/>
      <c r="L19" s="43">
        <v>5620</v>
      </c>
      <c r="M19" s="43">
        <v>2918</v>
      </c>
      <c r="N19" s="43">
        <v>2702</v>
      </c>
      <c r="O19" s="43">
        <v>5538</v>
      </c>
      <c r="P19" s="43">
        <v>2879</v>
      </c>
      <c r="Q19" s="43">
        <v>2659</v>
      </c>
      <c r="R19" s="43">
        <v>5515</v>
      </c>
      <c r="S19" s="43">
        <v>2819</v>
      </c>
      <c r="T19" s="43">
        <v>2696</v>
      </c>
      <c r="U19" s="43">
        <v>5476</v>
      </c>
      <c r="V19" s="43">
        <v>2778</v>
      </c>
      <c r="W19" s="43">
        <v>2698</v>
      </c>
      <c r="X19" s="43">
        <f>Z19+AA19</f>
        <v>5435</v>
      </c>
      <c r="Y19" s="50">
        <f aca="true" t="shared" si="0" ref="Y19:Y28">IF(X19&gt;0,X19/X$6*100,"")</f>
        <v>4.658598049131709</v>
      </c>
      <c r="Z19" s="43">
        <v>2755</v>
      </c>
      <c r="AA19" s="43">
        <v>2680</v>
      </c>
    </row>
    <row r="20" spans="2:27" ht="18" customHeight="1">
      <c r="B20" s="40"/>
      <c r="C20" s="40">
        <v>20</v>
      </c>
      <c r="D20" s="40"/>
      <c r="E20" s="40" t="s">
        <v>366</v>
      </c>
      <c r="F20" s="40">
        <v>24</v>
      </c>
      <c r="G20" s="88"/>
      <c r="H20" s="43">
        <v>5973</v>
      </c>
      <c r="I20" s="43">
        <v>3206</v>
      </c>
      <c r="J20" s="43">
        <v>2767</v>
      </c>
      <c r="K20" s="43"/>
      <c r="L20" s="43">
        <v>5710</v>
      </c>
      <c r="M20" s="43">
        <v>3039</v>
      </c>
      <c r="N20" s="43">
        <v>2671</v>
      </c>
      <c r="O20" s="43">
        <v>5709</v>
      </c>
      <c r="P20" s="43">
        <v>3023</v>
      </c>
      <c r="Q20" s="43">
        <v>2686</v>
      </c>
      <c r="R20" s="43">
        <v>5444</v>
      </c>
      <c r="S20" s="43">
        <v>2829</v>
      </c>
      <c r="T20" s="43">
        <v>2615</v>
      </c>
      <c r="U20" s="43">
        <v>5395</v>
      </c>
      <c r="V20" s="43">
        <v>2807</v>
      </c>
      <c r="W20" s="43">
        <v>2588</v>
      </c>
      <c r="X20" s="43">
        <f>Z20+AA20</f>
        <v>5459</v>
      </c>
      <c r="Y20" s="50">
        <f t="shared" si="0"/>
        <v>4.67916959525483</v>
      </c>
      <c r="Z20" s="43">
        <v>2777</v>
      </c>
      <c r="AA20" s="43">
        <v>2682</v>
      </c>
    </row>
    <row r="21" spans="2:27" ht="18" customHeight="1">
      <c r="B21" s="40"/>
      <c r="C21" s="40">
        <v>25</v>
      </c>
      <c r="D21" s="40"/>
      <c r="E21" s="40" t="s">
        <v>366</v>
      </c>
      <c r="F21" s="40">
        <v>29</v>
      </c>
      <c r="G21" s="88"/>
      <c r="H21" s="43">
        <v>6355</v>
      </c>
      <c r="I21" s="43">
        <v>3226</v>
      </c>
      <c r="J21" s="43">
        <v>3129</v>
      </c>
      <c r="K21" s="43"/>
      <c r="L21" s="43">
        <v>6366</v>
      </c>
      <c r="M21" s="43">
        <v>3254</v>
      </c>
      <c r="N21" s="43">
        <v>3112</v>
      </c>
      <c r="O21" s="43">
        <v>6331</v>
      </c>
      <c r="P21" s="43">
        <v>3264</v>
      </c>
      <c r="Q21" s="43">
        <v>3067</v>
      </c>
      <c r="R21" s="43">
        <v>6254</v>
      </c>
      <c r="S21" s="43">
        <v>3296</v>
      </c>
      <c r="T21" s="43">
        <v>2958</v>
      </c>
      <c r="U21" s="43">
        <v>6039</v>
      </c>
      <c r="V21" s="43">
        <v>3188</v>
      </c>
      <c r="W21" s="43">
        <v>2851</v>
      </c>
      <c r="X21" s="43">
        <f aca="true" t="shared" si="1" ref="X21:X27">Z21+AA21</f>
        <v>5695</v>
      </c>
      <c r="Y21" s="50">
        <f t="shared" si="0"/>
        <v>4.881456465465517</v>
      </c>
      <c r="Z21" s="43">
        <v>3009</v>
      </c>
      <c r="AA21" s="43">
        <v>2686</v>
      </c>
    </row>
    <row r="22" spans="2:27" ht="18" customHeight="1">
      <c r="B22" s="40"/>
      <c r="C22" s="40">
        <v>30</v>
      </c>
      <c r="D22" s="40"/>
      <c r="E22" s="40" t="s">
        <v>366</v>
      </c>
      <c r="F22" s="40">
        <v>34</v>
      </c>
      <c r="G22" s="88"/>
      <c r="H22" s="43">
        <v>6769</v>
      </c>
      <c r="I22" s="43">
        <v>3533</v>
      </c>
      <c r="J22" s="43">
        <v>3236</v>
      </c>
      <c r="K22" s="43"/>
      <c r="L22" s="43">
        <v>6739</v>
      </c>
      <c r="M22" s="43">
        <v>3528</v>
      </c>
      <c r="N22" s="43">
        <v>3211</v>
      </c>
      <c r="O22" s="43">
        <v>6646</v>
      </c>
      <c r="P22" s="43">
        <v>3498</v>
      </c>
      <c r="Q22" s="43">
        <v>3148</v>
      </c>
      <c r="R22" s="43">
        <v>6625</v>
      </c>
      <c r="S22" s="43">
        <v>3410</v>
      </c>
      <c r="T22" s="43">
        <v>3215</v>
      </c>
      <c r="U22" s="43">
        <v>6534</v>
      </c>
      <c r="V22" s="43">
        <v>3343</v>
      </c>
      <c r="W22" s="43">
        <v>3191</v>
      </c>
      <c r="X22" s="43">
        <f t="shared" si="1"/>
        <v>6540</v>
      </c>
      <c r="Y22" s="50">
        <f t="shared" si="0"/>
        <v>5.605746318550392</v>
      </c>
      <c r="Z22" s="43">
        <v>3333</v>
      </c>
      <c r="AA22" s="43">
        <v>3207</v>
      </c>
    </row>
    <row r="23" spans="2:27" ht="18" customHeight="1">
      <c r="B23" s="40"/>
      <c r="C23" s="40">
        <v>35</v>
      </c>
      <c r="D23" s="40"/>
      <c r="E23" s="40" t="s">
        <v>366</v>
      </c>
      <c r="F23" s="40">
        <v>39</v>
      </c>
      <c r="G23" s="88"/>
      <c r="H23" s="43">
        <v>8140</v>
      </c>
      <c r="I23" s="43">
        <v>4233</v>
      </c>
      <c r="J23" s="43">
        <v>3907</v>
      </c>
      <c r="K23" s="43"/>
      <c r="L23" s="43">
        <v>7789</v>
      </c>
      <c r="M23" s="43">
        <v>4051</v>
      </c>
      <c r="N23" s="43">
        <v>3738</v>
      </c>
      <c r="O23" s="43">
        <v>7480</v>
      </c>
      <c r="P23" s="43">
        <v>3854</v>
      </c>
      <c r="Q23" s="43">
        <v>3626</v>
      </c>
      <c r="R23" s="43">
        <v>7209</v>
      </c>
      <c r="S23" s="43">
        <v>3734</v>
      </c>
      <c r="T23" s="43">
        <v>3475</v>
      </c>
      <c r="U23" s="43">
        <v>7058</v>
      </c>
      <c r="V23" s="43">
        <v>3701</v>
      </c>
      <c r="W23" s="43">
        <v>3357</v>
      </c>
      <c r="X23" s="43">
        <f t="shared" si="1"/>
        <v>6852</v>
      </c>
      <c r="Y23" s="50">
        <f t="shared" si="0"/>
        <v>5.873176418150961</v>
      </c>
      <c r="Z23" s="43">
        <v>3573</v>
      </c>
      <c r="AA23" s="43">
        <v>3279</v>
      </c>
    </row>
    <row r="24" spans="2:27" ht="18" customHeight="1">
      <c r="B24" s="40"/>
      <c r="C24" s="40">
        <v>40</v>
      </c>
      <c r="D24" s="40"/>
      <c r="E24" s="40" t="s">
        <v>366</v>
      </c>
      <c r="F24" s="40">
        <v>44</v>
      </c>
      <c r="G24" s="88"/>
      <c r="H24" s="43">
        <v>8023</v>
      </c>
      <c r="I24" s="43">
        <v>4048</v>
      </c>
      <c r="J24" s="43">
        <v>3975</v>
      </c>
      <c r="K24" s="43"/>
      <c r="L24" s="43">
        <v>8340</v>
      </c>
      <c r="M24" s="43">
        <v>4279</v>
      </c>
      <c r="N24" s="43">
        <v>4061</v>
      </c>
      <c r="O24" s="43">
        <v>8589</v>
      </c>
      <c r="P24" s="43">
        <v>4446</v>
      </c>
      <c r="Q24" s="43">
        <v>4143</v>
      </c>
      <c r="R24" s="43">
        <v>8526</v>
      </c>
      <c r="S24" s="43">
        <v>4463</v>
      </c>
      <c r="T24" s="43">
        <v>4063</v>
      </c>
      <c r="U24" s="43">
        <v>8462</v>
      </c>
      <c r="V24" s="43">
        <v>4388</v>
      </c>
      <c r="W24" s="43">
        <v>4074</v>
      </c>
      <c r="X24" s="43">
        <f t="shared" si="1"/>
        <v>8188</v>
      </c>
      <c r="Y24" s="50">
        <f t="shared" si="0"/>
        <v>7.01832581900468</v>
      </c>
      <c r="Z24" s="43">
        <v>4286</v>
      </c>
      <c r="AA24" s="43">
        <v>3902</v>
      </c>
    </row>
    <row r="25" spans="2:27" ht="18" customHeight="1">
      <c r="B25" s="40"/>
      <c r="C25" s="40">
        <v>45</v>
      </c>
      <c r="D25" s="40"/>
      <c r="E25" s="40" t="s">
        <v>366</v>
      </c>
      <c r="F25" s="40">
        <v>49</v>
      </c>
      <c r="G25" s="88"/>
      <c r="H25" s="43">
        <v>6594</v>
      </c>
      <c r="I25" s="43">
        <v>3238</v>
      </c>
      <c r="J25" s="43">
        <v>3356</v>
      </c>
      <c r="K25" s="43"/>
      <c r="L25" s="43">
        <v>6775</v>
      </c>
      <c r="M25" s="43">
        <v>3357</v>
      </c>
      <c r="N25" s="43">
        <v>3418</v>
      </c>
      <c r="O25" s="43">
        <v>6912</v>
      </c>
      <c r="P25" s="43">
        <v>3460</v>
      </c>
      <c r="Q25" s="43">
        <v>3452</v>
      </c>
      <c r="R25" s="43">
        <v>7190</v>
      </c>
      <c r="S25" s="43">
        <v>3564</v>
      </c>
      <c r="T25" s="43">
        <v>3626</v>
      </c>
      <c r="U25" s="43">
        <v>7764</v>
      </c>
      <c r="V25" s="43">
        <v>3905</v>
      </c>
      <c r="W25" s="43">
        <v>3859</v>
      </c>
      <c r="X25" s="43">
        <f t="shared" si="1"/>
        <v>8026</v>
      </c>
      <c r="Y25" s="50">
        <f t="shared" si="0"/>
        <v>6.879467882673615</v>
      </c>
      <c r="Z25" s="43">
        <v>4098</v>
      </c>
      <c r="AA25" s="43">
        <v>3928</v>
      </c>
    </row>
    <row r="26" spans="2:27" ht="18" customHeight="1">
      <c r="B26" s="40"/>
      <c r="C26" s="40">
        <v>50</v>
      </c>
      <c r="D26" s="40"/>
      <c r="E26" s="40" t="s">
        <v>366</v>
      </c>
      <c r="F26" s="40">
        <v>54</v>
      </c>
      <c r="G26" s="88"/>
      <c r="H26" s="43">
        <v>6618</v>
      </c>
      <c r="I26" s="43">
        <v>3331</v>
      </c>
      <c r="J26" s="43">
        <v>3287</v>
      </c>
      <c r="K26" s="43"/>
      <c r="L26" s="43">
        <v>6581</v>
      </c>
      <c r="M26" s="43">
        <v>3313</v>
      </c>
      <c r="N26" s="43">
        <v>3268</v>
      </c>
      <c r="O26" s="43">
        <v>6630</v>
      </c>
      <c r="P26" s="43">
        <v>3342</v>
      </c>
      <c r="Q26" s="43">
        <v>3288</v>
      </c>
      <c r="R26" s="43">
        <v>6664</v>
      </c>
      <c r="S26" s="43">
        <v>3357</v>
      </c>
      <c r="T26" s="43">
        <v>3307</v>
      </c>
      <c r="U26" s="43">
        <v>6440</v>
      </c>
      <c r="V26" s="43">
        <v>3222</v>
      </c>
      <c r="W26" s="43">
        <v>3218</v>
      </c>
      <c r="X26" s="43">
        <f t="shared" si="1"/>
        <v>6610</v>
      </c>
      <c r="Y26" s="50">
        <f t="shared" si="0"/>
        <v>5.665746661409494</v>
      </c>
      <c r="Z26" s="43">
        <v>3234</v>
      </c>
      <c r="AA26" s="43">
        <v>3376</v>
      </c>
    </row>
    <row r="27" spans="2:27" ht="18" customHeight="1">
      <c r="B27" s="40"/>
      <c r="C27" s="40">
        <v>55</v>
      </c>
      <c r="D27" s="40"/>
      <c r="E27" s="40" t="s">
        <v>366</v>
      </c>
      <c r="F27" s="40">
        <v>59</v>
      </c>
      <c r="G27" s="88"/>
      <c r="H27" s="43">
        <v>7363</v>
      </c>
      <c r="I27" s="43">
        <v>3554</v>
      </c>
      <c r="J27" s="43">
        <v>3809</v>
      </c>
      <c r="K27" s="43"/>
      <c r="L27" s="43">
        <v>7033</v>
      </c>
      <c r="M27" s="43">
        <v>3392</v>
      </c>
      <c r="N27" s="43">
        <v>3641</v>
      </c>
      <c r="O27" s="43">
        <v>6870</v>
      </c>
      <c r="P27" s="43">
        <v>3306</v>
      </c>
      <c r="Q27" s="43">
        <v>3564</v>
      </c>
      <c r="R27" s="43">
        <v>6703</v>
      </c>
      <c r="S27" s="43">
        <v>3235</v>
      </c>
      <c r="T27" s="43">
        <v>3468</v>
      </c>
      <c r="U27" s="43">
        <v>6556</v>
      </c>
      <c r="V27" s="43">
        <v>3204</v>
      </c>
      <c r="W27" s="43">
        <v>3352</v>
      </c>
      <c r="X27" s="43">
        <f t="shared" si="1"/>
        <v>6536</v>
      </c>
      <c r="Y27" s="50">
        <f t="shared" si="0"/>
        <v>5.602317727529871</v>
      </c>
      <c r="Z27" s="43">
        <v>3230</v>
      </c>
      <c r="AA27" s="43">
        <v>3306</v>
      </c>
    </row>
    <row r="28" spans="2:27" ht="18" customHeight="1">
      <c r="B28" s="40"/>
      <c r="C28" s="40">
        <v>60</v>
      </c>
      <c r="D28" s="40"/>
      <c r="E28" s="40" t="s">
        <v>366</v>
      </c>
      <c r="F28" s="40">
        <v>64</v>
      </c>
      <c r="G28" s="88"/>
      <c r="H28" s="43">
        <v>9979</v>
      </c>
      <c r="I28" s="43">
        <v>4837</v>
      </c>
      <c r="J28" s="43">
        <v>5142</v>
      </c>
      <c r="K28" s="43"/>
      <c r="L28" s="43">
        <v>9428</v>
      </c>
      <c r="M28" s="43">
        <v>4598</v>
      </c>
      <c r="N28" s="43">
        <v>4830</v>
      </c>
      <c r="O28" s="43">
        <v>8571</v>
      </c>
      <c r="P28" s="43">
        <v>4149</v>
      </c>
      <c r="Q28" s="43">
        <v>4422</v>
      </c>
      <c r="R28" s="43">
        <v>7996</v>
      </c>
      <c r="S28" s="43">
        <v>3860</v>
      </c>
      <c r="T28" s="43">
        <v>4136</v>
      </c>
      <c r="U28" s="43">
        <v>7564</v>
      </c>
      <c r="V28" s="43">
        <v>3608</v>
      </c>
      <c r="W28" s="43">
        <v>3956</v>
      </c>
      <c r="X28" s="43">
        <f>Z28+AA28</f>
        <v>7252</v>
      </c>
      <c r="Y28" s="50">
        <f t="shared" si="0"/>
        <v>6.216035520202973</v>
      </c>
      <c r="Z28" s="43">
        <v>3489</v>
      </c>
      <c r="AA28" s="43">
        <v>3763</v>
      </c>
    </row>
    <row r="29" spans="2:27" ht="18" customHeight="1">
      <c r="B29" s="40"/>
      <c r="C29" s="40"/>
      <c r="D29" s="40"/>
      <c r="E29" s="40"/>
      <c r="F29" s="40"/>
      <c r="G29" s="46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2:27" ht="18" customHeight="1">
      <c r="B30" s="301" t="s">
        <v>183</v>
      </c>
      <c r="C30" s="301"/>
      <c r="D30" s="301"/>
      <c r="E30" s="301"/>
      <c r="F30" s="301"/>
      <c r="G30" s="88"/>
      <c r="H30" s="43">
        <v>31092</v>
      </c>
      <c r="I30" s="43">
        <v>12953</v>
      </c>
      <c r="J30" s="43">
        <v>18139</v>
      </c>
      <c r="K30" s="43"/>
      <c r="L30" s="43">
        <v>32094</v>
      </c>
      <c r="M30" s="43">
        <v>13412</v>
      </c>
      <c r="N30" s="43">
        <v>18682</v>
      </c>
      <c r="O30" s="43">
        <v>33220</v>
      </c>
      <c r="P30" s="43">
        <v>13957</v>
      </c>
      <c r="Q30" s="43">
        <v>19263</v>
      </c>
      <c r="R30" s="43">
        <v>34047</v>
      </c>
      <c r="S30" s="43">
        <v>14380</v>
      </c>
      <c r="T30" s="43">
        <v>19667</v>
      </c>
      <c r="U30" s="43">
        <v>34547</v>
      </c>
      <c r="V30" s="43">
        <v>14649</v>
      </c>
      <c r="W30" s="43">
        <v>19898</v>
      </c>
      <c r="X30" s="152">
        <f>SUM(X33:X40)</f>
        <v>34860</v>
      </c>
      <c r="Y30" s="154">
        <f>IF(X30&gt;0,X30/X$6*100,"")</f>
        <v>29.880170743832824</v>
      </c>
      <c r="Z30" s="152">
        <f>SUM(Z33:Z40)</f>
        <v>14782</v>
      </c>
      <c r="AA30" s="152">
        <f>SUM(AA33:AA40)</f>
        <v>20078</v>
      </c>
    </row>
    <row r="31" spans="2:27" ht="18" customHeight="1">
      <c r="B31" s="42"/>
      <c r="C31" s="307" t="s">
        <v>376</v>
      </c>
      <c r="D31" s="307"/>
      <c r="E31" s="307"/>
      <c r="F31" s="307"/>
      <c r="G31" s="89"/>
      <c r="H31" s="50">
        <v>26.298561242355806</v>
      </c>
      <c r="I31" s="50">
        <v>10.956042190024275</v>
      </c>
      <c r="J31" s="50">
        <v>15.342519052331532</v>
      </c>
      <c r="K31" s="50"/>
      <c r="L31" s="50">
        <v>27.155500651515407</v>
      </c>
      <c r="M31" s="50">
        <v>11.348213832433622</v>
      </c>
      <c r="N31" s="50">
        <v>15.807286819081787</v>
      </c>
      <c r="O31" s="50">
        <v>28.126322919312507</v>
      </c>
      <c r="P31" s="50">
        <v>11.816950300567267</v>
      </c>
      <c r="Q31" s="50">
        <v>16.30937261874524</v>
      </c>
      <c r="R31" s="50">
        <v>28.92693288020391</v>
      </c>
      <c r="S31" s="50">
        <v>12.21750212404418</v>
      </c>
      <c r="T31" s="50">
        <v>16.70943075615973</v>
      </c>
      <c r="U31" s="50">
        <v>29.48903987981426</v>
      </c>
      <c r="V31" s="50">
        <v>12.504267959573886</v>
      </c>
      <c r="W31" s="50">
        <v>16.98477192024037</v>
      </c>
      <c r="X31" s="50">
        <f>IF(X30&gt;0,X30/X$6*100,"")</f>
        <v>29.880170743832824</v>
      </c>
      <c r="Y31" s="50"/>
      <c r="Z31" s="50">
        <f>IF(Z30&gt;0,Z30/X$6*100,"")</f>
        <v>12.670358116332093</v>
      </c>
      <c r="AA31" s="50">
        <f>IF(AA30&gt;0,AA30/X$6*100,"")</f>
        <v>17.209812627500728</v>
      </c>
    </row>
    <row r="32" spans="2:27" ht="18" customHeight="1">
      <c r="B32" s="40"/>
      <c r="C32" s="40"/>
      <c r="D32" s="40"/>
      <c r="E32" s="40"/>
      <c r="F32" s="40"/>
      <c r="G32" s="46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2:27" ht="18" customHeight="1">
      <c r="B33" s="40"/>
      <c r="C33" s="40">
        <v>65</v>
      </c>
      <c r="D33" s="40"/>
      <c r="E33" s="40" t="s">
        <v>366</v>
      </c>
      <c r="F33" s="40">
        <v>69</v>
      </c>
      <c r="G33" s="88"/>
      <c r="H33" s="43">
        <v>8247</v>
      </c>
      <c r="I33" s="43">
        <v>3941</v>
      </c>
      <c r="J33" s="43">
        <v>4306</v>
      </c>
      <c r="K33" s="43"/>
      <c r="L33" s="43">
        <v>8774</v>
      </c>
      <c r="M33" s="43">
        <v>4168</v>
      </c>
      <c r="N33" s="43">
        <v>4606</v>
      </c>
      <c r="O33" s="43">
        <v>9369</v>
      </c>
      <c r="P33" s="43">
        <v>4503</v>
      </c>
      <c r="Q33" s="43">
        <v>4866</v>
      </c>
      <c r="R33" s="43">
        <v>10064</v>
      </c>
      <c r="S33" s="43">
        <v>4843</v>
      </c>
      <c r="T33" s="43">
        <v>5221</v>
      </c>
      <c r="U33" s="43">
        <v>10225</v>
      </c>
      <c r="V33" s="43">
        <v>4911</v>
      </c>
      <c r="W33" s="43">
        <v>5314</v>
      </c>
      <c r="X33" s="43">
        <f>Z33+AA33</f>
        <v>9669</v>
      </c>
      <c r="Y33" s="50">
        <f aca="true" t="shared" si="2" ref="Y33:Y40">IF(X33&gt;0,X33/X$6*100,"")</f>
        <v>8.287761644352255</v>
      </c>
      <c r="Z33" s="43">
        <v>4631</v>
      </c>
      <c r="AA33" s="43">
        <v>5038</v>
      </c>
    </row>
    <row r="34" spans="2:27" ht="18" customHeight="1">
      <c r="B34" s="40"/>
      <c r="C34" s="40">
        <v>70</v>
      </c>
      <c r="D34" s="40"/>
      <c r="E34" s="40" t="s">
        <v>366</v>
      </c>
      <c r="F34" s="40">
        <v>74</v>
      </c>
      <c r="G34" s="88"/>
      <c r="H34" s="43">
        <v>7035</v>
      </c>
      <c r="I34" s="43">
        <v>3173</v>
      </c>
      <c r="J34" s="43">
        <v>3862</v>
      </c>
      <c r="K34" s="43"/>
      <c r="L34" s="43">
        <v>7340</v>
      </c>
      <c r="M34" s="43">
        <v>3329</v>
      </c>
      <c r="N34" s="43">
        <v>4011</v>
      </c>
      <c r="O34" s="43">
        <v>7701</v>
      </c>
      <c r="P34" s="43">
        <v>3492</v>
      </c>
      <c r="Q34" s="43">
        <v>4209</v>
      </c>
      <c r="R34" s="43">
        <v>7356</v>
      </c>
      <c r="S34" s="43">
        <v>3327</v>
      </c>
      <c r="T34" s="43">
        <v>4029</v>
      </c>
      <c r="U34" s="43">
        <v>7299</v>
      </c>
      <c r="V34" s="43">
        <v>3395</v>
      </c>
      <c r="W34" s="43">
        <v>3904</v>
      </c>
      <c r="X34" s="43">
        <f aca="true" t="shared" si="3" ref="X34:X40">Z34+AA34</f>
        <v>7773</v>
      </c>
      <c r="Y34" s="50">
        <f t="shared" si="2"/>
        <v>6.662609500625718</v>
      </c>
      <c r="Z34" s="43">
        <v>3610</v>
      </c>
      <c r="AA34" s="43">
        <v>4163</v>
      </c>
    </row>
    <row r="35" spans="2:27" ht="18" customHeight="1">
      <c r="B35" s="40"/>
      <c r="C35" s="40">
        <v>75</v>
      </c>
      <c r="D35" s="40"/>
      <c r="E35" s="40" t="s">
        <v>366</v>
      </c>
      <c r="F35" s="40">
        <v>79</v>
      </c>
      <c r="G35" s="88"/>
      <c r="H35" s="43">
        <v>6227</v>
      </c>
      <c r="I35" s="43">
        <v>2688</v>
      </c>
      <c r="J35" s="43">
        <v>3539</v>
      </c>
      <c r="K35" s="43"/>
      <c r="L35" s="43">
        <v>6177</v>
      </c>
      <c r="M35" s="43">
        <v>2665</v>
      </c>
      <c r="N35" s="43">
        <v>3512</v>
      </c>
      <c r="O35" s="43">
        <v>6075</v>
      </c>
      <c r="P35" s="43">
        <v>2619</v>
      </c>
      <c r="Q35" s="43">
        <v>3456</v>
      </c>
      <c r="R35" s="43">
        <v>6161</v>
      </c>
      <c r="S35" s="43">
        <v>2687</v>
      </c>
      <c r="T35" s="43">
        <v>3474</v>
      </c>
      <c r="U35" s="43">
        <v>6329</v>
      </c>
      <c r="V35" s="43">
        <v>2735</v>
      </c>
      <c r="W35" s="43">
        <v>3594</v>
      </c>
      <c r="X35" s="43">
        <f t="shared" si="3"/>
        <v>6420</v>
      </c>
      <c r="Y35" s="50">
        <f t="shared" si="2"/>
        <v>5.5028885879347875</v>
      </c>
      <c r="Z35" s="43">
        <v>2786</v>
      </c>
      <c r="AA35" s="43">
        <v>3634</v>
      </c>
    </row>
    <row r="36" spans="2:27" ht="18" customHeight="1">
      <c r="B36" s="40"/>
      <c r="C36" s="40">
        <v>80</v>
      </c>
      <c r="D36" s="40"/>
      <c r="E36" s="40" t="s">
        <v>366</v>
      </c>
      <c r="F36" s="40">
        <v>84</v>
      </c>
      <c r="G36" s="88"/>
      <c r="H36" s="43">
        <v>4843</v>
      </c>
      <c r="I36" s="43">
        <v>1876</v>
      </c>
      <c r="J36" s="43">
        <v>2967</v>
      </c>
      <c r="K36" s="43"/>
      <c r="L36" s="43">
        <v>4856</v>
      </c>
      <c r="M36" s="43">
        <v>1895</v>
      </c>
      <c r="N36" s="43">
        <v>2961</v>
      </c>
      <c r="O36" s="43">
        <v>4947</v>
      </c>
      <c r="P36" s="43">
        <v>1927</v>
      </c>
      <c r="Q36" s="43">
        <v>3020</v>
      </c>
      <c r="R36" s="43">
        <v>5202</v>
      </c>
      <c r="S36" s="43">
        <v>2056</v>
      </c>
      <c r="T36" s="43">
        <v>3146</v>
      </c>
      <c r="U36" s="43">
        <v>5220</v>
      </c>
      <c r="V36" s="43">
        <v>2084</v>
      </c>
      <c r="W36" s="43">
        <v>3136</v>
      </c>
      <c r="X36" s="43">
        <f t="shared" si="3"/>
        <v>5248</v>
      </c>
      <c r="Y36" s="50">
        <f t="shared" si="2"/>
        <v>4.498311418922394</v>
      </c>
      <c r="Z36" s="43">
        <v>2096</v>
      </c>
      <c r="AA36" s="43">
        <v>3152</v>
      </c>
    </row>
    <row r="37" spans="2:27" ht="18" customHeight="1">
      <c r="B37" s="40"/>
      <c r="C37" s="40">
        <v>85</v>
      </c>
      <c r="D37" s="40"/>
      <c r="E37" s="40" t="s">
        <v>366</v>
      </c>
      <c r="F37" s="40">
        <v>89</v>
      </c>
      <c r="G37" s="88"/>
      <c r="H37" s="43">
        <v>2957</v>
      </c>
      <c r="I37" s="43">
        <v>904</v>
      </c>
      <c r="J37" s="43">
        <v>2053</v>
      </c>
      <c r="K37" s="43"/>
      <c r="L37" s="43">
        <v>3055</v>
      </c>
      <c r="M37" s="43">
        <v>948</v>
      </c>
      <c r="N37" s="43">
        <v>2107</v>
      </c>
      <c r="O37" s="43">
        <v>3141</v>
      </c>
      <c r="P37" s="43">
        <v>984</v>
      </c>
      <c r="Q37" s="43">
        <v>2157</v>
      </c>
      <c r="R37" s="43">
        <v>3152</v>
      </c>
      <c r="S37" s="43">
        <v>1015</v>
      </c>
      <c r="T37" s="43">
        <v>2137</v>
      </c>
      <c r="U37" s="43">
        <v>3271</v>
      </c>
      <c r="V37" s="43">
        <v>1056</v>
      </c>
      <c r="W37" s="43">
        <v>2215</v>
      </c>
      <c r="X37" s="43">
        <f t="shared" si="3"/>
        <v>3501</v>
      </c>
      <c r="Y37" s="50">
        <f t="shared" si="2"/>
        <v>3.0008742907102324</v>
      </c>
      <c r="Z37" s="43">
        <v>1180</v>
      </c>
      <c r="AA37" s="43">
        <v>2321</v>
      </c>
    </row>
    <row r="38" spans="2:27" ht="18" customHeight="1">
      <c r="B38" s="40"/>
      <c r="C38" s="40">
        <v>90</v>
      </c>
      <c r="D38" s="40"/>
      <c r="E38" s="40" t="s">
        <v>366</v>
      </c>
      <c r="F38" s="40">
        <v>94</v>
      </c>
      <c r="G38" s="88"/>
      <c r="H38" s="43">
        <v>1314</v>
      </c>
      <c r="I38" s="43">
        <v>309</v>
      </c>
      <c r="J38" s="43">
        <v>1005</v>
      </c>
      <c r="K38" s="43"/>
      <c r="L38" s="43">
        <v>1424</v>
      </c>
      <c r="M38" s="43">
        <v>342</v>
      </c>
      <c r="N38" s="43">
        <v>1082</v>
      </c>
      <c r="O38" s="43">
        <v>1488</v>
      </c>
      <c r="P38" s="43">
        <v>350</v>
      </c>
      <c r="Q38" s="43">
        <v>1138</v>
      </c>
      <c r="R38" s="43">
        <v>1590</v>
      </c>
      <c r="S38" s="43">
        <v>368</v>
      </c>
      <c r="T38" s="43">
        <v>1222</v>
      </c>
      <c r="U38" s="43">
        <v>1627</v>
      </c>
      <c r="V38" s="43">
        <v>375</v>
      </c>
      <c r="W38" s="43">
        <v>1252</v>
      </c>
      <c r="X38" s="43">
        <f t="shared" si="3"/>
        <v>1644</v>
      </c>
      <c r="Y38" s="50">
        <f t="shared" si="2"/>
        <v>1.4091509094337682</v>
      </c>
      <c r="Z38" s="43">
        <v>377</v>
      </c>
      <c r="AA38" s="43">
        <v>1267</v>
      </c>
    </row>
    <row r="39" spans="2:27" ht="18" customHeight="1">
      <c r="B39" s="40"/>
      <c r="C39" s="40">
        <v>95</v>
      </c>
      <c r="D39" s="40"/>
      <c r="E39" s="40" t="s">
        <v>366</v>
      </c>
      <c r="F39" s="40">
        <v>99</v>
      </c>
      <c r="G39" s="88"/>
      <c r="H39" s="43">
        <v>389</v>
      </c>
      <c r="I39" s="43">
        <v>53</v>
      </c>
      <c r="J39" s="43">
        <v>336</v>
      </c>
      <c r="K39" s="43"/>
      <c r="L39" s="43">
        <v>378</v>
      </c>
      <c r="M39" s="43">
        <v>56</v>
      </c>
      <c r="N39" s="43">
        <v>322</v>
      </c>
      <c r="O39" s="43">
        <v>414</v>
      </c>
      <c r="P39" s="43">
        <v>73</v>
      </c>
      <c r="Q39" s="43">
        <v>341</v>
      </c>
      <c r="R39" s="43">
        <v>436</v>
      </c>
      <c r="S39" s="43">
        <v>74</v>
      </c>
      <c r="T39" s="43">
        <v>362</v>
      </c>
      <c r="U39" s="43">
        <v>496</v>
      </c>
      <c r="V39" s="43">
        <v>85</v>
      </c>
      <c r="W39" s="43">
        <v>411</v>
      </c>
      <c r="X39" s="43">
        <f t="shared" si="3"/>
        <v>519</v>
      </c>
      <c r="Y39" s="50">
        <f t="shared" si="2"/>
        <v>0.4448596849124852</v>
      </c>
      <c r="Z39" s="43">
        <v>94</v>
      </c>
      <c r="AA39" s="43">
        <v>425</v>
      </c>
    </row>
    <row r="40" spans="2:27" ht="18" customHeight="1">
      <c r="B40" s="45"/>
      <c r="C40" s="74">
        <v>100</v>
      </c>
      <c r="D40" s="45" t="s">
        <v>185</v>
      </c>
      <c r="E40" s="45"/>
      <c r="F40" s="45"/>
      <c r="G40" s="90"/>
      <c r="H40" s="44">
        <v>80</v>
      </c>
      <c r="I40" s="44">
        <v>9</v>
      </c>
      <c r="J40" s="44">
        <v>71</v>
      </c>
      <c r="K40" s="44"/>
      <c r="L40" s="44">
        <v>90</v>
      </c>
      <c r="M40" s="44">
        <v>9</v>
      </c>
      <c r="N40" s="44">
        <v>81</v>
      </c>
      <c r="O40" s="44">
        <v>85</v>
      </c>
      <c r="P40" s="44">
        <v>9</v>
      </c>
      <c r="Q40" s="44">
        <v>76</v>
      </c>
      <c r="R40" s="44">
        <v>86</v>
      </c>
      <c r="S40" s="44">
        <v>10</v>
      </c>
      <c r="T40" s="44">
        <v>76</v>
      </c>
      <c r="U40" s="44">
        <v>80</v>
      </c>
      <c r="V40" s="44">
        <v>8</v>
      </c>
      <c r="W40" s="44">
        <v>72</v>
      </c>
      <c r="X40" s="44">
        <f t="shared" si="3"/>
        <v>86</v>
      </c>
      <c r="Y40" s="81">
        <f t="shared" si="2"/>
        <v>0.07371470694118253</v>
      </c>
      <c r="Z40" s="44">
        <v>8</v>
      </c>
      <c r="AA40" s="44">
        <v>78</v>
      </c>
    </row>
    <row r="41" ht="18" customHeight="1">
      <c r="C41" s="41" t="s">
        <v>21</v>
      </c>
    </row>
    <row r="42" ht="15">
      <c r="X42" s="40"/>
    </row>
    <row r="47" ht="15">
      <c r="H47" s="183"/>
    </row>
  </sheetData>
  <sheetProtection/>
  <mergeCells count="16">
    <mergeCell ref="L2:R2"/>
    <mergeCell ref="X4:AA4"/>
    <mergeCell ref="B30:F30"/>
    <mergeCell ref="L4:N4"/>
    <mergeCell ref="O4:Q4"/>
    <mergeCell ref="B4:F5"/>
    <mergeCell ref="H4:J4"/>
    <mergeCell ref="R4:T4"/>
    <mergeCell ref="U4:W4"/>
    <mergeCell ref="B6:F6"/>
    <mergeCell ref="C7:F7"/>
    <mergeCell ref="C31:F31"/>
    <mergeCell ref="B9:F9"/>
    <mergeCell ref="C10:F10"/>
    <mergeCell ref="B16:F16"/>
    <mergeCell ref="C17:F17"/>
  </mergeCells>
  <printOptions/>
  <pageMargins left="0.98416668176651" right="0.31486111879348755" top="0.98416668176651" bottom="0.590416669845581" header="0.511805534362793" footer="0.511805534362793"/>
  <pageSetup horizontalDpi="600" verticalDpi="600" orientation="landscape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B1:AI31"/>
  <sheetViews>
    <sheetView showGridLines="0" defaultGridColor="0" view="pageBreakPreview" zoomScale="84" zoomScaleSheetLayoutView="84" colorId="22" workbookViewId="0" topLeftCell="A1">
      <selection activeCell="A1" sqref="A1"/>
    </sheetView>
  </sheetViews>
  <sheetFormatPr defaultColWidth="8.796875" defaultRowHeight="14.25"/>
  <cols>
    <col min="1" max="1" width="3.09765625" style="41" customWidth="1"/>
    <col min="2" max="2" width="4.59765625" style="41" customWidth="1"/>
    <col min="3" max="4" width="2.8984375" style="41" customWidth="1"/>
    <col min="5" max="5" width="1.59765625" style="41" customWidth="1"/>
    <col min="6" max="6" width="7.3984375" style="41" customWidth="1"/>
    <col min="7" max="7" width="1.59765625" style="41" customWidth="1"/>
    <col min="8" max="8" width="6.59765625" style="41" customWidth="1"/>
    <col min="9" max="9" width="1.59765625" style="41" customWidth="1"/>
    <col min="10" max="10" width="7.59765625" style="41" customWidth="1"/>
    <col min="11" max="11" width="1.59765625" style="41" customWidth="1"/>
    <col min="12" max="12" width="6.59765625" style="41" customWidth="1"/>
    <col min="13" max="13" width="1.59765625" style="41" customWidth="1"/>
    <col min="14" max="14" width="6.59765625" style="41" customWidth="1"/>
    <col min="15" max="15" width="1.203125" style="41" customWidth="1"/>
    <col min="16" max="17" width="6.3984375" style="41" customWidth="1"/>
    <col min="18" max="18" width="5.8984375" style="41" customWidth="1"/>
    <col min="19" max="19" width="6.19921875" style="41" customWidth="1"/>
    <col min="20" max="20" width="6" style="41" customWidth="1"/>
    <col min="21" max="21" width="1.203125" style="41" customWidth="1"/>
    <col min="22" max="22" width="1.59765625" style="41" customWidth="1"/>
    <col min="23" max="23" width="8.19921875" style="41" customWidth="1"/>
    <col min="24" max="24" width="1.203125" style="41" customWidth="1"/>
    <col min="25" max="25" width="7.59765625" style="41" customWidth="1"/>
    <col min="26" max="29" width="6.19921875" style="41" customWidth="1"/>
    <col min="30" max="30" width="2.5" style="41" customWidth="1"/>
    <col min="31" max="31" width="6" style="41" customWidth="1"/>
    <col min="32" max="32" width="2.5" style="41" customWidth="1"/>
    <col min="33" max="33" width="6" style="41" customWidth="1"/>
    <col min="34" max="35" width="9.59765625" style="41" customWidth="1"/>
    <col min="36" max="256" width="9" style="41" customWidth="1"/>
  </cols>
  <sheetData>
    <row r="1" spans="2:35" ht="18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2:35" ht="18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 s="288" t="s">
        <v>256</v>
      </c>
      <c r="Q2" s="298" t="s">
        <v>158</v>
      </c>
      <c r="R2" s="298"/>
      <c r="S2" s="298"/>
      <c r="T2" s="298"/>
      <c r="U2" s="298"/>
      <c r="V2" s="298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2:35" ht="18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2:35" ht="18" customHeight="1">
      <c r="B4" s="55"/>
      <c r="C4" s="55"/>
      <c r="D4" s="55"/>
      <c r="E4" s="313" t="s">
        <v>371</v>
      </c>
      <c r="F4" s="314"/>
      <c r="G4" s="314"/>
      <c r="H4" s="317"/>
      <c r="I4" s="313" t="s">
        <v>168</v>
      </c>
      <c r="J4" s="314"/>
      <c r="K4" s="314"/>
      <c r="L4" s="317"/>
      <c r="M4" s="313" t="s">
        <v>186</v>
      </c>
      <c r="N4" s="314"/>
      <c r="O4" s="314"/>
      <c r="P4" s="314"/>
      <c r="Q4" s="314"/>
      <c r="R4" s="314"/>
      <c r="S4" s="314"/>
      <c r="T4" s="317"/>
      <c r="U4" s="222"/>
      <c r="V4" s="314" t="s">
        <v>160</v>
      </c>
      <c r="W4" s="314"/>
      <c r="X4" s="314"/>
      <c r="Y4" s="314"/>
      <c r="Z4" s="314"/>
      <c r="AA4" s="314"/>
      <c r="AB4" s="314"/>
      <c r="AC4" s="317"/>
      <c r="AD4" s="313" t="s">
        <v>178</v>
      </c>
      <c r="AE4" s="314"/>
      <c r="AF4" s="314"/>
      <c r="AG4" s="389"/>
      <c r="AH4" s="227" t="s">
        <v>179</v>
      </c>
      <c r="AI4" s="222" t="s">
        <v>179</v>
      </c>
    </row>
    <row r="5" spans="2:35" ht="18" customHeight="1">
      <c r="B5" s="307" t="s">
        <v>430</v>
      </c>
      <c r="C5" s="307"/>
      <c r="D5" s="40"/>
      <c r="E5" s="223"/>
      <c r="F5" s="54"/>
      <c r="G5" s="54"/>
      <c r="H5" s="54"/>
      <c r="I5" s="223"/>
      <c r="J5" s="54"/>
      <c r="K5" s="54"/>
      <c r="L5" s="54"/>
      <c r="M5" s="384" t="s">
        <v>208</v>
      </c>
      <c r="N5" s="382"/>
      <c r="O5" s="382"/>
      <c r="P5" s="383"/>
      <c r="Q5" s="384" t="s">
        <v>363</v>
      </c>
      <c r="R5" s="383"/>
      <c r="S5" s="384" t="s">
        <v>367</v>
      </c>
      <c r="T5" s="383"/>
      <c r="U5" s="221"/>
      <c r="V5" s="382" t="s">
        <v>187</v>
      </c>
      <c r="W5" s="382"/>
      <c r="X5" s="382"/>
      <c r="Y5" s="383"/>
      <c r="Z5" s="384" t="s">
        <v>356</v>
      </c>
      <c r="AA5" s="383"/>
      <c r="AB5" s="384" t="s">
        <v>377</v>
      </c>
      <c r="AC5" s="383"/>
      <c r="AD5" s="223"/>
      <c r="AE5" s="54"/>
      <c r="AF5" s="54"/>
      <c r="AG5" s="54"/>
      <c r="AH5" s="228"/>
      <c r="AI5" s="223"/>
    </row>
    <row r="6" spans="2:35" ht="18" customHeight="1">
      <c r="B6" s="307" t="s">
        <v>369</v>
      </c>
      <c r="C6" s="307"/>
      <c r="D6" s="40"/>
      <c r="E6" s="385" t="s">
        <v>424</v>
      </c>
      <c r="F6" s="307"/>
      <c r="G6" s="52"/>
      <c r="H6" s="52"/>
      <c r="I6" s="385" t="s">
        <v>424</v>
      </c>
      <c r="J6" s="307"/>
      <c r="K6" s="52"/>
      <c r="L6" s="52"/>
      <c r="M6" s="385" t="s">
        <v>424</v>
      </c>
      <c r="N6" s="307"/>
      <c r="O6" s="52"/>
      <c r="P6" s="52"/>
      <c r="Q6" s="234" t="s">
        <v>424</v>
      </c>
      <c r="R6" s="52"/>
      <c r="S6" s="234" t="s">
        <v>424</v>
      </c>
      <c r="T6" s="52"/>
      <c r="U6" s="223"/>
      <c r="V6" s="307" t="s">
        <v>424</v>
      </c>
      <c r="W6" s="307"/>
      <c r="X6" s="52"/>
      <c r="Y6" s="52"/>
      <c r="Z6" s="234" t="s">
        <v>424</v>
      </c>
      <c r="AA6" s="52"/>
      <c r="AB6" s="234" t="s">
        <v>424</v>
      </c>
      <c r="AC6" s="52"/>
      <c r="AD6" s="385" t="s">
        <v>424</v>
      </c>
      <c r="AE6" s="307"/>
      <c r="AF6" s="52"/>
      <c r="AG6" s="52"/>
      <c r="AH6" s="228" t="s">
        <v>358</v>
      </c>
      <c r="AI6" s="223" t="s">
        <v>359</v>
      </c>
    </row>
    <row r="7" spans="2:35" ht="18" customHeight="1">
      <c r="B7" s="57"/>
      <c r="C7" s="57"/>
      <c r="D7" s="57"/>
      <c r="E7" s="58"/>
      <c r="F7" s="52"/>
      <c r="G7" s="386" t="s">
        <v>360</v>
      </c>
      <c r="H7" s="388"/>
      <c r="I7" s="58"/>
      <c r="J7" s="52"/>
      <c r="K7" s="386" t="s">
        <v>360</v>
      </c>
      <c r="L7" s="388"/>
      <c r="M7" s="58"/>
      <c r="N7" s="52"/>
      <c r="O7" s="386" t="s">
        <v>360</v>
      </c>
      <c r="P7" s="388"/>
      <c r="Q7" s="58"/>
      <c r="R7" s="229" t="s">
        <v>360</v>
      </c>
      <c r="S7" s="58"/>
      <c r="T7" s="229" t="s">
        <v>360</v>
      </c>
      <c r="U7" s="58"/>
      <c r="V7" s="52"/>
      <c r="W7" s="52"/>
      <c r="X7" s="386" t="s">
        <v>360</v>
      </c>
      <c r="Y7" s="388"/>
      <c r="Z7" s="58"/>
      <c r="AA7" s="229" t="s">
        <v>360</v>
      </c>
      <c r="AB7" s="58"/>
      <c r="AC7" s="229" t="s">
        <v>360</v>
      </c>
      <c r="AD7" s="58"/>
      <c r="AE7" s="52"/>
      <c r="AF7" s="386" t="s">
        <v>360</v>
      </c>
      <c r="AG7" s="387"/>
      <c r="AH7" s="230"/>
      <c r="AI7" s="58"/>
    </row>
    <row r="8" spans="2:35" ht="18" customHeight="1">
      <c r="B8" s="40"/>
      <c r="C8" s="40">
        <v>25</v>
      </c>
      <c r="D8" s="40"/>
      <c r="E8" s="231"/>
      <c r="F8" s="292">
        <v>-76</v>
      </c>
      <c r="G8" s="292"/>
      <c r="H8" s="292">
        <v>87</v>
      </c>
      <c r="I8" s="292"/>
      <c r="J8" s="292">
        <v>-110</v>
      </c>
      <c r="K8" s="292"/>
      <c r="L8" s="292">
        <v>66</v>
      </c>
      <c r="M8" s="292" t="s">
        <v>404</v>
      </c>
      <c r="N8" s="292">
        <v>-341</v>
      </c>
      <c r="O8" s="292"/>
      <c r="P8" s="292">
        <v>-125</v>
      </c>
      <c r="Q8" s="292">
        <v>1031</v>
      </c>
      <c r="R8" s="292">
        <v>551</v>
      </c>
      <c r="S8" s="292">
        <v>1372</v>
      </c>
      <c r="T8" s="292">
        <v>676</v>
      </c>
      <c r="U8" s="292"/>
      <c r="V8" s="292"/>
      <c r="W8" s="292">
        <v>231</v>
      </c>
      <c r="X8" s="292"/>
      <c r="Y8" s="292">
        <v>191</v>
      </c>
      <c r="Z8" s="292">
        <v>5031</v>
      </c>
      <c r="AA8" s="292">
        <v>3191</v>
      </c>
      <c r="AB8" s="292">
        <v>4800</v>
      </c>
      <c r="AC8" s="292">
        <v>3000</v>
      </c>
      <c r="AD8" s="292"/>
      <c r="AE8" s="292">
        <v>34</v>
      </c>
      <c r="AF8" s="292"/>
      <c r="AG8" s="292">
        <v>21</v>
      </c>
      <c r="AH8" s="292">
        <v>639</v>
      </c>
      <c r="AI8" s="292">
        <v>207</v>
      </c>
    </row>
    <row r="9" spans="2:35" ht="18" customHeight="1">
      <c r="B9" s="40"/>
      <c r="C9" s="40">
        <v>26</v>
      </c>
      <c r="D9" s="40"/>
      <c r="E9" s="231"/>
      <c r="F9" s="292">
        <v>-76</v>
      </c>
      <c r="G9" s="292"/>
      <c r="H9" s="292">
        <v>24</v>
      </c>
      <c r="I9" s="292"/>
      <c r="J9" s="292">
        <v>-89</v>
      </c>
      <c r="K9" s="292"/>
      <c r="L9" s="292">
        <v>38</v>
      </c>
      <c r="M9" s="292" t="s">
        <v>404</v>
      </c>
      <c r="N9" s="292">
        <v>-353</v>
      </c>
      <c r="O9" s="292"/>
      <c r="P9" s="292">
        <v>-140</v>
      </c>
      <c r="Q9" s="292">
        <v>987</v>
      </c>
      <c r="R9" s="292">
        <v>544</v>
      </c>
      <c r="S9" s="292">
        <v>1340</v>
      </c>
      <c r="T9" s="292">
        <v>684</v>
      </c>
      <c r="U9" s="292"/>
      <c r="V9" s="292"/>
      <c r="W9" s="232">
        <v>381</v>
      </c>
      <c r="X9" s="232"/>
      <c r="Y9" s="232">
        <v>197</v>
      </c>
      <c r="Z9" s="232">
        <v>5486</v>
      </c>
      <c r="AA9" s="232">
        <v>3477</v>
      </c>
      <c r="AB9" s="232">
        <v>5105</v>
      </c>
      <c r="AC9" s="232">
        <v>3280</v>
      </c>
      <c r="AD9" s="292"/>
      <c r="AE9" s="292">
        <v>13</v>
      </c>
      <c r="AF9" s="292"/>
      <c r="AG9" s="292">
        <v>-14</v>
      </c>
      <c r="AH9" s="292">
        <v>605</v>
      </c>
      <c r="AI9" s="292">
        <v>199</v>
      </c>
    </row>
    <row r="10" spans="2:35" ht="18" customHeight="1">
      <c r="B10" s="40"/>
      <c r="C10" s="40">
        <v>27</v>
      </c>
      <c r="D10" s="40"/>
      <c r="E10" s="231"/>
      <c r="F10" s="232">
        <v>-410</v>
      </c>
      <c r="G10" s="232"/>
      <c r="H10" s="232">
        <v>-280</v>
      </c>
      <c r="I10" s="232"/>
      <c r="J10" s="232">
        <v>-504</v>
      </c>
      <c r="K10" s="232"/>
      <c r="L10" s="232">
        <v>-297</v>
      </c>
      <c r="M10" s="232" t="s">
        <v>404</v>
      </c>
      <c r="N10" s="232">
        <v>-292</v>
      </c>
      <c r="O10" s="232"/>
      <c r="P10" s="292">
        <v>-120</v>
      </c>
      <c r="Q10" s="232">
        <v>1020</v>
      </c>
      <c r="R10" s="232">
        <v>521</v>
      </c>
      <c r="S10" s="232">
        <v>1312</v>
      </c>
      <c r="T10" s="232">
        <v>641</v>
      </c>
      <c r="U10" s="232"/>
      <c r="V10" s="232"/>
      <c r="W10" s="232">
        <v>-71</v>
      </c>
      <c r="X10" s="232"/>
      <c r="Y10" s="232">
        <v>-158</v>
      </c>
      <c r="Z10" s="232">
        <v>4915</v>
      </c>
      <c r="AA10" s="232">
        <v>2840</v>
      </c>
      <c r="AB10" s="232">
        <v>4986</v>
      </c>
      <c r="AC10" s="232">
        <v>2998</v>
      </c>
      <c r="AD10" s="232"/>
      <c r="AE10" s="232">
        <v>94</v>
      </c>
      <c r="AF10" s="232"/>
      <c r="AG10" s="232">
        <v>17</v>
      </c>
      <c r="AH10" s="232">
        <v>566</v>
      </c>
      <c r="AI10" s="232">
        <v>218</v>
      </c>
    </row>
    <row r="11" spans="2:35" ht="18" customHeight="1">
      <c r="B11" s="40"/>
      <c r="C11" s="40">
        <v>28</v>
      </c>
      <c r="D11" s="256"/>
      <c r="E11" s="257"/>
      <c r="F11" s="232">
        <v>-548</v>
      </c>
      <c r="G11" s="232"/>
      <c r="H11" s="232">
        <v>-279</v>
      </c>
      <c r="I11" s="232"/>
      <c r="J11" s="232">
        <v>-629</v>
      </c>
      <c r="K11" s="232"/>
      <c r="L11" s="232">
        <v>-325</v>
      </c>
      <c r="M11" s="232" t="s">
        <v>404</v>
      </c>
      <c r="N11" s="232">
        <v>-476</v>
      </c>
      <c r="O11" s="232"/>
      <c r="P11" s="292">
        <v>-235</v>
      </c>
      <c r="Q11" s="232">
        <v>938</v>
      </c>
      <c r="R11" s="232">
        <v>468</v>
      </c>
      <c r="S11" s="232">
        <v>1414</v>
      </c>
      <c r="T11" s="232">
        <v>703</v>
      </c>
      <c r="U11" s="232"/>
      <c r="V11" s="232"/>
      <c r="W11" s="232">
        <v>37</v>
      </c>
      <c r="X11" s="232"/>
      <c r="Y11" s="232">
        <v>-32</v>
      </c>
      <c r="Z11" s="232">
        <v>4880</v>
      </c>
      <c r="AA11" s="232">
        <v>2946</v>
      </c>
      <c r="AB11" s="232">
        <v>4843</v>
      </c>
      <c r="AC11" s="232">
        <v>2978</v>
      </c>
      <c r="AD11" s="232"/>
      <c r="AE11" s="232">
        <v>81</v>
      </c>
      <c r="AF11" s="232"/>
      <c r="AG11" s="232">
        <v>46</v>
      </c>
      <c r="AH11" s="232">
        <v>608</v>
      </c>
      <c r="AI11" s="232">
        <v>191</v>
      </c>
    </row>
    <row r="12" spans="2:35" s="51" customFormat="1" ht="18" customHeight="1">
      <c r="B12" s="233"/>
      <c r="C12" s="41"/>
      <c r="D12" s="41"/>
      <c r="E12" s="258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</row>
    <row r="13" spans="2:35" s="51" customFormat="1" ht="18" customHeight="1">
      <c r="B13" s="233"/>
      <c r="C13" s="226">
        <v>29</v>
      </c>
      <c r="E13" s="231"/>
      <c r="F13" s="260">
        <v>-486</v>
      </c>
      <c r="G13" s="260"/>
      <c r="H13" s="260">
        <v>-251</v>
      </c>
      <c r="I13" s="260"/>
      <c r="J13" s="260">
        <v>-603</v>
      </c>
      <c r="K13" s="260"/>
      <c r="L13" s="260">
        <v>-285</v>
      </c>
      <c r="M13" s="260" t="s">
        <v>404</v>
      </c>
      <c r="N13" s="260">
        <v>-456</v>
      </c>
      <c r="O13" s="260"/>
      <c r="P13" s="261">
        <v>-217</v>
      </c>
      <c r="Q13" s="260">
        <v>985</v>
      </c>
      <c r="R13" s="260">
        <v>511</v>
      </c>
      <c r="S13" s="260">
        <v>1441</v>
      </c>
      <c r="T13" s="260">
        <v>728</v>
      </c>
      <c r="U13" s="260"/>
      <c r="V13" s="260"/>
      <c r="W13" s="260">
        <v>98</v>
      </c>
      <c r="X13" s="260"/>
      <c r="Y13" s="260">
        <v>-8</v>
      </c>
      <c r="Z13" s="260">
        <v>5051</v>
      </c>
      <c r="AA13" s="260">
        <v>3016</v>
      </c>
      <c r="AB13" s="260">
        <v>4953</v>
      </c>
      <c r="AC13" s="260">
        <v>3024</v>
      </c>
      <c r="AD13" s="260"/>
      <c r="AE13" s="260">
        <v>117</v>
      </c>
      <c r="AF13" s="260"/>
      <c r="AG13" s="260">
        <v>34</v>
      </c>
      <c r="AH13" s="296">
        <v>528</v>
      </c>
      <c r="AI13" s="296">
        <v>232</v>
      </c>
    </row>
    <row r="14" spans="2:35" ht="18" customHeight="1">
      <c r="B14" s="40"/>
      <c r="C14" s="40"/>
      <c r="D14" s="40"/>
      <c r="E14" s="231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95"/>
      <c r="AI14" s="295"/>
    </row>
    <row r="15" spans="2:35" ht="18" customHeight="1">
      <c r="B15" s="82">
        <v>29</v>
      </c>
      <c r="C15" s="40">
        <v>1</v>
      </c>
      <c r="D15" s="40" t="s">
        <v>369</v>
      </c>
      <c r="E15" s="284"/>
      <c r="F15" s="232">
        <v>-82</v>
      </c>
      <c r="G15" s="232"/>
      <c r="H15" s="232">
        <v>-49</v>
      </c>
      <c r="I15" s="232"/>
      <c r="J15" s="232">
        <v>-81</v>
      </c>
      <c r="K15" s="232"/>
      <c r="L15" s="232">
        <v>-50</v>
      </c>
      <c r="M15" s="232"/>
      <c r="N15" s="232">
        <v>-74</v>
      </c>
      <c r="O15" s="232"/>
      <c r="P15" s="232">
        <v>-42</v>
      </c>
      <c r="Q15" s="232">
        <v>74</v>
      </c>
      <c r="R15" s="232">
        <v>38</v>
      </c>
      <c r="S15" s="232">
        <v>148</v>
      </c>
      <c r="T15" s="232">
        <v>80</v>
      </c>
      <c r="U15" s="232"/>
      <c r="V15" s="232"/>
      <c r="W15" s="232">
        <v>8</v>
      </c>
      <c r="X15" s="232"/>
      <c r="Y15" s="232">
        <v>1</v>
      </c>
      <c r="Z15" s="232">
        <v>203</v>
      </c>
      <c r="AA15" s="232">
        <v>114</v>
      </c>
      <c r="AB15" s="232">
        <v>195</v>
      </c>
      <c r="AC15" s="232">
        <v>113</v>
      </c>
      <c r="AD15" s="232"/>
      <c r="AE15" s="232">
        <v>-1</v>
      </c>
      <c r="AF15" s="232"/>
      <c r="AG15" s="232">
        <v>1</v>
      </c>
      <c r="AH15" s="295">
        <v>41</v>
      </c>
      <c r="AI15" s="295">
        <v>12</v>
      </c>
    </row>
    <row r="16" spans="2:35" ht="18" customHeight="1">
      <c r="B16" s="40"/>
      <c r="C16" s="40">
        <v>2</v>
      </c>
      <c r="D16" s="40"/>
      <c r="E16" s="284"/>
      <c r="F16" s="232">
        <v>-74</v>
      </c>
      <c r="G16" s="232"/>
      <c r="H16" s="232">
        <v>-30</v>
      </c>
      <c r="I16" s="232"/>
      <c r="J16" s="232">
        <v>-55</v>
      </c>
      <c r="K16" s="232"/>
      <c r="L16" s="232">
        <v>-20</v>
      </c>
      <c r="M16" s="232"/>
      <c r="N16" s="232">
        <v>-32</v>
      </c>
      <c r="O16" s="232"/>
      <c r="P16" s="232">
        <v>-19</v>
      </c>
      <c r="Q16" s="232">
        <v>83</v>
      </c>
      <c r="R16" s="232">
        <v>47</v>
      </c>
      <c r="S16" s="232">
        <v>115</v>
      </c>
      <c r="T16" s="232">
        <v>66</v>
      </c>
      <c r="U16" s="232"/>
      <c r="V16" s="232"/>
      <c r="W16" s="232">
        <v>-27</v>
      </c>
      <c r="X16" s="232"/>
      <c r="Y16" s="232">
        <v>-9</v>
      </c>
      <c r="Z16" s="232">
        <v>221</v>
      </c>
      <c r="AA16" s="232">
        <v>125</v>
      </c>
      <c r="AB16" s="232">
        <v>248</v>
      </c>
      <c r="AC16" s="232">
        <v>134</v>
      </c>
      <c r="AD16" s="232"/>
      <c r="AE16" s="232">
        <v>-19</v>
      </c>
      <c r="AF16" s="290"/>
      <c r="AG16" s="232">
        <v>-10</v>
      </c>
      <c r="AH16" s="295">
        <v>42</v>
      </c>
      <c r="AI16" s="295">
        <v>13</v>
      </c>
    </row>
    <row r="17" spans="2:35" ht="18" customHeight="1">
      <c r="B17" s="40"/>
      <c r="C17" s="40">
        <v>3</v>
      </c>
      <c r="D17" s="40"/>
      <c r="E17" s="284"/>
      <c r="F17" s="232">
        <v>-514</v>
      </c>
      <c r="G17" s="232"/>
      <c r="H17" s="232">
        <v>-318</v>
      </c>
      <c r="I17" s="232"/>
      <c r="J17" s="232">
        <v>-506</v>
      </c>
      <c r="K17" s="232"/>
      <c r="L17" s="232">
        <v>-306</v>
      </c>
      <c r="M17" s="232"/>
      <c r="N17" s="232">
        <v>-38</v>
      </c>
      <c r="O17" s="232"/>
      <c r="P17" s="232">
        <v>-25</v>
      </c>
      <c r="Q17" s="232">
        <v>95</v>
      </c>
      <c r="R17" s="232">
        <v>42</v>
      </c>
      <c r="S17" s="232">
        <v>133</v>
      </c>
      <c r="T17" s="232">
        <v>67</v>
      </c>
      <c r="U17" s="232"/>
      <c r="V17" s="232"/>
      <c r="W17" s="232">
        <v>-471</v>
      </c>
      <c r="X17" s="232"/>
      <c r="Y17" s="232">
        <v>-292</v>
      </c>
      <c r="Z17" s="232">
        <v>612</v>
      </c>
      <c r="AA17" s="232">
        <v>320</v>
      </c>
      <c r="AB17" s="232">
        <v>1083</v>
      </c>
      <c r="AC17" s="232">
        <v>612</v>
      </c>
      <c r="AD17" s="232"/>
      <c r="AE17" s="232">
        <v>-8</v>
      </c>
      <c r="AF17" s="232"/>
      <c r="AG17" s="232">
        <v>-12</v>
      </c>
      <c r="AH17" s="295">
        <v>55</v>
      </c>
      <c r="AI17" s="295">
        <v>25</v>
      </c>
    </row>
    <row r="18" spans="2:35" ht="18" customHeight="1">
      <c r="B18" s="40"/>
      <c r="C18" s="40">
        <v>4</v>
      </c>
      <c r="D18" s="40"/>
      <c r="E18" s="284"/>
      <c r="F18" s="232">
        <v>1411</v>
      </c>
      <c r="G18" s="232"/>
      <c r="H18" s="232">
        <v>1083</v>
      </c>
      <c r="I18" s="232"/>
      <c r="J18" s="232">
        <v>1362</v>
      </c>
      <c r="K18" s="232"/>
      <c r="L18" s="232">
        <v>1044</v>
      </c>
      <c r="M18" s="290"/>
      <c r="N18" s="232">
        <v>-41</v>
      </c>
      <c r="O18" s="290"/>
      <c r="P18" s="232">
        <v>-22</v>
      </c>
      <c r="Q18" s="232">
        <v>71</v>
      </c>
      <c r="R18" s="232">
        <v>35</v>
      </c>
      <c r="S18" s="232">
        <v>112</v>
      </c>
      <c r="T18" s="232">
        <v>57</v>
      </c>
      <c r="U18" s="232"/>
      <c r="V18" s="232"/>
      <c r="W18" s="232">
        <v>1451</v>
      </c>
      <c r="X18" s="232"/>
      <c r="Y18" s="232">
        <v>1104</v>
      </c>
      <c r="Z18" s="232">
        <v>1777</v>
      </c>
      <c r="AA18" s="232">
        <v>1274</v>
      </c>
      <c r="AB18" s="232">
        <v>326</v>
      </c>
      <c r="AC18" s="232">
        <v>170</v>
      </c>
      <c r="AD18" s="232"/>
      <c r="AE18" s="232">
        <v>49</v>
      </c>
      <c r="AF18" s="232"/>
      <c r="AG18" s="232">
        <v>39</v>
      </c>
      <c r="AH18" s="293">
        <v>34</v>
      </c>
      <c r="AI18" s="295">
        <v>24</v>
      </c>
    </row>
    <row r="19" spans="2:35" ht="18" customHeight="1">
      <c r="B19" s="40"/>
      <c r="C19" s="40">
        <v>5</v>
      </c>
      <c r="D19" s="40"/>
      <c r="E19" s="284"/>
      <c r="F19" s="232">
        <v>-1</v>
      </c>
      <c r="G19" s="232"/>
      <c r="H19" s="232">
        <v>-8</v>
      </c>
      <c r="I19" s="232"/>
      <c r="J19" s="232">
        <v>-9</v>
      </c>
      <c r="K19" s="232"/>
      <c r="L19" s="232">
        <v>-9</v>
      </c>
      <c r="M19" s="232"/>
      <c r="N19" s="232">
        <v>-41</v>
      </c>
      <c r="O19" s="232"/>
      <c r="P19" s="232">
        <v>-16</v>
      </c>
      <c r="Q19" s="232">
        <v>94</v>
      </c>
      <c r="R19" s="232">
        <v>51</v>
      </c>
      <c r="S19" s="232">
        <v>135</v>
      </c>
      <c r="T19" s="232">
        <v>67</v>
      </c>
      <c r="U19" s="232"/>
      <c r="V19" s="232"/>
      <c r="W19" s="232">
        <v>47</v>
      </c>
      <c r="X19" s="232"/>
      <c r="Y19" s="232">
        <v>8</v>
      </c>
      <c r="Z19" s="232">
        <v>256</v>
      </c>
      <c r="AA19" s="232">
        <v>126</v>
      </c>
      <c r="AB19" s="232">
        <v>209</v>
      </c>
      <c r="AC19" s="232">
        <v>118</v>
      </c>
      <c r="AD19" s="232"/>
      <c r="AE19" s="232">
        <v>8</v>
      </c>
      <c r="AF19" s="232"/>
      <c r="AG19" s="232">
        <v>1</v>
      </c>
      <c r="AH19" s="295">
        <v>44</v>
      </c>
      <c r="AI19" s="295">
        <v>21</v>
      </c>
    </row>
    <row r="20" spans="2:35" ht="18" customHeight="1">
      <c r="B20" s="40"/>
      <c r="C20" s="40">
        <v>6</v>
      </c>
      <c r="D20" s="40"/>
      <c r="E20" s="284"/>
      <c r="F20" s="232">
        <v>-63</v>
      </c>
      <c r="G20" s="232"/>
      <c r="H20" s="232">
        <v>-49</v>
      </c>
      <c r="I20" s="232"/>
      <c r="J20" s="232">
        <v>-79</v>
      </c>
      <c r="K20" s="232"/>
      <c r="L20" s="232">
        <v>-53</v>
      </c>
      <c r="M20" s="232"/>
      <c r="N20" s="232">
        <v>-27</v>
      </c>
      <c r="O20" s="232"/>
      <c r="P20" s="232">
        <v>-8</v>
      </c>
      <c r="Q20" s="232">
        <v>81</v>
      </c>
      <c r="R20" s="232">
        <v>43</v>
      </c>
      <c r="S20" s="232">
        <v>108</v>
      </c>
      <c r="T20" s="232">
        <v>51</v>
      </c>
      <c r="U20" s="232"/>
      <c r="V20" s="232"/>
      <c r="W20" s="232">
        <v>-25</v>
      </c>
      <c r="X20" s="232"/>
      <c r="Y20" s="232">
        <v>-37</v>
      </c>
      <c r="Z20" s="232">
        <v>231</v>
      </c>
      <c r="AA20" s="232">
        <v>114</v>
      </c>
      <c r="AB20" s="232">
        <v>256</v>
      </c>
      <c r="AC20" s="232">
        <v>151</v>
      </c>
      <c r="AD20" s="232"/>
      <c r="AE20" s="232">
        <v>16</v>
      </c>
      <c r="AF20" s="232"/>
      <c r="AG20" s="232">
        <v>4</v>
      </c>
      <c r="AH20" s="295">
        <v>47</v>
      </c>
      <c r="AI20" s="295">
        <v>21</v>
      </c>
    </row>
    <row r="21" spans="2:35" ht="18" customHeight="1">
      <c r="B21" s="40"/>
      <c r="C21" s="40">
        <v>7</v>
      </c>
      <c r="D21" s="40"/>
      <c r="E21" s="284"/>
      <c r="F21" s="232">
        <v>-1127</v>
      </c>
      <c r="G21" s="232"/>
      <c r="H21" s="232">
        <v>-857</v>
      </c>
      <c r="I21" s="232"/>
      <c r="J21" s="232">
        <v>-1129</v>
      </c>
      <c r="K21" s="232"/>
      <c r="L21" s="232">
        <v>-867</v>
      </c>
      <c r="M21" s="232"/>
      <c r="N21" s="232">
        <v>-17</v>
      </c>
      <c r="O21" s="232"/>
      <c r="P21" s="232">
        <v>2</v>
      </c>
      <c r="Q21" s="232">
        <v>88</v>
      </c>
      <c r="R21" s="232">
        <v>45</v>
      </c>
      <c r="S21" s="232">
        <v>105</v>
      </c>
      <c r="T21" s="232">
        <v>43</v>
      </c>
      <c r="U21" s="232"/>
      <c r="V21" s="232"/>
      <c r="W21" s="232">
        <v>-1102</v>
      </c>
      <c r="X21" s="232"/>
      <c r="Y21" s="232">
        <v>-858</v>
      </c>
      <c r="Z21" s="232">
        <v>253</v>
      </c>
      <c r="AA21" s="232">
        <v>129</v>
      </c>
      <c r="AB21" s="232">
        <v>1355</v>
      </c>
      <c r="AC21" s="232">
        <v>987</v>
      </c>
      <c r="AD21" s="232"/>
      <c r="AE21" s="232">
        <v>2</v>
      </c>
      <c r="AF21" s="232"/>
      <c r="AG21" s="232">
        <v>10</v>
      </c>
      <c r="AH21" s="295">
        <v>43</v>
      </c>
      <c r="AI21" s="295">
        <v>16</v>
      </c>
    </row>
    <row r="22" spans="2:35" ht="18" customHeight="1">
      <c r="B22" s="40"/>
      <c r="C22" s="40">
        <v>8</v>
      </c>
      <c r="D22" s="40"/>
      <c r="E22" s="284"/>
      <c r="F22" s="232">
        <v>-31</v>
      </c>
      <c r="G22" s="232"/>
      <c r="H22" s="232">
        <v>-8</v>
      </c>
      <c r="I22" s="290"/>
      <c r="J22" s="232">
        <v>-41</v>
      </c>
      <c r="K22" s="290"/>
      <c r="L22" s="232">
        <v>-12</v>
      </c>
      <c r="M22" s="232"/>
      <c r="N22" s="232">
        <v>-29</v>
      </c>
      <c r="O22" s="232"/>
      <c r="P22" s="232">
        <v>-16</v>
      </c>
      <c r="Q22" s="232">
        <v>83</v>
      </c>
      <c r="R22" s="232">
        <v>41</v>
      </c>
      <c r="S22" s="232">
        <v>112</v>
      </c>
      <c r="T22" s="232">
        <v>57</v>
      </c>
      <c r="U22" s="232"/>
      <c r="V22" s="232"/>
      <c r="W22" s="232">
        <v>9</v>
      </c>
      <c r="X22" s="290"/>
      <c r="Y22" s="232">
        <v>10</v>
      </c>
      <c r="Z22" s="232">
        <v>293</v>
      </c>
      <c r="AA22" s="232">
        <v>155</v>
      </c>
      <c r="AB22" s="232">
        <v>284</v>
      </c>
      <c r="AC22" s="232">
        <v>145</v>
      </c>
      <c r="AD22" s="232"/>
      <c r="AE22" s="232">
        <v>10</v>
      </c>
      <c r="AF22" s="232"/>
      <c r="AG22" s="232">
        <v>4</v>
      </c>
      <c r="AH22" s="295">
        <v>39</v>
      </c>
      <c r="AI22" s="295">
        <v>17</v>
      </c>
    </row>
    <row r="23" spans="2:35" ht="18" customHeight="1">
      <c r="B23" s="40"/>
      <c r="C23" s="40">
        <v>9</v>
      </c>
      <c r="D23" s="40"/>
      <c r="E23" s="284"/>
      <c r="F23" s="232">
        <v>177</v>
      </c>
      <c r="G23" s="232"/>
      <c r="H23" s="232">
        <v>130</v>
      </c>
      <c r="I23" s="232"/>
      <c r="J23" s="232">
        <v>160</v>
      </c>
      <c r="K23" s="232"/>
      <c r="L23" s="232">
        <v>121</v>
      </c>
      <c r="M23" s="232"/>
      <c r="N23" s="232">
        <v>-42</v>
      </c>
      <c r="O23" s="232"/>
      <c r="P23" s="232">
        <v>-18</v>
      </c>
      <c r="Q23" s="232">
        <v>59</v>
      </c>
      <c r="R23" s="232">
        <v>29</v>
      </c>
      <c r="S23" s="232">
        <v>101</v>
      </c>
      <c r="T23" s="232">
        <v>47</v>
      </c>
      <c r="U23" s="232"/>
      <c r="V23" s="232"/>
      <c r="W23" s="232">
        <v>239</v>
      </c>
      <c r="X23" s="232"/>
      <c r="Y23" s="232">
        <v>152</v>
      </c>
      <c r="Z23" s="232">
        <v>468</v>
      </c>
      <c r="AA23" s="232">
        <v>280</v>
      </c>
      <c r="AB23" s="232">
        <v>229</v>
      </c>
      <c r="AC23" s="232">
        <v>128</v>
      </c>
      <c r="AD23" s="232"/>
      <c r="AE23" s="232">
        <v>17</v>
      </c>
      <c r="AF23" s="232"/>
      <c r="AG23" s="232">
        <v>9</v>
      </c>
      <c r="AH23" s="295">
        <v>29</v>
      </c>
      <c r="AI23" s="295">
        <v>25</v>
      </c>
    </row>
    <row r="24" spans="2:35" ht="18" customHeight="1">
      <c r="B24" s="40"/>
      <c r="C24" s="40">
        <v>10</v>
      </c>
      <c r="D24" s="40"/>
      <c r="E24" s="284"/>
      <c r="F24" s="232">
        <v>37</v>
      </c>
      <c r="G24" s="232"/>
      <c r="H24" s="232">
        <v>21</v>
      </c>
      <c r="I24" s="232"/>
      <c r="J24" s="232">
        <v>20</v>
      </c>
      <c r="K24" s="232"/>
      <c r="L24" s="232">
        <v>33</v>
      </c>
      <c r="M24" s="232"/>
      <c r="N24" s="232">
        <v>-15</v>
      </c>
      <c r="O24" s="232"/>
      <c r="P24" s="232">
        <v>2</v>
      </c>
      <c r="Q24" s="232">
        <v>98</v>
      </c>
      <c r="R24" s="232">
        <v>57</v>
      </c>
      <c r="S24" s="232">
        <v>113</v>
      </c>
      <c r="T24" s="232">
        <v>55</v>
      </c>
      <c r="U24" s="232"/>
      <c r="V24" s="232"/>
      <c r="W24" s="232">
        <v>57</v>
      </c>
      <c r="X24" s="232"/>
      <c r="Y24" s="232">
        <v>23</v>
      </c>
      <c r="Z24" s="232">
        <v>275</v>
      </c>
      <c r="AA24" s="232">
        <v>150</v>
      </c>
      <c r="AB24" s="232">
        <v>218</v>
      </c>
      <c r="AC24" s="232">
        <v>127</v>
      </c>
      <c r="AD24" s="232"/>
      <c r="AE24" s="232">
        <v>17</v>
      </c>
      <c r="AF24" s="232"/>
      <c r="AG24" s="232">
        <v>-12</v>
      </c>
      <c r="AH24" s="295">
        <v>39</v>
      </c>
      <c r="AI24" s="295">
        <v>13</v>
      </c>
    </row>
    <row r="25" spans="2:35" ht="18" customHeight="1">
      <c r="B25" s="40"/>
      <c r="C25" s="40">
        <v>11</v>
      </c>
      <c r="D25" s="40"/>
      <c r="E25" s="284"/>
      <c r="F25" s="232">
        <v>-44</v>
      </c>
      <c r="G25" s="232"/>
      <c r="H25" s="232">
        <v>-18</v>
      </c>
      <c r="I25" s="232"/>
      <c r="J25" s="232">
        <v>-31</v>
      </c>
      <c r="K25" s="232"/>
      <c r="L25" s="232">
        <v>-18</v>
      </c>
      <c r="M25" s="232"/>
      <c r="N25" s="232">
        <v>-53</v>
      </c>
      <c r="O25" s="232"/>
      <c r="P25" s="232">
        <v>-27</v>
      </c>
      <c r="Q25" s="232">
        <v>83</v>
      </c>
      <c r="R25" s="232">
        <v>46</v>
      </c>
      <c r="S25" s="232">
        <v>136</v>
      </c>
      <c r="T25" s="232">
        <v>73</v>
      </c>
      <c r="U25" s="232"/>
      <c r="V25" s="232"/>
      <c r="W25" s="232">
        <v>29</v>
      </c>
      <c r="X25" s="232"/>
      <c r="Y25" s="232">
        <v>9</v>
      </c>
      <c r="Z25" s="232">
        <v>219</v>
      </c>
      <c r="AA25" s="232">
        <v>114</v>
      </c>
      <c r="AB25" s="232">
        <v>190</v>
      </c>
      <c r="AC25" s="232">
        <v>105</v>
      </c>
      <c r="AD25" s="232"/>
      <c r="AE25" s="232">
        <v>-13</v>
      </c>
      <c r="AF25" s="232"/>
      <c r="AG25" s="232">
        <v>0</v>
      </c>
      <c r="AH25" s="295">
        <v>73</v>
      </c>
      <c r="AI25" s="295">
        <v>29</v>
      </c>
    </row>
    <row r="26" spans="2:35" ht="18" customHeight="1">
      <c r="B26" s="45"/>
      <c r="C26" s="45">
        <v>12</v>
      </c>
      <c r="D26" s="45"/>
      <c r="E26" s="283"/>
      <c r="F26" s="291">
        <v>-175</v>
      </c>
      <c r="G26" s="291"/>
      <c r="H26" s="291">
        <v>-148</v>
      </c>
      <c r="I26" s="291"/>
      <c r="J26" s="291">
        <v>-214</v>
      </c>
      <c r="K26" s="291"/>
      <c r="L26" s="291">
        <v>-148</v>
      </c>
      <c r="M26" s="291"/>
      <c r="N26" s="291">
        <v>-47</v>
      </c>
      <c r="O26" s="291"/>
      <c r="P26" s="291">
        <v>-28</v>
      </c>
      <c r="Q26" s="291">
        <v>76</v>
      </c>
      <c r="R26" s="291">
        <v>37</v>
      </c>
      <c r="S26" s="291">
        <v>123</v>
      </c>
      <c r="T26" s="291">
        <v>65</v>
      </c>
      <c r="U26" s="291"/>
      <c r="V26" s="291"/>
      <c r="W26" s="291">
        <v>-117</v>
      </c>
      <c r="X26" s="291"/>
      <c r="Y26" s="291">
        <v>-119</v>
      </c>
      <c r="Z26" s="291">
        <v>243</v>
      </c>
      <c r="AA26" s="291">
        <v>115</v>
      </c>
      <c r="AB26" s="291">
        <v>360</v>
      </c>
      <c r="AC26" s="291">
        <v>234</v>
      </c>
      <c r="AD26" s="291"/>
      <c r="AE26" s="291">
        <v>39</v>
      </c>
      <c r="AF26" s="291"/>
      <c r="AG26" s="291">
        <v>0</v>
      </c>
      <c r="AH26" s="294">
        <v>42</v>
      </c>
      <c r="AI26" s="294">
        <v>16</v>
      </c>
    </row>
    <row r="27" spans="2:35" ht="18" customHeight="1">
      <c r="B27"/>
      <c r="C27" s="41" t="s">
        <v>30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31" spans="2:35" ht="15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235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</sheetData>
  <sheetProtection/>
  <mergeCells count="24">
    <mergeCell ref="E4:H4"/>
    <mergeCell ref="V5:Y5"/>
    <mergeCell ref="Q5:R5"/>
    <mergeCell ref="AD6:AE6"/>
    <mergeCell ref="AF7:AG7"/>
    <mergeCell ref="V6:W6"/>
    <mergeCell ref="X7:Y7"/>
    <mergeCell ref="M6:N6"/>
    <mergeCell ref="G7:H7"/>
    <mergeCell ref="I6:J6"/>
    <mergeCell ref="K7:L7"/>
    <mergeCell ref="E6:F6"/>
    <mergeCell ref="M5:P5"/>
    <mergeCell ref="O7:P7"/>
    <mergeCell ref="B5:C5"/>
    <mergeCell ref="B6:C6"/>
    <mergeCell ref="Q2:V2"/>
    <mergeCell ref="I4:L4"/>
    <mergeCell ref="S5:T5"/>
    <mergeCell ref="AD4:AG4"/>
    <mergeCell ref="Z5:AA5"/>
    <mergeCell ref="AB5:AC5"/>
    <mergeCell ref="M4:T4"/>
    <mergeCell ref="V4:AC4"/>
  </mergeCells>
  <dataValidations count="2">
    <dataValidation type="whole" allowBlank="1" showInputMessage="1" showErrorMessage="1" sqref="AF15">
      <formula1>1</formula1>
      <formula2>9.99999999999999E+21</formula2>
    </dataValidation>
    <dataValidation allowBlank="1" showInputMessage="1" showErrorMessage="1" imeMode="off" sqref="AE15:AE21"/>
  </dataValidations>
  <printOptions/>
  <pageMargins left="1.850000023841858" right="0.7873610854148865" top="0.98416668176651" bottom="0.98416668176651" header="0.511805534362793" footer="0.511805534362793"/>
  <pageSetup horizontalDpi="600" verticalDpi="6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B2:N21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09765625" style="1" customWidth="1"/>
    <col min="4" max="4" width="12.19921875" style="1" bestFit="1" customWidth="1"/>
    <col min="5" max="5" width="1.59765625" style="1" customWidth="1"/>
    <col min="6" max="6" width="11.59765625" style="1" customWidth="1"/>
    <col min="7" max="7" width="9.59765625" style="1" customWidth="1"/>
    <col min="8" max="9" width="8.09765625" style="1" customWidth="1"/>
    <col min="10" max="10" width="9.59765625" style="1" customWidth="1"/>
    <col min="11" max="11" width="9.3984375" style="1" customWidth="1"/>
    <col min="12" max="12" width="9.09765625" style="1" customWidth="1"/>
    <col min="13" max="13" width="3" style="1" customWidth="1"/>
    <col min="14" max="14" width="6.3984375" style="1" customWidth="1"/>
    <col min="15" max="256" width="9" style="1" customWidth="1"/>
  </cols>
  <sheetData>
    <row r="1" ht="13.5" customHeight="1"/>
    <row r="2" spans="6:10" ht="18" customHeight="1">
      <c r="F2" s="289" t="s">
        <v>257</v>
      </c>
      <c r="G2" s="298" t="s">
        <v>26</v>
      </c>
      <c r="H2" s="390"/>
      <c r="I2" s="390"/>
      <c r="J2" s="390"/>
    </row>
    <row r="3" spans="7:12" ht="15">
      <c r="G3" s="45"/>
      <c r="H3" s="45"/>
      <c r="I3" s="45"/>
      <c r="J3" s="45"/>
      <c r="K3" s="45"/>
      <c r="L3" s="117" t="s">
        <v>13</v>
      </c>
    </row>
    <row r="4" spans="2:14" ht="15.75" customHeight="1">
      <c r="B4" s="4"/>
      <c r="C4" s="304" t="s">
        <v>394</v>
      </c>
      <c r="D4" s="304"/>
      <c r="E4" s="391"/>
      <c r="F4" s="24" t="s">
        <v>208</v>
      </c>
      <c r="G4" s="394" t="s">
        <v>219</v>
      </c>
      <c r="H4" s="395"/>
      <c r="I4" s="396"/>
      <c r="J4" s="394" t="s">
        <v>203</v>
      </c>
      <c r="K4" s="305"/>
      <c r="L4" s="305"/>
      <c r="M4" s="98"/>
      <c r="N4" s="9"/>
    </row>
    <row r="5" spans="2:14" ht="13.5" customHeight="1">
      <c r="B5" s="6"/>
      <c r="C5" s="392"/>
      <c r="D5" s="305"/>
      <c r="E5" s="393"/>
      <c r="F5" s="99" t="s">
        <v>209</v>
      </c>
      <c r="G5" s="156" t="s">
        <v>424</v>
      </c>
      <c r="H5" s="157" t="s">
        <v>413</v>
      </c>
      <c r="I5" s="158" t="s">
        <v>414</v>
      </c>
      <c r="J5" s="156" t="s">
        <v>424</v>
      </c>
      <c r="K5" s="157" t="s">
        <v>413</v>
      </c>
      <c r="L5" s="155" t="s">
        <v>414</v>
      </c>
      <c r="M5" s="11"/>
      <c r="N5" s="10"/>
    </row>
    <row r="6" spans="2:14" ht="15.75" customHeight="1">
      <c r="B6" s="47"/>
      <c r="C6" s="47" t="s">
        <v>211</v>
      </c>
      <c r="D6" s="6"/>
      <c r="E6" s="23"/>
      <c r="F6" s="108">
        <v>-8547</v>
      </c>
      <c r="G6" s="159">
        <v>9950</v>
      </c>
      <c r="H6" s="160">
        <v>5146</v>
      </c>
      <c r="I6" s="160">
        <v>4804</v>
      </c>
      <c r="J6" s="161">
        <v>18497</v>
      </c>
      <c r="K6" s="160">
        <v>9267</v>
      </c>
      <c r="L6" s="84">
        <v>9230</v>
      </c>
      <c r="N6" s="3"/>
    </row>
    <row r="7" spans="2:14" s="100" customFormat="1" ht="15" customHeight="1">
      <c r="B7" s="101"/>
      <c r="C7" s="101" t="s">
        <v>201</v>
      </c>
      <c r="D7" s="101"/>
      <c r="E7" s="111"/>
      <c r="F7" s="112">
        <v>-7770</v>
      </c>
      <c r="G7" s="162">
        <v>9642</v>
      </c>
      <c r="H7" s="162">
        <v>4977</v>
      </c>
      <c r="I7" s="162">
        <v>4665</v>
      </c>
      <c r="J7" s="161">
        <v>17412</v>
      </c>
      <c r="K7" s="160">
        <v>8743</v>
      </c>
      <c r="L7" s="84">
        <v>8669</v>
      </c>
      <c r="N7" s="113"/>
    </row>
    <row r="8" spans="2:14" ht="15">
      <c r="B8" s="6"/>
      <c r="C8" s="6"/>
      <c r="D8" s="32" t="s">
        <v>398</v>
      </c>
      <c r="E8" s="107"/>
      <c r="F8" s="259">
        <v>-476</v>
      </c>
      <c r="G8" s="163">
        <v>938</v>
      </c>
      <c r="H8" s="164">
        <v>468</v>
      </c>
      <c r="I8" s="83">
        <v>470</v>
      </c>
      <c r="J8" s="274">
        <v>1414</v>
      </c>
      <c r="K8" s="164">
        <v>703</v>
      </c>
      <c r="L8" s="83">
        <v>711</v>
      </c>
      <c r="N8" s="3"/>
    </row>
    <row r="9" spans="2:14" ht="15">
      <c r="B9" s="6"/>
      <c r="C9" s="6"/>
      <c r="D9" s="5" t="s">
        <v>391</v>
      </c>
      <c r="E9" s="23"/>
      <c r="F9" s="109">
        <v>-1887</v>
      </c>
      <c r="G9" s="159">
        <v>1749</v>
      </c>
      <c r="H9" s="160">
        <v>880</v>
      </c>
      <c r="I9" s="84">
        <v>869</v>
      </c>
      <c r="J9" s="161">
        <v>3636</v>
      </c>
      <c r="K9" s="160">
        <v>1868</v>
      </c>
      <c r="L9" s="84">
        <v>1768</v>
      </c>
      <c r="N9" s="3"/>
    </row>
    <row r="10" spans="2:14" ht="15">
      <c r="B10" s="6"/>
      <c r="C10" s="6"/>
      <c r="D10" s="5" t="s">
        <v>434</v>
      </c>
      <c r="E10" s="23"/>
      <c r="F10" s="109">
        <v>-719</v>
      </c>
      <c r="G10" s="159">
        <v>1297</v>
      </c>
      <c r="H10" s="160">
        <v>675</v>
      </c>
      <c r="I10" s="84">
        <v>622</v>
      </c>
      <c r="J10" s="161">
        <v>2016</v>
      </c>
      <c r="K10" s="160">
        <v>1038</v>
      </c>
      <c r="L10" s="84">
        <v>978</v>
      </c>
      <c r="N10" s="3"/>
    </row>
    <row r="11" spans="2:14" ht="15">
      <c r="B11" s="6"/>
      <c r="C11" s="6"/>
      <c r="D11" s="5" t="s">
        <v>403</v>
      </c>
      <c r="E11" s="23"/>
      <c r="F11" s="109">
        <v>-620</v>
      </c>
      <c r="G11" s="159">
        <v>1603</v>
      </c>
      <c r="H11" s="160">
        <v>852</v>
      </c>
      <c r="I11" s="84">
        <v>751</v>
      </c>
      <c r="J11" s="161">
        <v>2223</v>
      </c>
      <c r="K11" s="160">
        <v>1056</v>
      </c>
      <c r="L11" s="84">
        <v>1167</v>
      </c>
      <c r="N11" s="3"/>
    </row>
    <row r="12" spans="2:14" ht="15">
      <c r="B12" s="6"/>
      <c r="C12" s="6"/>
      <c r="D12" s="5" t="s">
        <v>421</v>
      </c>
      <c r="E12" s="23"/>
      <c r="F12" s="109">
        <v>-566</v>
      </c>
      <c r="G12" s="159">
        <v>267</v>
      </c>
      <c r="H12" s="160">
        <v>133</v>
      </c>
      <c r="I12" s="84">
        <v>134</v>
      </c>
      <c r="J12" s="161">
        <v>833</v>
      </c>
      <c r="K12" s="160">
        <v>410</v>
      </c>
      <c r="L12" s="84">
        <v>423</v>
      </c>
      <c r="N12" s="3"/>
    </row>
    <row r="13" spans="2:14" ht="15">
      <c r="B13" s="6"/>
      <c r="C13" s="6"/>
      <c r="D13" s="5" t="s">
        <v>419</v>
      </c>
      <c r="E13" s="23"/>
      <c r="F13" s="109">
        <v>-114</v>
      </c>
      <c r="G13" s="159">
        <v>491</v>
      </c>
      <c r="H13" s="160">
        <v>264</v>
      </c>
      <c r="I13" s="84">
        <v>227</v>
      </c>
      <c r="J13" s="161">
        <v>605</v>
      </c>
      <c r="K13" s="160">
        <v>304</v>
      </c>
      <c r="L13" s="84">
        <v>301</v>
      </c>
      <c r="N13" s="3"/>
    </row>
    <row r="14" spans="2:14" ht="15">
      <c r="B14" s="6"/>
      <c r="C14" s="6"/>
      <c r="D14" s="5" t="s">
        <v>395</v>
      </c>
      <c r="E14" s="23"/>
      <c r="F14" s="109">
        <v>-873</v>
      </c>
      <c r="G14" s="159">
        <v>957</v>
      </c>
      <c r="H14" s="160">
        <v>487</v>
      </c>
      <c r="I14" s="84">
        <v>470</v>
      </c>
      <c r="J14" s="161">
        <v>1830</v>
      </c>
      <c r="K14" s="160">
        <v>923</v>
      </c>
      <c r="L14" s="84">
        <v>907</v>
      </c>
      <c r="N14" s="3"/>
    </row>
    <row r="15" spans="2:14" ht="15">
      <c r="B15" s="6"/>
      <c r="C15" s="6"/>
      <c r="D15" s="5" t="s">
        <v>405</v>
      </c>
      <c r="E15" s="23"/>
      <c r="F15" s="109">
        <v>-300</v>
      </c>
      <c r="G15" s="159">
        <v>365</v>
      </c>
      <c r="H15" s="160">
        <v>192</v>
      </c>
      <c r="I15" s="84">
        <v>173</v>
      </c>
      <c r="J15" s="161">
        <v>665</v>
      </c>
      <c r="K15" s="160">
        <v>353</v>
      </c>
      <c r="L15" s="84">
        <v>312</v>
      </c>
      <c r="N15" s="3"/>
    </row>
    <row r="16" spans="2:14" ht="15">
      <c r="B16" s="6"/>
      <c r="C16" s="6"/>
      <c r="D16" s="5" t="s">
        <v>396</v>
      </c>
      <c r="E16" s="23"/>
      <c r="F16" s="109">
        <v>-442</v>
      </c>
      <c r="G16" s="159">
        <v>171</v>
      </c>
      <c r="H16" s="160">
        <v>96</v>
      </c>
      <c r="I16" s="84">
        <v>75</v>
      </c>
      <c r="J16" s="161">
        <v>613</v>
      </c>
      <c r="K16" s="160">
        <v>298</v>
      </c>
      <c r="L16" s="84">
        <v>315</v>
      </c>
      <c r="N16" s="3"/>
    </row>
    <row r="17" spans="2:14" ht="15">
      <c r="B17" s="6"/>
      <c r="C17" s="6"/>
      <c r="D17" s="5" t="s">
        <v>415</v>
      </c>
      <c r="E17" s="23"/>
      <c r="F17" s="109">
        <v>-346</v>
      </c>
      <c r="G17" s="159">
        <v>170</v>
      </c>
      <c r="H17" s="160">
        <v>92</v>
      </c>
      <c r="I17" s="84">
        <v>78</v>
      </c>
      <c r="J17" s="161">
        <v>516</v>
      </c>
      <c r="K17" s="160">
        <v>260</v>
      </c>
      <c r="L17" s="84">
        <v>256</v>
      </c>
      <c r="N17" s="3"/>
    </row>
    <row r="18" spans="2:14" ht="15">
      <c r="B18" s="6"/>
      <c r="C18" s="6"/>
      <c r="D18" s="5" t="s">
        <v>408</v>
      </c>
      <c r="E18" s="23"/>
      <c r="F18" s="109">
        <v>-334</v>
      </c>
      <c r="G18" s="159">
        <v>110</v>
      </c>
      <c r="H18" s="160">
        <v>56</v>
      </c>
      <c r="I18" s="84">
        <v>54</v>
      </c>
      <c r="J18" s="161">
        <v>444</v>
      </c>
      <c r="K18" s="160">
        <v>221</v>
      </c>
      <c r="L18" s="84">
        <v>223</v>
      </c>
      <c r="N18" s="3"/>
    </row>
    <row r="19" spans="2:14" ht="15">
      <c r="B19" s="6"/>
      <c r="C19" s="6"/>
      <c r="D19" s="5" t="s">
        <v>399</v>
      </c>
      <c r="E19" s="23"/>
      <c r="F19" s="109">
        <v>-768</v>
      </c>
      <c r="G19" s="159">
        <v>1067</v>
      </c>
      <c r="H19" s="160">
        <v>541</v>
      </c>
      <c r="I19" s="84">
        <v>526</v>
      </c>
      <c r="J19" s="161">
        <v>1835</v>
      </c>
      <c r="K19" s="160">
        <v>962</v>
      </c>
      <c r="L19" s="84">
        <v>873</v>
      </c>
      <c r="N19" s="3"/>
    </row>
    <row r="20" spans="2:14" ht="30.75">
      <c r="B20" s="8"/>
      <c r="C20" s="8"/>
      <c r="D20" s="17" t="s">
        <v>196</v>
      </c>
      <c r="E20" s="95"/>
      <c r="F20" s="110">
        <v>-325</v>
      </c>
      <c r="G20" s="159">
        <v>457</v>
      </c>
      <c r="H20" s="160">
        <v>241</v>
      </c>
      <c r="I20" s="165">
        <v>216</v>
      </c>
      <c r="J20" s="166">
        <v>782</v>
      </c>
      <c r="K20" s="165">
        <v>347</v>
      </c>
      <c r="L20" s="165">
        <v>435</v>
      </c>
      <c r="N20" s="3"/>
    </row>
    <row r="21" spans="3:8" ht="18" customHeight="1">
      <c r="C21" s="22" t="s">
        <v>28</v>
      </c>
      <c r="E21" s="22"/>
      <c r="G21" s="97"/>
      <c r="H21" s="97"/>
    </row>
  </sheetData>
  <sheetProtection/>
  <mergeCells count="4">
    <mergeCell ref="G2:J2"/>
    <mergeCell ref="C4:E5"/>
    <mergeCell ref="J4:L4"/>
    <mergeCell ref="G4:I4"/>
  </mergeCells>
  <printOptions/>
  <pageMargins left="2.3399999141693115" right="0.7873610854148865" top="0.98416668176651" bottom="0.98416668176651" header="0.511805534362793" footer="0.51180553436279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2:P21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1015625" style="1" customWidth="1"/>
    <col min="3" max="3" width="1.59765625" style="1" customWidth="1"/>
    <col min="4" max="4" width="12.19921875" style="1" bestFit="1" customWidth="1"/>
    <col min="5" max="5" width="1.1015625" style="1" customWidth="1"/>
    <col min="6" max="6" width="10.5" style="1" customWidth="1"/>
    <col min="7" max="7" width="8.59765625" style="1" bestFit="1" customWidth="1"/>
    <col min="8" max="9" width="7.8984375" style="1" bestFit="1" customWidth="1"/>
    <col min="10" max="10" width="6.8984375" style="1" bestFit="1" customWidth="1"/>
    <col min="11" max="11" width="8.59765625" style="1" bestFit="1" customWidth="1"/>
    <col min="12" max="12" width="9.3984375" style="1" bestFit="1" customWidth="1"/>
    <col min="13" max="14" width="8.5" style="1" bestFit="1" customWidth="1"/>
    <col min="15" max="15" width="3" style="1" customWidth="1"/>
    <col min="16" max="16" width="6.3984375" style="1" customWidth="1"/>
    <col min="17" max="256" width="9" style="1" customWidth="1"/>
  </cols>
  <sheetData>
    <row r="1" ht="13.5" customHeight="1"/>
    <row r="2" spans="6:11" ht="15">
      <c r="F2" s="289" t="s">
        <v>255</v>
      </c>
      <c r="G2" s="298" t="s">
        <v>24</v>
      </c>
      <c r="H2" s="298"/>
      <c r="I2" s="298"/>
      <c r="J2" s="298"/>
      <c r="K2" s="390"/>
    </row>
    <row r="3" spans="6:14" ht="15">
      <c r="F3" s="41"/>
      <c r="G3" s="41"/>
      <c r="H3" s="41"/>
      <c r="I3" s="41"/>
      <c r="J3" s="41"/>
      <c r="K3" s="41"/>
      <c r="L3" s="41"/>
      <c r="M3" s="41"/>
      <c r="N3" s="117" t="s">
        <v>12</v>
      </c>
    </row>
    <row r="4" spans="2:16" ht="15.75" customHeight="1">
      <c r="B4" s="4"/>
      <c r="C4" s="304" t="s">
        <v>394</v>
      </c>
      <c r="D4" s="304"/>
      <c r="E4" s="391"/>
      <c r="F4" s="167" t="s">
        <v>187</v>
      </c>
      <c r="G4" s="302" t="s">
        <v>8</v>
      </c>
      <c r="H4" s="303"/>
      <c r="I4" s="303"/>
      <c r="J4" s="397"/>
      <c r="K4" s="302" t="s">
        <v>10</v>
      </c>
      <c r="L4" s="303"/>
      <c r="M4" s="303"/>
      <c r="N4" s="303"/>
      <c r="O4" s="9"/>
      <c r="P4" s="9"/>
    </row>
    <row r="5" spans="2:16" ht="13.5" customHeight="1">
      <c r="B5" s="6"/>
      <c r="C5" s="392"/>
      <c r="D5" s="305"/>
      <c r="E5" s="393"/>
      <c r="F5" s="168" t="s">
        <v>209</v>
      </c>
      <c r="G5" s="156" t="s">
        <v>424</v>
      </c>
      <c r="H5" s="169" t="s">
        <v>397</v>
      </c>
      <c r="I5" s="157" t="s">
        <v>386</v>
      </c>
      <c r="J5" s="158" t="s">
        <v>393</v>
      </c>
      <c r="K5" s="156" t="s">
        <v>424</v>
      </c>
      <c r="L5" s="169" t="s">
        <v>397</v>
      </c>
      <c r="M5" s="157" t="s">
        <v>386</v>
      </c>
      <c r="N5" s="155" t="s">
        <v>393</v>
      </c>
      <c r="O5" s="11"/>
      <c r="P5" s="10"/>
    </row>
    <row r="6" spans="2:16" ht="15.75" customHeight="1">
      <c r="B6" s="47"/>
      <c r="C6" s="47" t="s">
        <v>211</v>
      </c>
      <c r="D6" s="6"/>
      <c r="E6" s="23"/>
      <c r="F6" s="170">
        <v>-2645</v>
      </c>
      <c r="G6" s="159">
        <v>44961</v>
      </c>
      <c r="H6" s="43">
        <v>25863</v>
      </c>
      <c r="I6" s="171">
        <v>18834</v>
      </c>
      <c r="J6" s="43">
        <v>264</v>
      </c>
      <c r="K6" s="159">
        <v>47606</v>
      </c>
      <c r="L6" s="43">
        <v>27491</v>
      </c>
      <c r="M6" s="171">
        <v>19169</v>
      </c>
      <c r="N6" s="43">
        <v>946</v>
      </c>
      <c r="P6" s="3"/>
    </row>
    <row r="7" spans="1:16" ht="15" customHeight="1">
      <c r="A7" s="100"/>
      <c r="B7" s="101"/>
      <c r="C7" s="101" t="s">
        <v>201</v>
      </c>
      <c r="D7" s="101"/>
      <c r="E7" s="111"/>
      <c r="F7" s="172">
        <v>-2597</v>
      </c>
      <c r="G7" s="159">
        <v>42895</v>
      </c>
      <c r="H7" s="43">
        <v>24982</v>
      </c>
      <c r="I7" s="171">
        <v>17651</v>
      </c>
      <c r="J7" s="43">
        <v>262</v>
      </c>
      <c r="K7" s="159">
        <v>45492</v>
      </c>
      <c r="L7" s="43">
        <v>26541</v>
      </c>
      <c r="M7" s="171">
        <v>18023</v>
      </c>
      <c r="N7" s="43">
        <v>928</v>
      </c>
      <c r="P7" s="3"/>
    </row>
    <row r="8" spans="2:16" ht="15">
      <c r="B8" s="6"/>
      <c r="C8" s="6"/>
      <c r="D8" s="32" t="s">
        <v>398</v>
      </c>
      <c r="E8" s="107"/>
      <c r="F8" s="263">
        <v>-71</v>
      </c>
      <c r="G8" s="163">
        <v>4897</v>
      </c>
      <c r="H8" s="152">
        <v>3222</v>
      </c>
      <c r="I8" s="173">
        <v>1660</v>
      </c>
      <c r="J8" s="152">
        <v>15</v>
      </c>
      <c r="K8" s="163">
        <v>4968</v>
      </c>
      <c r="L8" s="152">
        <v>3214</v>
      </c>
      <c r="M8" s="173">
        <v>1628</v>
      </c>
      <c r="N8" s="152">
        <v>126</v>
      </c>
      <c r="P8" s="3"/>
    </row>
    <row r="9" spans="2:16" ht="15">
      <c r="B9" s="6"/>
      <c r="C9" s="6"/>
      <c r="D9" s="5" t="s">
        <v>391</v>
      </c>
      <c r="E9" s="23"/>
      <c r="F9" s="172">
        <v>-987</v>
      </c>
      <c r="G9" s="159">
        <v>6947</v>
      </c>
      <c r="H9" s="43">
        <v>5070</v>
      </c>
      <c r="I9" s="171">
        <v>1810</v>
      </c>
      <c r="J9" s="43">
        <v>67</v>
      </c>
      <c r="K9" s="159">
        <v>7934</v>
      </c>
      <c r="L9" s="43">
        <v>5441</v>
      </c>
      <c r="M9" s="171">
        <v>2241</v>
      </c>
      <c r="N9" s="43">
        <v>252</v>
      </c>
      <c r="P9" s="3"/>
    </row>
    <row r="10" spans="2:16" ht="15">
      <c r="B10" s="6"/>
      <c r="C10" s="6"/>
      <c r="D10" s="5" t="s">
        <v>434</v>
      </c>
      <c r="E10" s="23"/>
      <c r="F10" s="172">
        <v>-384</v>
      </c>
      <c r="G10" s="159">
        <v>4533</v>
      </c>
      <c r="H10" s="43">
        <v>2285</v>
      </c>
      <c r="I10" s="171">
        <v>2226</v>
      </c>
      <c r="J10" s="43">
        <v>22</v>
      </c>
      <c r="K10" s="159">
        <v>4917</v>
      </c>
      <c r="L10" s="43">
        <v>2653</v>
      </c>
      <c r="M10" s="171">
        <v>2206</v>
      </c>
      <c r="N10" s="43">
        <v>58</v>
      </c>
      <c r="P10" s="3"/>
    </row>
    <row r="11" spans="2:16" ht="15">
      <c r="B11" s="6"/>
      <c r="C11" s="6"/>
      <c r="D11" s="5" t="s">
        <v>403</v>
      </c>
      <c r="E11" s="23"/>
      <c r="F11" s="172">
        <v>291</v>
      </c>
      <c r="G11" s="159">
        <v>8100</v>
      </c>
      <c r="H11" s="43">
        <v>4641</v>
      </c>
      <c r="I11" s="171">
        <v>3415</v>
      </c>
      <c r="J11" s="43">
        <v>44</v>
      </c>
      <c r="K11" s="159">
        <v>7809</v>
      </c>
      <c r="L11" s="43">
        <v>4715</v>
      </c>
      <c r="M11" s="171">
        <v>2966</v>
      </c>
      <c r="N11" s="43">
        <v>128</v>
      </c>
      <c r="P11" s="3"/>
    </row>
    <row r="12" spans="2:16" ht="15">
      <c r="B12" s="6"/>
      <c r="C12" s="6"/>
      <c r="D12" s="5" t="s">
        <v>421</v>
      </c>
      <c r="E12" s="23"/>
      <c r="F12" s="172">
        <v>-292</v>
      </c>
      <c r="G12" s="159">
        <v>1270</v>
      </c>
      <c r="H12" s="43">
        <v>712</v>
      </c>
      <c r="I12" s="171">
        <v>553</v>
      </c>
      <c r="J12" s="43">
        <v>5</v>
      </c>
      <c r="K12" s="159">
        <v>1562</v>
      </c>
      <c r="L12" s="43">
        <v>775</v>
      </c>
      <c r="M12" s="171">
        <v>732</v>
      </c>
      <c r="N12" s="43">
        <v>55</v>
      </c>
      <c r="P12" s="3"/>
    </row>
    <row r="13" spans="2:16" ht="15">
      <c r="B13" s="6"/>
      <c r="C13" s="6"/>
      <c r="D13" s="5" t="s">
        <v>419</v>
      </c>
      <c r="E13" s="23"/>
      <c r="F13" s="172">
        <v>247</v>
      </c>
      <c r="G13" s="159">
        <v>2392</v>
      </c>
      <c r="H13" s="43">
        <v>1122</v>
      </c>
      <c r="I13" s="171">
        <v>1266</v>
      </c>
      <c r="J13" s="43">
        <v>4</v>
      </c>
      <c r="K13" s="159">
        <v>2145</v>
      </c>
      <c r="L13" s="43">
        <v>942</v>
      </c>
      <c r="M13" s="171">
        <v>1195</v>
      </c>
      <c r="N13" s="43">
        <v>8</v>
      </c>
      <c r="P13" s="3"/>
    </row>
    <row r="14" spans="2:16" ht="15">
      <c r="B14" s="6"/>
      <c r="C14" s="6"/>
      <c r="D14" s="5" t="s">
        <v>395</v>
      </c>
      <c r="E14" s="23"/>
      <c r="F14" s="172">
        <v>-715</v>
      </c>
      <c r="G14" s="159">
        <v>4045</v>
      </c>
      <c r="H14" s="43">
        <v>2853</v>
      </c>
      <c r="I14" s="171">
        <v>1154</v>
      </c>
      <c r="J14" s="43">
        <v>38</v>
      </c>
      <c r="K14" s="159">
        <v>4760</v>
      </c>
      <c r="L14" s="43">
        <v>3280</v>
      </c>
      <c r="M14" s="171">
        <v>1330</v>
      </c>
      <c r="N14" s="43">
        <v>150</v>
      </c>
      <c r="P14" s="3"/>
    </row>
    <row r="15" spans="2:16" ht="15">
      <c r="B15" s="6"/>
      <c r="C15" s="6"/>
      <c r="D15" s="5" t="s">
        <v>405</v>
      </c>
      <c r="E15" s="23"/>
      <c r="F15" s="172">
        <v>9</v>
      </c>
      <c r="G15" s="159">
        <v>1572</v>
      </c>
      <c r="H15" s="43">
        <v>636</v>
      </c>
      <c r="I15" s="171">
        <v>930</v>
      </c>
      <c r="J15" s="43">
        <v>6</v>
      </c>
      <c r="K15" s="159">
        <v>1563</v>
      </c>
      <c r="L15" s="43">
        <v>708</v>
      </c>
      <c r="M15" s="171">
        <v>853</v>
      </c>
      <c r="N15" s="43">
        <v>2</v>
      </c>
      <c r="P15" s="3"/>
    </row>
    <row r="16" spans="2:16" ht="15">
      <c r="B16" s="6"/>
      <c r="C16" s="6"/>
      <c r="D16" s="5" t="s">
        <v>396</v>
      </c>
      <c r="E16" s="23"/>
      <c r="F16" s="172">
        <v>-131</v>
      </c>
      <c r="G16" s="159">
        <v>926</v>
      </c>
      <c r="H16" s="43">
        <v>498</v>
      </c>
      <c r="I16" s="171">
        <v>425</v>
      </c>
      <c r="J16" s="43">
        <v>3</v>
      </c>
      <c r="K16" s="159">
        <v>1057</v>
      </c>
      <c r="L16" s="43">
        <v>477</v>
      </c>
      <c r="M16" s="171">
        <v>546</v>
      </c>
      <c r="N16" s="43">
        <v>34</v>
      </c>
      <c r="P16" s="3"/>
    </row>
    <row r="17" spans="2:16" ht="15">
      <c r="B17" s="6"/>
      <c r="C17" s="6"/>
      <c r="D17" s="5" t="s">
        <v>415</v>
      </c>
      <c r="E17" s="23"/>
      <c r="F17" s="172">
        <v>-127</v>
      </c>
      <c r="G17" s="159">
        <v>1017</v>
      </c>
      <c r="H17" s="43">
        <v>429</v>
      </c>
      <c r="I17" s="171">
        <v>585</v>
      </c>
      <c r="J17" s="43">
        <v>3</v>
      </c>
      <c r="K17" s="159">
        <v>1144</v>
      </c>
      <c r="L17" s="43">
        <v>508</v>
      </c>
      <c r="M17" s="171">
        <v>628</v>
      </c>
      <c r="N17" s="43">
        <v>8</v>
      </c>
      <c r="P17" s="3"/>
    </row>
    <row r="18" spans="2:16" ht="15">
      <c r="B18" s="6"/>
      <c r="C18" s="6"/>
      <c r="D18" s="5" t="s">
        <v>408</v>
      </c>
      <c r="E18" s="23"/>
      <c r="F18" s="172">
        <v>-177</v>
      </c>
      <c r="G18" s="159">
        <v>621</v>
      </c>
      <c r="H18" s="43">
        <v>222</v>
      </c>
      <c r="I18" s="171">
        <v>397</v>
      </c>
      <c r="J18" s="43">
        <v>2</v>
      </c>
      <c r="K18" s="159">
        <v>798</v>
      </c>
      <c r="L18" s="43">
        <v>276</v>
      </c>
      <c r="M18" s="171">
        <v>503</v>
      </c>
      <c r="N18" s="43">
        <v>19</v>
      </c>
      <c r="P18" s="3"/>
    </row>
    <row r="19" spans="2:16" ht="15">
      <c r="B19" s="6"/>
      <c r="C19" s="6"/>
      <c r="D19" s="5" t="s">
        <v>399</v>
      </c>
      <c r="E19" s="23"/>
      <c r="F19" s="172">
        <v>-239</v>
      </c>
      <c r="G19" s="159">
        <v>4476</v>
      </c>
      <c r="H19" s="43">
        <v>2411</v>
      </c>
      <c r="I19" s="171">
        <v>2022</v>
      </c>
      <c r="J19" s="43">
        <v>43</v>
      </c>
      <c r="K19" s="159">
        <v>4715</v>
      </c>
      <c r="L19" s="43">
        <v>2613</v>
      </c>
      <c r="M19" s="171">
        <v>2067</v>
      </c>
      <c r="N19" s="43">
        <v>35</v>
      </c>
      <c r="P19" s="3"/>
    </row>
    <row r="20" spans="2:16" ht="30.75">
      <c r="B20" s="8"/>
      <c r="C20" s="8"/>
      <c r="D20" s="17" t="s">
        <v>196</v>
      </c>
      <c r="E20" s="95"/>
      <c r="F20" s="174">
        <v>-21</v>
      </c>
      <c r="G20" s="159">
        <v>2099</v>
      </c>
      <c r="H20" s="175">
        <v>881</v>
      </c>
      <c r="I20" s="175">
        <v>1208</v>
      </c>
      <c r="J20" s="175">
        <v>10</v>
      </c>
      <c r="K20" s="176">
        <v>2120</v>
      </c>
      <c r="L20" s="175">
        <v>939</v>
      </c>
      <c r="M20" s="175">
        <v>1128</v>
      </c>
      <c r="N20" s="175">
        <v>53</v>
      </c>
      <c r="P20" s="3"/>
    </row>
    <row r="21" spans="3:9" ht="18" customHeight="1">
      <c r="C21" s="22" t="s">
        <v>28</v>
      </c>
      <c r="E21" s="22"/>
      <c r="F21" s="22"/>
      <c r="G21" s="97"/>
      <c r="H21" s="97"/>
      <c r="I21" s="97"/>
    </row>
  </sheetData>
  <sheetProtection/>
  <mergeCells count="4">
    <mergeCell ref="C4:E5"/>
    <mergeCell ref="G2:K2"/>
    <mergeCell ref="K4:N4"/>
    <mergeCell ref="G4:J4"/>
  </mergeCells>
  <printOptions/>
  <pageMargins left="0.75" right="0.75" top="1" bottom="1" header="0.5119444727897644" footer="0.511944472789764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M65"/>
  <sheetViews>
    <sheetView showGridLines="0" defaultGridColor="0" view="pageBreakPreview" zoomScale="60" colorId="22" workbookViewId="0" topLeftCell="A1">
      <selection activeCell="A1" sqref="A1"/>
    </sheetView>
  </sheetViews>
  <sheetFormatPr defaultColWidth="8.796875" defaultRowHeight="14.25"/>
  <cols>
    <col min="1" max="1" width="5" style="0" customWidth="1"/>
    <col min="2" max="2" width="2" style="0" customWidth="1"/>
    <col min="3" max="3" width="13.3984375" style="0" customWidth="1"/>
    <col min="4" max="4" width="1.8984375" style="0" customWidth="1"/>
    <col min="5" max="9" width="9.3984375" style="0" bestFit="1" customWidth="1"/>
    <col min="10" max="10" width="9.5" style="114" bestFit="1" customWidth="1"/>
    <col min="11" max="11" width="9.5" style="114" customWidth="1"/>
    <col min="12" max="12" width="1.69921875" style="0" customWidth="1"/>
  </cols>
  <sheetData>
    <row r="1" spans="1:13" ht="15.75">
      <c r="A1" s="1"/>
      <c r="B1" s="1"/>
      <c r="C1" s="236"/>
      <c r="D1" s="236"/>
      <c r="E1" s="1"/>
      <c r="F1" s="1"/>
      <c r="G1" s="1"/>
      <c r="H1" s="1"/>
      <c r="I1" s="1"/>
      <c r="J1" s="41"/>
      <c r="K1" s="41"/>
      <c r="L1" s="1"/>
      <c r="M1" s="1"/>
    </row>
    <row r="2" spans="1:13" ht="13.5" customHeight="1">
      <c r="A2" s="1"/>
      <c r="B2" s="1"/>
      <c r="C2" s="262"/>
      <c r="D2" s="236"/>
      <c r="E2" s="34" t="s">
        <v>253</v>
      </c>
      <c r="F2" s="298" t="s">
        <v>235</v>
      </c>
      <c r="G2" s="298"/>
      <c r="H2" s="298"/>
      <c r="I2" s="298"/>
      <c r="J2" s="41"/>
      <c r="K2" s="41"/>
      <c r="L2" s="1"/>
      <c r="M2" s="1"/>
    </row>
    <row r="3" spans="1:13" ht="15.75">
      <c r="A3" s="1"/>
      <c r="B3" s="1"/>
      <c r="C3" s="236"/>
      <c r="D3" s="236"/>
      <c r="E3" s="1"/>
      <c r="F3" s="1"/>
      <c r="G3" s="1"/>
      <c r="H3" s="1"/>
      <c r="I3" s="398" t="s">
        <v>1</v>
      </c>
      <c r="J3" s="398"/>
      <c r="K3" s="398"/>
      <c r="L3" s="398"/>
      <c r="M3" s="1"/>
    </row>
    <row r="4" spans="1:13" ht="30" customHeight="1">
      <c r="A4" s="1"/>
      <c r="B4" s="397" t="s">
        <v>161</v>
      </c>
      <c r="C4" s="399"/>
      <c r="D4" s="399"/>
      <c r="E4" s="225" t="s">
        <v>234</v>
      </c>
      <c r="F4" s="225" t="s">
        <v>240</v>
      </c>
      <c r="G4" s="225" t="s">
        <v>223</v>
      </c>
      <c r="H4" s="225" t="s">
        <v>221</v>
      </c>
      <c r="I4" s="224" t="s">
        <v>246</v>
      </c>
      <c r="J4" s="224" t="s">
        <v>222</v>
      </c>
      <c r="K4" s="299" t="s">
        <v>225</v>
      </c>
      <c r="L4" s="300"/>
      <c r="M4" s="1"/>
    </row>
    <row r="5" spans="1:13" s="94" customFormat="1" ht="19.5" customHeight="1">
      <c r="A5" s="92"/>
      <c r="B5" s="93" t="s">
        <v>9</v>
      </c>
      <c r="C5" s="239"/>
      <c r="D5" s="240" t="s">
        <v>392</v>
      </c>
      <c r="E5" s="247">
        <v>765</v>
      </c>
      <c r="F5" s="252">
        <v>746</v>
      </c>
      <c r="G5" s="252">
        <v>767</v>
      </c>
      <c r="H5" s="252">
        <v>800</v>
      </c>
      <c r="I5" s="275">
        <v>860</v>
      </c>
      <c r="J5" s="275">
        <v>937</v>
      </c>
      <c r="K5" s="273">
        <v>1054</v>
      </c>
      <c r="L5" s="248"/>
      <c r="M5" s="92"/>
    </row>
    <row r="6" spans="1:13" ht="9.75" customHeight="1">
      <c r="A6" s="1"/>
      <c r="B6" s="6"/>
      <c r="C6" s="5"/>
      <c r="D6" s="26"/>
      <c r="E6" s="237"/>
      <c r="F6" s="242"/>
      <c r="G6" s="242"/>
      <c r="H6" s="242"/>
      <c r="I6" s="272"/>
      <c r="J6" s="266"/>
      <c r="K6" s="272"/>
      <c r="L6" s="249"/>
      <c r="M6" s="1"/>
    </row>
    <row r="7" spans="1:13" ht="13.5" customHeight="1">
      <c r="A7" s="1"/>
      <c r="B7" s="6"/>
      <c r="C7" s="5" t="s">
        <v>372</v>
      </c>
      <c r="D7" s="26"/>
      <c r="E7" s="243">
        <v>204</v>
      </c>
      <c r="F7" s="243">
        <v>204</v>
      </c>
      <c r="G7" s="243">
        <v>201</v>
      </c>
      <c r="H7" s="243">
        <v>203</v>
      </c>
      <c r="I7" s="266">
        <v>178</v>
      </c>
      <c r="J7" s="266">
        <v>168</v>
      </c>
      <c r="K7" s="266">
        <v>168</v>
      </c>
      <c r="L7" s="249"/>
      <c r="M7" s="1"/>
    </row>
    <row r="8" spans="1:13" ht="9.75" customHeight="1">
      <c r="A8" s="1"/>
      <c r="B8" s="6"/>
      <c r="C8" s="5"/>
      <c r="D8" s="26"/>
      <c r="E8" s="243"/>
      <c r="F8" s="243"/>
      <c r="G8" s="243"/>
      <c r="H8" s="243"/>
      <c r="I8" s="266"/>
      <c r="J8" s="266"/>
      <c r="K8" s="266"/>
      <c r="L8" s="249"/>
      <c r="M8" s="1"/>
    </row>
    <row r="9" spans="1:13" ht="13.5" customHeight="1">
      <c r="A9" s="1"/>
      <c r="B9" s="6"/>
      <c r="C9" s="5" t="s">
        <v>361</v>
      </c>
      <c r="D9" s="26"/>
      <c r="E9" s="243">
        <v>334</v>
      </c>
      <c r="F9" s="243">
        <v>355</v>
      </c>
      <c r="G9" s="243">
        <v>367</v>
      </c>
      <c r="H9" s="243">
        <v>360</v>
      </c>
      <c r="I9" s="266">
        <v>387</v>
      </c>
      <c r="J9" s="266">
        <v>355</v>
      </c>
      <c r="K9" s="266">
        <v>326</v>
      </c>
      <c r="L9" s="249"/>
      <c r="M9" s="1"/>
    </row>
    <row r="10" spans="1:13" ht="9.75" customHeight="1">
      <c r="A10" s="1"/>
      <c r="B10" s="6"/>
      <c r="C10" s="5"/>
      <c r="D10" s="26"/>
      <c r="E10" s="243"/>
      <c r="F10" s="243"/>
      <c r="G10" s="243"/>
      <c r="H10" s="243"/>
      <c r="I10" s="266"/>
      <c r="J10" s="266"/>
      <c r="K10" s="266"/>
      <c r="L10" s="249"/>
      <c r="M10" s="1"/>
    </row>
    <row r="11" spans="1:13" ht="13.5" customHeight="1">
      <c r="A11" s="1"/>
      <c r="B11" s="6"/>
      <c r="C11" s="5" t="s">
        <v>381</v>
      </c>
      <c r="D11" s="26"/>
      <c r="E11" s="243">
        <v>49</v>
      </c>
      <c r="F11" s="243">
        <v>43</v>
      </c>
      <c r="G11" s="243">
        <v>41</v>
      </c>
      <c r="H11" s="243">
        <v>35</v>
      </c>
      <c r="I11" s="266">
        <v>33</v>
      </c>
      <c r="J11" s="266">
        <v>34</v>
      </c>
      <c r="K11" s="266">
        <v>30</v>
      </c>
      <c r="L11" s="249"/>
      <c r="M11" s="1"/>
    </row>
    <row r="12" spans="1:13" ht="9.75" customHeight="1">
      <c r="A12" s="1"/>
      <c r="B12" s="6"/>
      <c r="C12" s="1"/>
      <c r="D12" s="23"/>
      <c r="E12" s="243"/>
      <c r="F12" s="243"/>
      <c r="G12" s="243"/>
      <c r="H12" s="243"/>
      <c r="I12" s="266"/>
      <c r="J12" s="266"/>
      <c r="K12" s="266"/>
      <c r="L12" s="249"/>
      <c r="M12" s="1"/>
    </row>
    <row r="13" spans="1:13" ht="15.75">
      <c r="A13" s="1"/>
      <c r="B13" s="6"/>
      <c r="C13" s="5" t="s">
        <v>237</v>
      </c>
      <c r="D13" s="26"/>
      <c r="E13" s="243">
        <v>77</v>
      </c>
      <c r="F13" s="243">
        <v>67</v>
      </c>
      <c r="G13" s="243">
        <v>81</v>
      </c>
      <c r="H13" s="243">
        <v>99</v>
      </c>
      <c r="I13" s="266">
        <v>92</v>
      </c>
      <c r="J13" s="266">
        <v>93</v>
      </c>
      <c r="K13" s="266">
        <v>107</v>
      </c>
      <c r="L13" s="249"/>
      <c r="M13" s="1"/>
    </row>
    <row r="14" spans="1:13" ht="15.75">
      <c r="A14" s="1"/>
      <c r="B14" s="6"/>
      <c r="C14" s="5" t="s">
        <v>202</v>
      </c>
      <c r="D14" s="26"/>
      <c r="E14" s="84">
        <v>17</v>
      </c>
      <c r="F14" s="84">
        <v>3</v>
      </c>
      <c r="G14" s="84">
        <v>7</v>
      </c>
      <c r="H14" s="84">
        <v>30</v>
      </c>
      <c r="I14" s="271">
        <v>71</v>
      </c>
      <c r="J14" s="271">
        <v>167</v>
      </c>
      <c r="K14" s="271">
        <v>278</v>
      </c>
      <c r="L14" s="249"/>
      <c r="M14" s="1"/>
    </row>
    <row r="15" spans="1:13" ht="15.75">
      <c r="A15" s="1"/>
      <c r="B15" s="6"/>
      <c r="C15" s="5" t="s">
        <v>373</v>
      </c>
      <c r="D15" s="26"/>
      <c r="E15" s="243">
        <v>7</v>
      </c>
      <c r="F15" s="243">
        <v>15</v>
      </c>
      <c r="G15" s="243">
        <v>9</v>
      </c>
      <c r="H15" s="243">
        <v>10</v>
      </c>
      <c r="I15" s="266">
        <v>8</v>
      </c>
      <c r="J15" s="266">
        <v>8</v>
      </c>
      <c r="K15" s="266">
        <v>4</v>
      </c>
      <c r="L15" s="249"/>
      <c r="M15" s="1"/>
    </row>
    <row r="16" spans="1:13" ht="15.75">
      <c r="A16" s="1"/>
      <c r="B16" s="6"/>
      <c r="C16" s="5" t="s">
        <v>164</v>
      </c>
      <c r="D16" s="26"/>
      <c r="E16" s="244">
        <v>10</v>
      </c>
      <c r="F16" s="244">
        <v>7</v>
      </c>
      <c r="G16" s="244">
        <v>6</v>
      </c>
      <c r="H16" s="244">
        <v>13</v>
      </c>
      <c r="I16" s="270">
        <v>25</v>
      </c>
      <c r="J16" s="270">
        <v>38</v>
      </c>
      <c r="K16" s="270">
        <v>46</v>
      </c>
      <c r="L16" s="249"/>
      <c r="M16" s="1"/>
    </row>
    <row r="17" spans="1:13" ht="15.75">
      <c r="A17" s="1"/>
      <c r="B17" s="6"/>
      <c r="C17" s="39" t="s">
        <v>220</v>
      </c>
      <c r="D17" s="26"/>
      <c r="E17" s="160">
        <v>2</v>
      </c>
      <c r="F17" s="160">
        <v>2</v>
      </c>
      <c r="G17" s="160">
        <v>3</v>
      </c>
      <c r="H17" s="160">
        <v>3</v>
      </c>
      <c r="I17" s="269">
        <v>5</v>
      </c>
      <c r="J17" s="269">
        <v>9</v>
      </c>
      <c r="K17" s="269">
        <v>16</v>
      </c>
      <c r="L17" s="249"/>
      <c r="M17" s="1"/>
    </row>
    <row r="18" spans="1:13" ht="15.75">
      <c r="A18" s="1"/>
      <c r="B18" s="6"/>
      <c r="C18" s="5" t="s">
        <v>162</v>
      </c>
      <c r="D18" s="26"/>
      <c r="E18" s="160">
        <v>0</v>
      </c>
      <c r="F18" s="160">
        <v>0</v>
      </c>
      <c r="G18" s="160">
        <v>0</v>
      </c>
      <c r="H18" s="160">
        <v>0</v>
      </c>
      <c r="I18" s="269">
        <v>0</v>
      </c>
      <c r="J18" s="269">
        <v>0</v>
      </c>
      <c r="K18" s="269">
        <v>0</v>
      </c>
      <c r="L18" s="249"/>
      <c r="M18" s="1"/>
    </row>
    <row r="19" spans="1:13" ht="15.75">
      <c r="A19" s="1"/>
      <c r="B19" s="6"/>
      <c r="C19" s="28" t="s">
        <v>217</v>
      </c>
      <c r="D19" s="26"/>
      <c r="E19" s="160">
        <v>0</v>
      </c>
      <c r="F19" s="160">
        <v>0</v>
      </c>
      <c r="G19" s="160">
        <v>0</v>
      </c>
      <c r="H19" s="160">
        <v>0</v>
      </c>
      <c r="I19" s="269">
        <v>0</v>
      </c>
      <c r="J19" s="269">
        <v>0</v>
      </c>
      <c r="K19" s="269">
        <v>0</v>
      </c>
      <c r="L19" s="249"/>
      <c r="M19" s="1"/>
    </row>
    <row r="20" spans="1:13" ht="15.75">
      <c r="A20" s="1"/>
      <c r="B20" s="6"/>
      <c r="C20" s="5" t="s">
        <v>189</v>
      </c>
      <c r="D20" s="26"/>
      <c r="E20" s="160">
        <v>1</v>
      </c>
      <c r="F20" s="160">
        <v>1</v>
      </c>
      <c r="G20" s="160">
        <v>1</v>
      </c>
      <c r="H20" s="160">
        <v>0</v>
      </c>
      <c r="I20" s="269">
        <v>0</v>
      </c>
      <c r="J20" s="269">
        <v>0</v>
      </c>
      <c r="K20" s="269">
        <v>0</v>
      </c>
      <c r="L20" s="249"/>
      <c r="M20" s="1"/>
    </row>
    <row r="21" spans="1:13" ht="15.75">
      <c r="A21" s="1"/>
      <c r="B21" s="6"/>
      <c r="C21" s="5" t="s">
        <v>387</v>
      </c>
      <c r="D21" s="26"/>
      <c r="E21" s="160">
        <v>0</v>
      </c>
      <c r="F21" s="160">
        <v>1</v>
      </c>
      <c r="G21" s="160">
        <v>0</v>
      </c>
      <c r="H21" s="160">
        <v>1</v>
      </c>
      <c r="I21" s="269">
        <v>2</v>
      </c>
      <c r="J21" s="269">
        <v>2</v>
      </c>
      <c r="K21" s="269">
        <v>2</v>
      </c>
      <c r="L21" s="249"/>
      <c r="M21" s="1"/>
    </row>
    <row r="22" spans="1:13" ht="15.75">
      <c r="A22" s="1"/>
      <c r="B22" s="6"/>
      <c r="C22" s="5" t="s">
        <v>388</v>
      </c>
      <c r="D22" s="26"/>
      <c r="E22" s="160">
        <v>4</v>
      </c>
      <c r="F22" s="160">
        <v>4</v>
      </c>
      <c r="G22" s="160">
        <v>2</v>
      </c>
      <c r="H22" s="160">
        <v>2</v>
      </c>
      <c r="I22" s="269">
        <v>4</v>
      </c>
      <c r="J22" s="269">
        <v>5</v>
      </c>
      <c r="K22" s="269">
        <v>5</v>
      </c>
      <c r="L22" s="249"/>
      <c r="M22" s="1"/>
    </row>
    <row r="23" spans="1:13" ht="15.75">
      <c r="A23" s="1"/>
      <c r="B23" s="6"/>
      <c r="C23" s="5" t="s">
        <v>190</v>
      </c>
      <c r="D23" s="26"/>
      <c r="E23" s="160">
        <v>1</v>
      </c>
      <c r="F23" s="160">
        <v>1</v>
      </c>
      <c r="G23" s="160">
        <v>1</v>
      </c>
      <c r="H23" s="160">
        <v>0</v>
      </c>
      <c r="I23" s="269">
        <v>0</v>
      </c>
      <c r="J23" s="269">
        <v>0</v>
      </c>
      <c r="K23" s="269">
        <v>0</v>
      </c>
      <c r="L23" s="249"/>
      <c r="M23" s="1"/>
    </row>
    <row r="24" spans="1:13" ht="15.75">
      <c r="A24" s="1"/>
      <c r="B24" s="6"/>
      <c r="C24" s="5" t="s">
        <v>249</v>
      </c>
      <c r="D24" s="26"/>
      <c r="E24" s="243">
        <v>0</v>
      </c>
      <c r="F24" s="160">
        <v>0</v>
      </c>
      <c r="G24" s="160">
        <v>0</v>
      </c>
      <c r="H24" s="160">
        <v>0</v>
      </c>
      <c r="I24" s="269">
        <v>6</v>
      </c>
      <c r="J24" s="269">
        <v>6</v>
      </c>
      <c r="K24" s="269">
        <v>9</v>
      </c>
      <c r="L24" s="249"/>
      <c r="M24" s="1"/>
    </row>
    <row r="25" spans="1:13" ht="9.75" customHeight="1">
      <c r="A25" s="1"/>
      <c r="B25" s="6"/>
      <c r="C25" s="5"/>
      <c r="D25" s="26"/>
      <c r="E25" s="243"/>
      <c r="F25" s="243"/>
      <c r="G25" s="243"/>
      <c r="H25" s="243"/>
      <c r="I25" s="266"/>
      <c r="J25" s="266"/>
      <c r="K25" s="266"/>
      <c r="L25" s="249"/>
      <c r="M25" s="1"/>
    </row>
    <row r="26" spans="1:13" ht="15.75">
      <c r="A26" s="1"/>
      <c r="B26" s="6"/>
      <c r="C26" s="5" t="s">
        <v>193</v>
      </c>
      <c r="D26" s="26"/>
      <c r="E26" s="243">
        <v>26</v>
      </c>
      <c r="F26" s="243">
        <v>15</v>
      </c>
      <c r="G26" s="243">
        <v>14</v>
      </c>
      <c r="H26" s="243">
        <v>12</v>
      </c>
      <c r="I26" s="266">
        <v>15</v>
      </c>
      <c r="J26" s="266">
        <v>16</v>
      </c>
      <c r="K26" s="266">
        <v>18</v>
      </c>
      <c r="L26" s="249"/>
      <c r="M26" s="1"/>
    </row>
    <row r="27" spans="1:13" ht="15.75">
      <c r="A27" s="1"/>
      <c r="B27" s="6"/>
      <c r="C27" s="5" t="s">
        <v>204</v>
      </c>
      <c r="D27" s="26"/>
      <c r="E27" s="243">
        <v>14</v>
      </c>
      <c r="F27" s="243">
        <v>11</v>
      </c>
      <c r="G27" s="243">
        <v>10</v>
      </c>
      <c r="H27" s="243">
        <v>10</v>
      </c>
      <c r="I27" s="266">
        <v>11</v>
      </c>
      <c r="J27" s="266">
        <v>13</v>
      </c>
      <c r="K27" s="266">
        <v>20</v>
      </c>
      <c r="L27" s="249"/>
      <c r="M27" s="1"/>
    </row>
    <row r="28" spans="1:13" ht="15.75">
      <c r="A28" s="1"/>
      <c r="B28" s="6"/>
      <c r="C28" s="5" t="s">
        <v>385</v>
      </c>
      <c r="D28" s="26"/>
      <c r="E28" s="243">
        <v>1</v>
      </c>
      <c r="F28" s="243">
        <v>1</v>
      </c>
      <c r="G28" s="243">
        <v>3</v>
      </c>
      <c r="H28" s="243">
        <v>3</v>
      </c>
      <c r="I28" s="266">
        <v>3</v>
      </c>
      <c r="J28" s="266">
        <v>2</v>
      </c>
      <c r="K28" s="266">
        <v>1</v>
      </c>
      <c r="L28" s="249"/>
      <c r="M28" s="1"/>
    </row>
    <row r="29" spans="1:13" ht="15.75">
      <c r="A29" s="1"/>
      <c r="B29" s="6"/>
      <c r="C29" s="5" t="s">
        <v>206</v>
      </c>
      <c r="D29" s="26"/>
      <c r="E29" s="160">
        <v>1</v>
      </c>
      <c r="F29" s="160">
        <v>1</v>
      </c>
      <c r="G29" s="160">
        <v>1</v>
      </c>
      <c r="H29" s="160">
        <v>1</v>
      </c>
      <c r="I29" s="269">
        <v>1</v>
      </c>
      <c r="J29" s="269">
        <v>1</v>
      </c>
      <c r="K29" s="269">
        <v>2</v>
      </c>
      <c r="L29" s="249"/>
      <c r="M29" s="1"/>
    </row>
    <row r="30" spans="1:13" ht="15.75">
      <c r="A30" s="1"/>
      <c r="B30" s="6"/>
      <c r="C30" s="5" t="s">
        <v>382</v>
      </c>
      <c r="D30" s="26"/>
      <c r="E30" s="160">
        <v>0</v>
      </c>
      <c r="F30" s="160">
        <v>0</v>
      </c>
      <c r="G30" s="160">
        <v>9</v>
      </c>
      <c r="H30" s="160">
        <v>4</v>
      </c>
      <c r="I30" s="269">
        <v>3</v>
      </c>
      <c r="J30" s="269">
        <v>4</v>
      </c>
      <c r="K30" s="269">
        <v>3</v>
      </c>
      <c r="L30" s="249"/>
      <c r="M30" s="1"/>
    </row>
    <row r="31" spans="1:13" ht="15.75">
      <c r="A31" s="1"/>
      <c r="B31" s="6"/>
      <c r="C31" s="39" t="s">
        <v>248</v>
      </c>
      <c r="D31" s="26"/>
      <c r="E31" s="160">
        <v>0</v>
      </c>
      <c r="F31" s="160">
        <v>0</v>
      </c>
      <c r="G31" s="160">
        <v>0</v>
      </c>
      <c r="H31" s="160">
        <v>0</v>
      </c>
      <c r="I31" s="269">
        <v>0</v>
      </c>
      <c r="J31" s="269">
        <v>0</v>
      </c>
      <c r="K31" s="269">
        <v>0</v>
      </c>
      <c r="L31" s="249"/>
      <c r="M31" s="1"/>
    </row>
    <row r="32" spans="1:13" ht="15.75">
      <c r="A32" s="1"/>
      <c r="B32" s="6"/>
      <c r="C32" s="39" t="s">
        <v>252</v>
      </c>
      <c r="D32" s="26"/>
      <c r="E32" s="160">
        <v>0</v>
      </c>
      <c r="F32" s="160">
        <v>0</v>
      </c>
      <c r="G32" s="160">
        <v>0</v>
      </c>
      <c r="H32" s="160">
        <v>0</v>
      </c>
      <c r="I32" s="269">
        <v>0</v>
      </c>
      <c r="J32" s="269">
        <v>0</v>
      </c>
      <c r="K32" s="269">
        <v>0</v>
      </c>
      <c r="L32" s="249"/>
      <c r="M32" s="1"/>
    </row>
    <row r="33" spans="1:13" ht="15.75">
      <c r="A33" s="1"/>
      <c r="B33" s="6"/>
      <c r="C33" s="39" t="s">
        <v>227</v>
      </c>
      <c r="D33" s="26"/>
      <c r="E33" s="160">
        <v>0</v>
      </c>
      <c r="F33" s="160">
        <v>0</v>
      </c>
      <c r="G33" s="160">
        <v>0</v>
      </c>
      <c r="H33" s="160">
        <v>0</v>
      </c>
      <c r="I33" s="269">
        <v>0</v>
      </c>
      <c r="J33" s="269">
        <v>1</v>
      </c>
      <c r="K33" s="269">
        <v>0</v>
      </c>
      <c r="L33" s="249"/>
      <c r="M33" s="1"/>
    </row>
    <row r="34" spans="1:13" ht="15.75">
      <c r="A34" s="1"/>
      <c r="B34" s="6"/>
      <c r="C34" s="5" t="s">
        <v>191</v>
      </c>
      <c r="D34" s="26"/>
      <c r="E34" s="160">
        <v>0</v>
      </c>
      <c r="F34" s="160">
        <v>0</v>
      </c>
      <c r="G34" s="160">
        <v>0</v>
      </c>
      <c r="H34" s="160">
        <v>0</v>
      </c>
      <c r="I34" s="269">
        <v>0</v>
      </c>
      <c r="J34" s="269">
        <v>0</v>
      </c>
      <c r="K34" s="269">
        <v>0</v>
      </c>
      <c r="L34" s="249"/>
      <c r="M34" s="1"/>
    </row>
    <row r="35" spans="1:13" ht="9.75" customHeight="1">
      <c r="A35" s="1"/>
      <c r="B35" s="6"/>
      <c r="C35" s="39"/>
      <c r="D35" s="26"/>
      <c r="E35" s="160"/>
      <c r="F35" s="160"/>
      <c r="G35" s="160"/>
      <c r="H35" s="160"/>
      <c r="I35" s="269"/>
      <c r="J35" s="269"/>
      <c r="K35" s="269"/>
      <c r="L35" s="249"/>
      <c r="M35" s="1"/>
    </row>
    <row r="36" spans="1:13" ht="15.75">
      <c r="A36" s="1"/>
      <c r="B36" s="6"/>
      <c r="C36" s="5" t="s">
        <v>200</v>
      </c>
      <c r="D36" s="26"/>
      <c r="E36" s="243">
        <v>4</v>
      </c>
      <c r="F36" s="243">
        <v>4</v>
      </c>
      <c r="G36" s="243">
        <v>3</v>
      </c>
      <c r="H36" s="243">
        <v>3</v>
      </c>
      <c r="I36" s="266">
        <v>4</v>
      </c>
      <c r="J36" s="266">
        <v>3</v>
      </c>
      <c r="K36" s="266">
        <v>4</v>
      </c>
      <c r="L36" s="249"/>
      <c r="M36" s="1"/>
    </row>
    <row r="37" spans="1:13" ht="15.75">
      <c r="A37" s="1"/>
      <c r="B37" s="6"/>
      <c r="C37" s="5" t="s">
        <v>194</v>
      </c>
      <c r="D37" s="26"/>
      <c r="E37" s="243">
        <v>2</v>
      </c>
      <c r="F37" s="243">
        <v>2</v>
      </c>
      <c r="G37" s="243">
        <v>1</v>
      </c>
      <c r="H37" s="243">
        <v>1</v>
      </c>
      <c r="I37" s="266">
        <v>1</v>
      </c>
      <c r="J37" s="266">
        <v>1</v>
      </c>
      <c r="K37" s="266">
        <v>2</v>
      </c>
      <c r="L37" s="249"/>
      <c r="M37" s="1"/>
    </row>
    <row r="38" spans="1:13" ht="15.75">
      <c r="A38" s="1"/>
      <c r="B38" s="6"/>
      <c r="C38" s="39" t="s">
        <v>244</v>
      </c>
      <c r="D38" s="26"/>
      <c r="E38" s="160">
        <v>0</v>
      </c>
      <c r="F38" s="160">
        <v>1</v>
      </c>
      <c r="G38" s="160">
        <v>1</v>
      </c>
      <c r="H38" s="160">
        <v>1</v>
      </c>
      <c r="I38" s="269">
        <v>0</v>
      </c>
      <c r="J38" s="269">
        <v>0</v>
      </c>
      <c r="K38" s="269">
        <v>0</v>
      </c>
      <c r="L38" s="249"/>
      <c r="M38" s="1"/>
    </row>
    <row r="39" spans="1:13" ht="15.75">
      <c r="A39" s="1"/>
      <c r="B39" s="6"/>
      <c r="C39" s="5" t="s">
        <v>242</v>
      </c>
      <c r="D39" s="26"/>
      <c r="E39" s="245">
        <v>1</v>
      </c>
      <c r="F39" s="245">
        <v>1</v>
      </c>
      <c r="G39" s="245">
        <v>1</v>
      </c>
      <c r="H39" s="245">
        <v>0</v>
      </c>
      <c r="I39" s="268">
        <v>0</v>
      </c>
      <c r="J39" s="268">
        <v>0</v>
      </c>
      <c r="K39" s="268">
        <v>0</v>
      </c>
      <c r="L39" s="249"/>
      <c r="M39" s="1"/>
    </row>
    <row r="40" spans="1:13" ht="15.75">
      <c r="A40" s="1"/>
      <c r="B40" s="6"/>
      <c r="C40" s="39" t="s">
        <v>401</v>
      </c>
      <c r="D40" s="26"/>
      <c r="E40" s="160">
        <v>3</v>
      </c>
      <c r="F40" s="160">
        <v>2</v>
      </c>
      <c r="G40" s="160">
        <v>2</v>
      </c>
      <c r="H40" s="160">
        <v>2</v>
      </c>
      <c r="I40" s="269">
        <v>2</v>
      </c>
      <c r="J40" s="269">
        <v>2</v>
      </c>
      <c r="K40" s="269">
        <v>1</v>
      </c>
      <c r="L40" s="249"/>
      <c r="M40" s="1"/>
    </row>
    <row r="41" spans="1:13" ht="15.75">
      <c r="A41" s="1"/>
      <c r="B41" s="6"/>
      <c r="C41" s="5" t="s">
        <v>213</v>
      </c>
      <c r="D41" s="26"/>
      <c r="E41" s="243">
        <v>1</v>
      </c>
      <c r="F41" s="243">
        <v>1</v>
      </c>
      <c r="G41" s="243">
        <v>1</v>
      </c>
      <c r="H41" s="243">
        <v>1</v>
      </c>
      <c r="I41" s="266">
        <v>1</v>
      </c>
      <c r="J41" s="266">
        <v>1</v>
      </c>
      <c r="K41" s="266">
        <v>1</v>
      </c>
      <c r="L41" s="249"/>
      <c r="M41" s="1"/>
    </row>
    <row r="42" spans="1:13" ht="15.75">
      <c r="A42" s="1"/>
      <c r="B42" s="6"/>
      <c r="C42" s="5" t="s">
        <v>230</v>
      </c>
      <c r="D42" s="26"/>
      <c r="E42" s="246">
        <v>1</v>
      </c>
      <c r="F42" s="246">
        <v>1</v>
      </c>
      <c r="G42" s="246">
        <v>1</v>
      </c>
      <c r="H42" s="246">
        <v>2</v>
      </c>
      <c r="I42" s="267">
        <v>2</v>
      </c>
      <c r="J42" s="267">
        <v>1</v>
      </c>
      <c r="K42" s="267">
        <v>1</v>
      </c>
      <c r="L42" s="249"/>
      <c r="M42" s="1"/>
    </row>
    <row r="43" spans="1:13" ht="15.75">
      <c r="A43" s="1"/>
      <c r="B43" s="6"/>
      <c r="C43" s="5" t="s">
        <v>239</v>
      </c>
      <c r="D43" s="26"/>
      <c r="E43" s="160">
        <v>0</v>
      </c>
      <c r="F43" s="160">
        <v>0</v>
      </c>
      <c r="G43" s="160">
        <v>0</v>
      </c>
      <c r="H43" s="160">
        <v>0</v>
      </c>
      <c r="I43" s="269">
        <v>0</v>
      </c>
      <c r="J43" s="267">
        <v>1</v>
      </c>
      <c r="K43" s="267">
        <v>0</v>
      </c>
      <c r="L43" s="249"/>
      <c r="M43" s="1"/>
    </row>
    <row r="44" spans="1:13" ht="15.75">
      <c r="A44" s="1"/>
      <c r="B44" s="6"/>
      <c r="C44" s="39" t="s">
        <v>236</v>
      </c>
      <c r="D44" s="26"/>
      <c r="E44" s="160">
        <v>0</v>
      </c>
      <c r="F44" s="160">
        <v>0</v>
      </c>
      <c r="G44" s="160">
        <v>0</v>
      </c>
      <c r="H44" s="160">
        <v>0</v>
      </c>
      <c r="I44" s="269">
        <v>0</v>
      </c>
      <c r="J44" s="269">
        <v>0</v>
      </c>
      <c r="K44" s="269">
        <v>0</v>
      </c>
      <c r="L44" s="249"/>
      <c r="M44" s="1"/>
    </row>
    <row r="45" spans="1:13" ht="15.75">
      <c r="A45" s="1"/>
      <c r="B45" s="6"/>
      <c r="C45" s="1"/>
      <c r="D45" s="23"/>
      <c r="E45" s="243"/>
      <c r="F45" s="243"/>
      <c r="G45" s="243"/>
      <c r="H45" s="243"/>
      <c r="I45" s="266"/>
      <c r="J45" s="266"/>
      <c r="K45" s="266"/>
      <c r="L45" s="249"/>
      <c r="M45" s="1"/>
    </row>
    <row r="46" spans="1:13" ht="9.75" customHeight="1">
      <c r="A46" s="1"/>
      <c r="B46" s="6"/>
      <c r="C46" s="18" t="s">
        <v>214</v>
      </c>
      <c r="D46" s="26"/>
      <c r="E46" s="243">
        <v>2</v>
      </c>
      <c r="F46" s="243">
        <v>0</v>
      </c>
      <c r="G46" s="243">
        <v>1</v>
      </c>
      <c r="H46" s="243">
        <v>1</v>
      </c>
      <c r="I46" s="266">
        <v>1</v>
      </c>
      <c r="J46" s="266">
        <v>1</v>
      </c>
      <c r="K46" s="266">
        <v>3</v>
      </c>
      <c r="L46" s="249"/>
      <c r="M46" s="1"/>
    </row>
    <row r="47" spans="1:13" ht="15.75">
      <c r="A47" s="1"/>
      <c r="B47" s="6"/>
      <c r="C47" s="28" t="s">
        <v>5</v>
      </c>
      <c r="D47" s="26"/>
      <c r="E47" s="160">
        <v>1</v>
      </c>
      <c r="F47" s="160">
        <v>1</v>
      </c>
      <c r="G47" s="160">
        <v>0</v>
      </c>
      <c r="H47" s="160">
        <v>0</v>
      </c>
      <c r="I47" s="269">
        <v>0</v>
      </c>
      <c r="J47" s="269">
        <v>0</v>
      </c>
      <c r="K47" s="269">
        <v>0</v>
      </c>
      <c r="L47" s="249"/>
      <c r="M47" s="1"/>
    </row>
    <row r="48" spans="1:13" ht="15.75">
      <c r="A48" s="1"/>
      <c r="B48" s="6"/>
      <c r="C48" s="5" t="s">
        <v>224</v>
      </c>
      <c r="D48" s="26"/>
      <c r="E48" s="160">
        <v>0</v>
      </c>
      <c r="F48" s="160">
        <v>0</v>
      </c>
      <c r="G48" s="160">
        <v>0</v>
      </c>
      <c r="H48" s="160">
        <v>0</v>
      </c>
      <c r="I48" s="269">
        <v>0</v>
      </c>
      <c r="J48" s="269">
        <v>0</v>
      </c>
      <c r="K48" s="269">
        <v>0</v>
      </c>
      <c r="L48" s="249"/>
      <c r="M48" s="1"/>
    </row>
    <row r="49" spans="1:13" ht="15.75">
      <c r="A49" s="1"/>
      <c r="B49" s="6"/>
      <c r="C49" s="39" t="s">
        <v>251</v>
      </c>
      <c r="D49" s="26"/>
      <c r="E49" s="160">
        <v>0</v>
      </c>
      <c r="F49" s="160">
        <v>0</v>
      </c>
      <c r="G49" s="160">
        <v>0</v>
      </c>
      <c r="H49" s="160">
        <v>0</v>
      </c>
      <c r="I49" s="269">
        <v>4</v>
      </c>
      <c r="J49" s="269">
        <v>4</v>
      </c>
      <c r="K49" s="269">
        <v>4</v>
      </c>
      <c r="L49" s="249"/>
      <c r="M49" s="1"/>
    </row>
    <row r="50" spans="1:13" ht="15.75">
      <c r="A50" s="1"/>
      <c r="B50" s="6"/>
      <c r="C50" s="38" t="s">
        <v>6</v>
      </c>
      <c r="D50" s="26"/>
      <c r="E50" s="160">
        <v>0</v>
      </c>
      <c r="F50" s="160">
        <v>0</v>
      </c>
      <c r="G50" s="160">
        <v>0</v>
      </c>
      <c r="H50" s="160">
        <v>0</v>
      </c>
      <c r="I50" s="269">
        <v>0</v>
      </c>
      <c r="J50" s="269">
        <v>0</v>
      </c>
      <c r="K50" s="269">
        <v>0</v>
      </c>
      <c r="L50" s="249"/>
      <c r="M50" s="1"/>
    </row>
    <row r="51" spans="1:13" ht="15.75">
      <c r="A51" s="1"/>
      <c r="B51" s="6"/>
      <c r="C51" s="39" t="s">
        <v>406</v>
      </c>
      <c r="D51" s="26"/>
      <c r="E51" s="244">
        <v>0</v>
      </c>
      <c r="F51" s="160">
        <v>0</v>
      </c>
      <c r="G51" s="160">
        <v>0</v>
      </c>
      <c r="H51" s="160">
        <v>0</v>
      </c>
      <c r="I51" s="269">
        <v>0</v>
      </c>
      <c r="J51" s="269">
        <v>0</v>
      </c>
      <c r="K51" s="269">
        <v>0</v>
      </c>
      <c r="L51" s="249"/>
      <c r="M51" s="1"/>
    </row>
    <row r="52" spans="1:13" ht="15.75">
      <c r="A52" s="1"/>
      <c r="B52" s="6"/>
      <c r="C52" s="39" t="s">
        <v>229</v>
      </c>
      <c r="D52" s="26"/>
      <c r="E52" s="160">
        <v>0</v>
      </c>
      <c r="F52" s="160">
        <v>0</v>
      </c>
      <c r="G52" s="160">
        <v>0</v>
      </c>
      <c r="H52" s="160">
        <v>0</v>
      </c>
      <c r="I52" s="269">
        <v>0</v>
      </c>
      <c r="J52" s="269">
        <v>0</v>
      </c>
      <c r="K52" s="269">
        <v>0</v>
      </c>
      <c r="L52" s="249"/>
      <c r="M52" s="1"/>
    </row>
    <row r="53" spans="1:13" ht="15.75">
      <c r="A53" s="1"/>
      <c r="B53" s="6"/>
      <c r="C53" s="39" t="s">
        <v>409</v>
      </c>
      <c r="D53" s="26"/>
      <c r="E53" s="160">
        <v>0</v>
      </c>
      <c r="F53" s="160">
        <v>0</v>
      </c>
      <c r="G53" s="160">
        <v>0</v>
      </c>
      <c r="H53" s="160">
        <v>0</v>
      </c>
      <c r="I53" s="269">
        <v>0</v>
      </c>
      <c r="J53" s="269">
        <v>0</v>
      </c>
      <c r="K53" s="269">
        <v>0</v>
      </c>
      <c r="L53" s="249"/>
      <c r="M53" s="1"/>
    </row>
    <row r="54" spans="1:13" ht="15.75">
      <c r="A54" s="1"/>
      <c r="B54" s="6"/>
      <c r="C54" s="39" t="s">
        <v>250</v>
      </c>
      <c r="D54" s="26"/>
      <c r="E54" s="160">
        <v>0</v>
      </c>
      <c r="F54" s="160">
        <v>0</v>
      </c>
      <c r="G54" s="160">
        <v>0</v>
      </c>
      <c r="H54" s="160">
        <v>0</v>
      </c>
      <c r="I54" s="269">
        <v>0</v>
      </c>
      <c r="J54" s="269">
        <v>0</v>
      </c>
      <c r="K54" s="269">
        <v>0</v>
      </c>
      <c r="L54" s="249"/>
      <c r="M54" s="1"/>
    </row>
    <row r="55" spans="1:13" ht="15.75">
      <c r="A55" s="1"/>
      <c r="B55" s="6"/>
      <c r="C55" s="39" t="s">
        <v>231</v>
      </c>
      <c r="D55" s="26"/>
      <c r="E55" s="244">
        <v>2</v>
      </c>
      <c r="F55" s="244">
        <v>2</v>
      </c>
      <c r="G55" s="244">
        <v>0</v>
      </c>
      <c r="H55" s="244">
        <v>0</v>
      </c>
      <c r="I55" s="270">
        <v>0</v>
      </c>
      <c r="J55" s="270">
        <v>0</v>
      </c>
      <c r="K55" s="269">
        <v>0</v>
      </c>
      <c r="L55" s="249"/>
      <c r="M55" s="1"/>
    </row>
    <row r="56" spans="1:13" ht="15.75">
      <c r="A56" s="1"/>
      <c r="B56" s="6"/>
      <c r="C56" s="39" t="s">
        <v>389</v>
      </c>
      <c r="D56" s="26"/>
      <c r="E56" s="160">
        <v>0</v>
      </c>
      <c r="F56" s="160">
        <v>0</v>
      </c>
      <c r="G56" s="160">
        <v>0</v>
      </c>
      <c r="H56" s="160">
        <v>0</v>
      </c>
      <c r="I56" s="269">
        <v>0</v>
      </c>
      <c r="J56" s="269">
        <v>0</v>
      </c>
      <c r="K56" s="269">
        <v>0</v>
      </c>
      <c r="L56" s="249"/>
      <c r="M56" s="1"/>
    </row>
    <row r="57" spans="1:13" ht="15.75">
      <c r="A57" s="1"/>
      <c r="B57" s="6"/>
      <c r="C57" s="39" t="s">
        <v>247</v>
      </c>
      <c r="D57" s="26"/>
      <c r="E57" s="160">
        <v>0</v>
      </c>
      <c r="F57" s="160">
        <v>0</v>
      </c>
      <c r="G57" s="160">
        <v>0</v>
      </c>
      <c r="H57" s="160">
        <v>0</v>
      </c>
      <c r="I57" s="269">
        <v>0</v>
      </c>
      <c r="J57" s="269">
        <v>0</v>
      </c>
      <c r="K57" s="269">
        <v>0</v>
      </c>
      <c r="L57" s="249"/>
      <c r="M57" s="1"/>
    </row>
    <row r="58" spans="1:13" ht="15.75">
      <c r="A58" s="1"/>
      <c r="B58" s="6"/>
      <c r="C58" s="67" t="s">
        <v>245</v>
      </c>
      <c r="D58" s="26"/>
      <c r="E58" s="244">
        <v>0</v>
      </c>
      <c r="F58" s="244">
        <v>0</v>
      </c>
      <c r="G58" s="160">
        <v>0</v>
      </c>
      <c r="H58" s="160">
        <v>0</v>
      </c>
      <c r="I58" s="269">
        <v>0</v>
      </c>
      <c r="J58" s="269">
        <v>0</v>
      </c>
      <c r="K58" s="269">
        <v>0</v>
      </c>
      <c r="L58" s="249"/>
      <c r="M58" s="1"/>
    </row>
    <row r="59" spans="1:13" ht="15.75">
      <c r="A59" s="1"/>
      <c r="B59" s="6"/>
      <c r="C59" s="28" t="s">
        <v>11</v>
      </c>
      <c r="D59" s="26"/>
      <c r="E59" s="250">
        <v>0</v>
      </c>
      <c r="F59" s="250">
        <v>0</v>
      </c>
      <c r="G59" s="250">
        <v>0</v>
      </c>
      <c r="H59" s="160">
        <v>2</v>
      </c>
      <c r="I59" s="269">
        <v>0</v>
      </c>
      <c r="J59" s="269">
        <v>0</v>
      </c>
      <c r="K59" s="269">
        <v>0</v>
      </c>
      <c r="L59" s="249"/>
      <c r="M59" s="1"/>
    </row>
    <row r="60" spans="1:13" ht="15.75">
      <c r="A60" s="1"/>
      <c r="B60" s="6"/>
      <c r="C60" s="39" t="s">
        <v>390</v>
      </c>
      <c r="D60" s="26"/>
      <c r="E60" s="250">
        <v>0</v>
      </c>
      <c r="F60" s="250">
        <v>0</v>
      </c>
      <c r="G60" s="250">
        <v>0</v>
      </c>
      <c r="H60" s="160">
        <v>0</v>
      </c>
      <c r="I60" s="269">
        <v>0</v>
      </c>
      <c r="J60" s="269">
        <v>0</v>
      </c>
      <c r="K60" s="269">
        <v>1</v>
      </c>
      <c r="L60" s="249"/>
      <c r="M60" s="1"/>
    </row>
    <row r="61" spans="1:13" ht="15.75">
      <c r="A61" s="1"/>
      <c r="B61" s="6"/>
      <c r="C61" s="39" t="s">
        <v>254</v>
      </c>
      <c r="D61" s="26"/>
      <c r="E61" s="250">
        <v>0</v>
      </c>
      <c r="F61" s="250">
        <v>0</v>
      </c>
      <c r="G61" s="250">
        <v>0</v>
      </c>
      <c r="H61" s="160">
        <v>0</v>
      </c>
      <c r="I61" s="269">
        <v>0</v>
      </c>
      <c r="J61" s="269">
        <v>0</v>
      </c>
      <c r="K61" s="269">
        <v>1</v>
      </c>
      <c r="L61" s="249"/>
      <c r="M61" s="1"/>
    </row>
    <row r="62" spans="1:13" ht="15.75">
      <c r="A62" s="1"/>
      <c r="B62" s="6"/>
      <c r="C62" s="67" t="s">
        <v>232</v>
      </c>
      <c r="D62" s="26"/>
      <c r="E62" s="250">
        <v>0</v>
      </c>
      <c r="F62" s="250">
        <v>0</v>
      </c>
      <c r="G62" s="250">
        <v>0</v>
      </c>
      <c r="H62" s="160">
        <v>1</v>
      </c>
      <c r="I62" s="269">
        <v>1</v>
      </c>
      <c r="J62" s="269">
        <v>1</v>
      </c>
      <c r="K62" s="269">
        <v>1</v>
      </c>
      <c r="L62" s="249"/>
      <c r="M62" s="1"/>
    </row>
    <row r="63" spans="1:13" ht="6.75" customHeight="1">
      <c r="A63" s="1"/>
      <c r="B63" s="8"/>
      <c r="C63" s="8"/>
      <c r="D63" s="95"/>
      <c r="E63" s="238"/>
      <c r="F63" s="238"/>
      <c r="G63" s="241"/>
      <c r="H63" s="241"/>
      <c r="I63" s="241"/>
      <c r="J63" s="120"/>
      <c r="K63" s="241"/>
      <c r="L63" s="251"/>
      <c r="M63" s="1"/>
    </row>
    <row r="64" spans="1:13" ht="13.5" customHeight="1">
      <c r="A64" s="1"/>
      <c r="B64" s="6"/>
      <c r="C64" s="6" t="s">
        <v>50</v>
      </c>
      <c r="D64" s="5"/>
      <c r="E64" s="6"/>
      <c r="F64" s="6"/>
      <c r="G64" s="6"/>
      <c r="H64" s="6"/>
      <c r="I64" s="6"/>
      <c r="J64" s="40"/>
      <c r="K64" s="40"/>
      <c r="L64" s="6"/>
      <c r="M64" s="1"/>
    </row>
    <row r="65" spans="1:13" ht="15.75">
      <c r="A65" s="1"/>
      <c r="B65" s="6"/>
      <c r="C65" s="6"/>
      <c r="D65" s="5"/>
      <c r="E65" s="6"/>
      <c r="F65" s="6"/>
      <c r="G65" s="6"/>
      <c r="H65" s="6"/>
      <c r="I65" s="6"/>
      <c r="J65" s="40"/>
      <c r="K65" s="40"/>
      <c r="L65" s="6"/>
      <c r="M65" s="1"/>
    </row>
  </sheetData>
  <sheetProtection/>
  <mergeCells count="4">
    <mergeCell ref="I3:L3"/>
    <mergeCell ref="B4:D4"/>
    <mergeCell ref="F2:I2"/>
    <mergeCell ref="K4:L4"/>
  </mergeCells>
  <printOptions/>
  <pageMargins left="0.75" right="0.23000000417232513" top="1" bottom="1" header="0.5119444727897644" footer="0.5119444727897644"/>
  <pageSetup fitToHeight="1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