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LVS006\FileServer\161100_政策推進課\★政策推進課\04_統計\16_統計書\【R05統計書】\Excel完成版\"/>
    </mc:Choice>
  </mc:AlternateContent>
  <bookViews>
    <workbookView xWindow="10230" yWindow="135" windowWidth="8730" windowHeight="5355" tabRatio="803" firstSheet="13" activeTab="20"/>
  </bookViews>
  <sheets>
    <sheet name="14-1" sheetId="1" r:id="rId1"/>
    <sheet name="14-2" sheetId="2" r:id="rId2"/>
    <sheet name="14-3" sheetId="3" r:id="rId3"/>
    <sheet name="14-4" sheetId="26" r:id="rId4"/>
    <sheet name="14-5" sheetId="5" r:id="rId5"/>
    <sheet name="14-6" sheetId="6" r:id="rId6"/>
    <sheet name="14-7" sheetId="7" r:id="rId7"/>
    <sheet name="14-8" sheetId="8" r:id="rId8"/>
    <sheet name="14-9" sheetId="9" r:id="rId9"/>
    <sheet name="14-10" sheetId="10" r:id="rId10"/>
    <sheet name="14-11" sheetId="33" r:id="rId11"/>
    <sheet name="14-12" sheetId="34" r:id="rId12"/>
    <sheet name="14-13" sheetId="13" r:id="rId13"/>
    <sheet name="14-14" sheetId="35" r:id="rId14"/>
    <sheet name="14-15" sheetId="15" r:id="rId15"/>
    <sheet name="14-16" sheetId="16" r:id="rId16"/>
    <sheet name="14-17" sheetId="17" r:id="rId17"/>
    <sheet name="14-18" sheetId="18" r:id="rId18"/>
    <sheet name="14-19" sheetId="19" r:id="rId19"/>
    <sheet name="14-20" sheetId="20" r:id="rId20"/>
    <sheet name="14-21" sheetId="21" r:id="rId21"/>
    <sheet name="14-22" sheetId="36" r:id="rId22"/>
    <sheet name="14-23" sheetId="37" r:id="rId23"/>
    <sheet name="14-24" sheetId="38" r:id="rId24"/>
    <sheet name="14-25" sheetId="39" r:id="rId25"/>
  </sheets>
  <definedNames>
    <definedName name="_xlnm.Print_Area" localSheetId="9">'14-10'!$A$1:$N$16</definedName>
    <definedName name="_xlnm.Print_Area" localSheetId="10">'14-11'!$A$1:$L$30</definedName>
    <definedName name="_xlnm.Print_Area" localSheetId="11">'14-12'!$A$1:$I$21</definedName>
    <definedName name="_xlnm.Print_Area" localSheetId="13">'14-14'!$A$1:$N$56</definedName>
    <definedName name="_xlnm.Print_Area" localSheetId="18">'14-19'!$A$1:$M$13</definedName>
    <definedName name="_xlnm.Print_Area" localSheetId="19">'14-20'!$A$1:$H$10</definedName>
    <definedName name="_xlnm.Print_Area" localSheetId="20">'14-21'!$A$1:$I$29</definedName>
    <definedName name="_xlnm.Print_Area" localSheetId="21">'14-22'!$A$1:$M$45</definedName>
    <definedName name="_xlnm.Print_Area" localSheetId="22">'14-23'!$A$1:$G$68</definedName>
    <definedName name="_xlnm.Print_Area" localSheetId="3">'14-4'!$A$1:$AC$27</definedName>
    <definedName name="_xlnm.Print_Area" localSheetId="5">'14-6'!$A$1:$J$16</definedName>
    <definedName name="_xlnm.Print_Area" localSheetId="8">'14-9'!$A$1:$M$49</definedName>
  </definedNames>
  <calcPr calcId="162913"/>
</workbook>
</file>

<file path=xl/calcChain.xml><?xml version="1.0" encoding="utf-8"?>
<calcChain xmlns="http://schemas.openxmlformats.org/spreadsheetml/2006/main">
  <c r="J9" i="26" l="1"/>
  <c r="M9" i="26"/>
  <c r="P9" i="26"/>
  <c r="S9" i="26"/>
  <c r="V9" i="26"/>
  <c r="J10" i="26"/>
  <c r="M10" i="26"/>
  <c r="P10" i="26"/>
  <c r="S10" i="26"/>
  <c r="V10" i="26"/>
  <c r="J11" i="26"/>
  <c r="M11" i="26"/>
  <c r="P11" i="26"/>
  <c r="S11" i="26"/>
  <c r="V11" i="26"/>
  <c r="J12" i="26"/>
  <c r="M12" i="26"/>
  <c r="P12" i="26"/>
  <c r="S12" i="26"/>
  <c r="V12" i="26"/>
  <c r="J13" i="26"/>
  <c r="M13" i="26"/>
  <c r="P13" i="26"/>
  <c r="S13" i="26"/>
  <c r="V13" i="26"/>
  <c r="J14" i="26"/>
  <c r="M14" i="26"/>
  <c r="P14" i="26"/>
  <c r="S14" i="26"/>
  <c r="V14" i="26"/>
  <c r="J15" i="26"/>
  <c r="M15" i="26"/>
  <c r="P15" i="26"/>
  <c r="S15" i="26"/>
  <c r="V15" i="26"/>
  <c r="J16" i="26"/>
  <c r="M16" i="26"/>
  <c r="P16" i="26"/>
  <c r="S16" i="26"/>
  <c r="V16" i="26"/>
  <c r="J17" i="26"/>
  <c r="M17" i="26"/>
  <c r="P17" i="26"/>
  <c r="S17" i="26"/>
  <c r="V17" i="26"/>
  <c r="J18" i="26"/>
  <c r="M18" i="26"/>
  <c r="P18" i="26"/>
  <c r="S18" i="26"/>
  <c r="V18" i="26"/>
  <c r="J19" i="26"/>
  <c r="M19" i="26"/>
  <c r="P19" i="26"/>
  <c r="S19" i="26"/>
  <c r="V19" i="26"/>
  <c r="J20" i="26"/>
  <c r="M20" i="26"/>
  <c r="P20" i="26"/>
  <c r="S20" i="26"/>
  <c r="V20" i="26"/>
  <c r="J21" i="26"/>
  <c r="M21" i="26"/>
  <c r="P21" i="26"/>
  <c r="S21" i="26"/>
  <c r="V21" i="26"/>
  <c r="J22" i="26"/>
  <c r="M22" i="26"/>
  <c r="P22" i="26"/>
  <c r="S22" i="26"/>
  <c r="V22" i="26"/>
  <c r="J23" i="26"/>
  <c r="M23" i="26"/>
  <c r="P23" i="26"/>
  <c r="S23" i="26"/>
  <c r="V23" i="26"/>
  <c r="J24" i="26"/>
  <c r="M24" i="26"/>
  <c r="P24" i="26"/>
  <c r="S24" i="26"/>
  <c r="V24" i="26"/>
  <c r="J25" i="26"/>
  <c r="M25" i="26"/>
  <c r="P25" i="26"/>
  <c r="S25" i="26"/>
  <c r="V25" i="26"/>
  <c r="E18" i="26"/>
  <c r="E21" i="26"/>
  <c r="M28" i="36" l="1"/>
  <c r="J28" i="36"/>
  <c r="G28" i="36"/>
  <c r="E19" i="16" l="1"/>
  <c r="E18" i="16"/>
  <c r="H6" i="21" l="1"/>
  <c r="E8" i="18"/>
  <c r="E7" i="18"/>
  <c r="E6" i="18"/>
  <c r="E5" i="18"/>
  <c r="E16" i="16"/>
  <c r="E15" i="16"/>
  <c r="N13" i="15"/>
  <c r="E13" i="15"/>
  <c r="N11" i="15"/>
  <c r="E11" i="15"/>
  <c r="E10" i="15"/>
  <c r="E9" i="15"/>
  <c r="E8" i="15"/>
  <c r="E7" i="15"/>
  <c r="E10" i="13"/>
  <c r="E9" i="13"/>
  <c r="E8" i="13"/>
  <c r="E7" i="13"/>
  <c r="H12" i="6"/>
  <c r="H8" i="6"/>
  <c r="I6" i="21" l="1"/>
  <c r="T19" i="5" l="1"/>
  <c r="O19" i="5"/>
  <c r="L19" i="5"/>
  <c r="I19" i="5"/>
  <c r="H19" i="5"/>
  <c r="G19" i="5"/>
  <c r="F19" i="5" s="1"/>
  <c r="T18" i="5"/>
  <c r="O18" i="5"/>
  <c r="L18" i="5"/>
  <c r="I18" i="5"/>
  <c r="H18" i="5"/>
  <c r="G18" i="5"/>
  <c r="F18" i="5" s="1"/>
  <c r="T17" i="5"/>
  <c r="O17" i="5"/>
  <c r="L17" i="5"/>
  <c r="I17" i="5"/>
  <c r="H17" i="5"/>
  <c r="G17" i="5"/>
  <c r="T16" i="5"/>
  <c r="O16" i="5"/>
  <c r="L16" i="5"/>
  <c r="I16" i="5"/>
  <c r="H16" i="5"/>
  <c r="G16" i="5"/>
  <c r="F16" i="5" s="1"/>
  <c r="T15" i="5"/>
  <c r="O15" i="5"/>
  <c r="L15" i="5"/>
  <c r="I15" i="5"/>
  <c r="H15" i="5"/>
  <c r="G15" i="5"/>
  <c r="T14" i="5"/>
  <c r="O14" i="5"/>
  <c r="L14" i="5"/>
  <c r="I14" i="5"/>
  <c r="H14" i="5"/>
  <c r="G14" i="5"/>
  <c r="T13" i="5"/>
  <c r="O13" i="5"/>
  <c r="L13" i="5"/>
  <c r="I13" i="5"/>
  <c r="H13" i="5"/>
  <c r="G13" i="5"/>
  <c r="T12" i="5"/>
  <c r="O12" i="5"/>
  <c r="L12" i="5"/>
  <c r="I12" i="5"/>
  <c r="H12" i="5"/>
  <c r="G12" i="5"/>
  <c r="F12" i="5" s="1"/>
  <c r="T11" i="5"/>
  <c r="O11" i="5"/>
  <c r="L11" i="5"/>
  <c r="I11" i="5"/>
  <c r="H11" i="5"/>
  <c r="G11" i="5"/>
  <c r="T10" i="5"/>
  <c r="O10" i="5"/>
  <c r="L10" i="5"/>
  <c r="I10" i="5"/>
  <c r="H10" i="5"/>
  <c r="G10" i="5"/>
  <c r="T9" i="5"/>
  <c r="O9" i="5"/>
  <c r="L9" i="5"/>
  <c r="L7" i="5" s="1"/>
  <c r="I9" i="5"/>
  <c r="H9" i="5"/>
  <c r="G9" i="5"/>
  <c r="V7" i="5"/>
  <c r="U7" i="5"/>
  <c r="S7" i="5"/>
  <c r="R7" i="5"/>
  <c r="Q7" i="5"/>
  <c r="P7" i="5"/>
  <c r="N7" i="5"/>
  <c r="M7" i="5"/>
  <c r="K7" i="5"/>
  <c r="J7" i="5"/>
  <c r="E7" i="5"/>
  <c r="AA25" i="26"/>
  <c r="G25" i="26"/>
  <c r="F25" i="26"/>
  <c r="E25" i="26"/>
  <c r="AA24" i="26"/>
  <c r="G24" i="26"/>
  <c r="F24" i="26"/>
  <c r="E24" i="26"/>
  <c r="D24" i="26" s="1"/>
  <c r="AA23" i="26"/>
  <c r="G23" i="26"/>
  <c r="F23" i="26"/>
  <c r="E23" i="26"/>
  <c r="D23" i="26" s="1"/>
  <c r="AA22" i="26"/>
  <c r="G22" i="26"/>
  <c r="F22" i="26"/>
  <c r="E22" i="26"/>
  <c r="D22" i="26" s="1"/>
  <c r="AA21" i="26"/>
  <c r="G21" i="26"/>
  <c r="F21" i="26"/>
  <c r="D21" i="26" s="1"/>
  <c r="AA20" i="26"/>
  <c r="G20" i="26"/>
  <c r="F20" i="26"/>
  <c r="E20" i="26"/>
  <c r="AA19" i="26"/>
  <c r="G19" i="26"/>
  <c r="F19" i="26"/>
  <c r="E19" i="26"/>
  <c r="AA18" i="26"/>
  <c r="G18" i="26"/>
  <c r="F18" i="26"/>
  <c r="D18" i="26" s="1"/>
  <c r="AA17" i="26"/>
  <c r="G17" i="26"/>
  <c r="F17" i="26"/>
  <c r="E17" i="26"/>
  <c r="AA16" i="26"/>
  <c r="G16" i="26"/>
  <c r="F16" i="26"/>
  <c r="E16" i="26"/>
  <c r="AA15" i="26"/>
  <c r="G15" i="26"/>
  <c r="F15" i="26"/>
  <c r="E15" i="26"/>
  <c r="AA14" i="26"/>
  <c r="G14" i="26"/>
  <c r="F14" i="26"/>
  <c r="E14" i="26"/>
  <c r="AA13" i="26"/>
  <c r="G13" i="26"/>
  <c r="F13" i="26"/>
  <c r="E13" i="26"/>
  <c r="AA12" i="26"/>
  <c r="G12" i="26"/>
  <c r="F12" i="26"/>
  <c r="E12" i="26"/>
  <c r="AA11" i="26"/>
  <c r="G11" i="26"/>
  <c r="F11" i="26"/>
  <c r="E11" i="26"/>
  <c r="AA10" i="26"/>
  <c r="G10" i="26"/>
  <c r="F10" i="26"/>
  <c r="E10" i="26"/>
  <c r="AA9" i="26"/>
  <c r="AA7" i="26" s="1"/>
  <c r="G9" i="26"/>
  <c r="F9" i="26"/>
  <c r="E9" i="26"/>
  <c r="AC7" i="26"/>
  <c r="AB7" i="26"/>
  <c r="Z7" i="26"/>
  <c r="Y7" i="26"/>
  <c r="X7" i="26"/>
  <c r="W7" i="26"/>
  <c r="V7" i="26"/>
  <c r="U7" i="26"/>
  <c r="T7" i="26"/>
  <c r="S7" i="26"/>
  <c r="R7" i="26"/>
  <c r="Q7" i="26"/>
  <c r="P7" i="26"/>
  <c r="O7" i="26"/>
  <c r="N7" i="26"/>
  <c r="M7" i="26"/>
  <c r="L7" i="26"/>
  <c r="K7" i="26"/>
  <c r="J7" i="26"/>
  <c r="I7" i="26"/>
  <c r="H7" i="26"/>
  <c r="G7" i="26"/>
  <c r="F7" i="26"/>
  <c r="E7" i="26"/>
  <c r="C7" i="26"/>
  <c r="T7" i="5" l="1"/>
  <c r="F10" i="5"/>
  <c r="F11" i="5"/>
  <c r="H7" i="5"/>
  <c r="F14" i="5"/>
  <c r="F15" i="5"/>
  <c r="D9" i="26"/>
  <c r="D7" i="26" s="1"/>
  <c r="D10" i="26"/>
  <c r="D11" i="26"/>
  <c r="D12" i="26"/>
  <c r="D13" i="26"/>
  <c r="D14" i="26"/>
  <c r="D15" i="26"/>
  <c r="D16" i="26"/>
  <c r="D17" i="26"/>
  <c r="D19" i="26"/>
  <c r="D20" i="26"/>
  <c r="D25" i="26"/>
  <c r="F9" i="5"/>
  <c r="I7" i="5"/>
  <c r="O7" i="5"/>
  <c r="F13" i="5"/>
  <c r="F17" i="5"/>
  <c r="G7" i="5"/>
  <c r="F7" i="5" l="1"/>
  <c r="E9" i="18"/>
  <c r="C28" i="36" l="1"/>
</calcChain>
</file>

<file path=xl/sharedStrings.xml><?xml version="1.0" encoding="utf-8"?>
<sst xmlns="http://schemas.openxmlformats.org/spreadsheetml/2006/main" count="1386" uniqueCount="729">
  <si>
    <t>年度</t>
    <rPh sb="0" eb="2">
      <t>ネンド</t>
    </rPh>
    <phoneticPr fontId="2"/>
  </si>
  <si>
    <t>総数</t>
    <rPh sb="0" eb="2">
      <t>ソウスウ</t>
    </rPh>
    <phoneticPr fontId="2"/>
  </si>
  <si>
    <t>男</t>
    <rPh sb="0" eb="1">
      <t>オトコ</t>
    </rPh>
    <phoneticPr fontId="2"/>
  </si>
  <si>
    <t>女</t>
    <rPh sb="0" eb="1">
      <t>オンナ</t>
    </rPh>
    <phoneticPr fontId="2"/>
  </si>
  <si>
    <t>学校数</t>
    <rPh sb="0" eb="2">
      <t>ガッコウ</t>
    </rPh>
    <rPh sb="2" eb="3">
      <t>スウ</t>
    </rPh>
    <phoneticPr fontId="2"/>
  </si>
  <si>
    <t>２学年</t>
  </si>
  <si>
    <t>３学年</t>
  </si>
  <si>
    <t>４学年</t>
  </si>
  <si>
    <t>５学年</t>
  </si>
  <si>
    <t>６学年</t>
  </si>
  <si>
    <t>学生数</t>
    <rPh sb="0" eb="3">
      <t>ガクセイスウ</t>
    </rPh>
    <phoneticPr fontId="2"/>
  </si>
  <si>
    <t>卒業者数</t>
    <rPh sb="0" eb="3">
      <t>ソツギョウシャ</t>
    </rPh>
    <rPh sb="3" eb="4">
      <t>スウ</t>
    </rPh>
    <phoneticPr fontId="2"/>
  </si>
  <si>
    <t>（各年 5月 1日）</t>
    <rPh sb="1" eb="2">
      <t>カク</t>
    </rPh>
    <rPh sb="2" eb="3">
      <t>ネン</t>
    </rPh>
    <rPh sb="5" eb="6">
      <t>ガツ</t>
    </rPh>
    <rPh sb="8" eb="9">
      <t>ニチ</t>
    </rPh>
    <phoneticPr fontId="2"/>
  </si>
  <si>
    <t>図書館</t>
    <rPh sb="0" eb="3">
      <t>トショカン</t>
    </rPh>
    <phoneticPr fontId="2"/>
  </si>
  <si>
    <t>松崎</t>
  </si>
  <si>
    <t>佐波</t>
  </si>
  <si>
    <t>勝間</t>
  </si>
  <si>
    <t>華浦</t>
  </si>
  <si>
    <t>新田</t>
  </si>
  <si>
    <t>野島</t>
  </si>
  <si>
    <t>向島</t>
  </si>
  <si>
    <t>中関</t>
  </si>
  <si>
    <t>華城</t>
  </si>
  <si>
    <t>西浦</t>
  </si>
  <si>
    <t>右田</t>
  </si>
  <si>
    <t>富海</t>
  </si>
  <si>
    <t>小野</t>
  </si>
  <si>
    <t>大道</t>
  </si>
  <si>
    <t>年度末</t>
    <rPh sb="0" eb="3">
      <t>ネンドマツ</t>
    </rPh>
    <phoneticPr fontId="2"/>
  </si>
  <si>
    <t>公民館</t>
    <rPh sb="0" eb="3">
      <t>コウミンカン</t>
    </rPh>
    <phoneticPr fontId="2"/>
  </si>
  <si>
    <t>博物館</t>
    <rPh sb="0" eb="3">
      <t>ハクブツカン</t>
    </rPh>
    <phoneticPr fontId="2"/>
  </si>
  <si>
    <t>美術館</t>
    <rPh sb="0" eb="3">
      <t>ビジュツカン</t>
    </rPh>
    <phoneticPr fontId="2"/>
  </si>
  <si>
    <t>ボーイ</t>
    <phoneticPr fontId="2"/>
  </si>
  <si>
    <t>スカウト</t>
    <phoneticPr fontId="2"/>
  </si>
  <si>
    <t>人員</t>
    <rPh sb="0" eb="2">
      <t>ジンイン</t>
    </rPh>
    <phoneticPr fontId="2"/>
  </si>
  <si>
    <t>ガール</t>
    <phoneticPr fontId="2"/>
  </si>
  <si>
    <t>子ども会</t>
    <rPh sb="0" eb="1">
      <t>コ</t>
    </rPh>
    <rPh sb="3" eb="4">
      <t>カイ</t>
    </rPh>
    <phoneticPr fontId="2"/>
  </si>
  <si>
    <t>地域婦人会</t>
    <rPh sb="0" eb="2">
      <t>チイキ</t>
    </rPh>
    <rPh sb="2" eb="5">
      <t>フジンカイ</t>
    </rPh>
    <phoneticPr fontId="2"/>
  </si>
  <si>
    <t>地域青年団</t>
    <rPh sb="0" eb="2">
      <t>チイキ</t>
    </rPh>
    <rPh sb="2" eb="5">
      <t>セイネンダン</t>
    </rPh>
    <phoneticPr fontId="2"/>
  </si>
  <si>
    <t>年末</t>
    <rPh sb="0" eb="2">
      <t>ネンマツ</t>
    </rPh>
    <phoneticPr fontId="2"/>
  </si>
  <si>
    <t>神道</t>
    <rPh sb="0" eb="2">
      <t>シントウ</t>
    </rPh>
    <phoneticPr fontId="2"/>
  </si>
  <si>
    <t>仏教</t>
    <rPh sb="0" eb="2">
      <t>ブッキョウ</t>
    </rPh>
    <phoneticPr fontId="2"/>
  </si>
  <si>
    <t>キリスト教</t>
    <rPh sb="0" eb="5">
      <t>キリストキョウ</t>
    </rPh>
    <phoneticPr fontId="2"/>
  </si>
  <si>
    <t>諸教</t>
    <rPh sb="0" eb="1">
      <t>ショ</t>
    </rPh>
    <rPh sb="1" eb="2">
      <t>キョウ</t>
    </rPh>
    <phoneticPr fontId="2"/>
  </si>
  <si>
    <t>　資料：山口県学事文書課・山口県統計年鑑</t>
    <rPh sb="1" eb="3">
      <t>シリョウ</t>
    </rPh>
    <rPh sb="4" eb="7">
      <t>ヤマグチケン</t>
    </rPh>
    <rPh sb="7" eb="9">
      <t>ガクジ</t>
    </rPh>
    <rPh sb="9" eb="11">
      <t>ブンショ</t>
    </rPh>
    <rPh sb="11" eb="12">
      <t>カ</t>
    </rPh>
    <rPh sb="13" eb="16">
      <t>ヤマグチケン</t>
    </rPh>
    <rPh sb="16" eb="18">
      <t>トウケイ</t>
    </rPh>
    <rPh sb="18" eb="20">
      <t>ネンカン</t>
    </rPh>
    <phoneticPr fontId="2"/>
  </si>
  <si>
    <t xml:space="preserve"> S41. 6.10</t>
  </si>
  <si>
    <t xml:space="preserve"> 国分寺</t>
  </si>
  <si>
    <t xml:space="preserve"> 国分寺町</t>
  </si>
  <si>
    <t xml:space="preserve"> S51.11.24</t>
  </si>
  <si>
    <t xml:space="preserve"> 護国寺</t>
  </si>
  <si>
    <t xml:space="preserve"> 本橋町</t>
  </si>
  <si>
    <t xml:space="preserve"> S59.11. 2</t>
  </si>
  <si>
    <t xml:space="preserve"> 防府天満宮</t>
  </si>
  <si>
    <t xml:space="preserve"> 松崎町</t>
  </si>
  <si>
    <t xml:space="preserve"> S46. 3.30</t>
  </si>
  <si>
    <t xml:space="preserve"> H 1. 3.28</t>
  </si>
  <si>
    <t xml:space="preserve"> S59. 4.10</t>
  </si>
  <si>
    <t xml:space="preserve"> 多々良一丁目</t>
  </si>
  <si>
    <t xml:space="preserve"> H 6. 1.25</t>
  </si>
  <si>
    <t xml:space="preserve"> 阿弥陀寺</t>
  </si>
  <si>
    <t xml:space="preserve"> S53. 3.31</t>
  </si>
  <si>
    <t xml:space="preserve"> S53.12.22</t>
  </si>
  <si>
    <t xml:space="preserve"> 宮市町</t>
  </si>
  <si>
    <t xml:space="preserve"> H 1.10.24</t>
  </si>
  <si>
    <t xml:space="preserve"> 玉祖神社</t>
  </si>
  <si>
    <t xml:space="preserve"> S62.10.27</t>
  </si>
  <si>
    <t xml:space="preserve"> S45. 2.27</t>
  </si>
  <si>
    <t xml:space="preserve"> 防府市</t>
  </si>
  <si>
    <t xml:space="preserve"> S52.11.11</t>
  </si>
  <si>
    <t xml:space="preserve"> 老松神社</t>
  </si>
  <si>
    <t xml:space="preserve"> お茶屋町</t>
  </si>
  <si>
    <t xml:space="preserve"> H 2. 3.30</t>
  </si>
  <si>
    <t xml:space="preserve"> S27. 3.29</t>
  </si>
  <si>
    <t xml:space="preserve"> 史記呂后本紀　第九</t>
  </si>
  <si>
    <t xml:space="preserve"> H 1. 9. 2</t>
  </si>
  <si>
    <t xml:space="preserve"> 紙本著色　毛利元就像</t>
  </si>
  <si>
    <t xml:space="preserve"> 木造　大日如来坐像</t>
  </si>
  <si>
    <t xml:space="preserve"> 木造　重源坐像</t>
  </si>
  <si>
    <t xml:space="preserve"> 木造　四天王立像</t>
  </si>
  <si>
    <t xml:space="preserve"> 木造　阿弥陀如来坐像</t>
  </si>
  <si>
    <t xml:space="preserve"> 木造　金剛力士立像</t>
  </si>
  <si>
    <t xml:space="preserve"> S31. 6.28</t>
  </si>
  <si>
    <t xml:space="preserve"> H 4. 6.22</t>
  </si>
  <si>
    <t xml:space="preserve"> 金銅宝塔</t>
  </si>
  <si>
    <t xml:space="preserve"> S28.11.14</t>
  </si>
  <si>
    <t xml:space="preserve"> 浅黄糸威鎧</t>
  </si>
  <si>
    <t xml:space="preserve"> S34. 6.27</t>
  </si>
  <si>
    <t xml:space="preserve"> S37. 2. 2</t>
  </si>
  <si>
    <t xml:space="preserve"> S39. 1.28</t>
  </si>
  <si>
    <t xml:space="preserve"> 紙本墨書　刀絵図</t>
  </si>
  <si>
    <t xml:space="preserve"> S39. 5.26</t>
  </si>
  <si>
    <t xml:space="preserve"> 能装束　紅萌葱地山道菊桐文片身替唐織</t>
  </si>
  <si>
    <t xml:space="preserve"> S45. 5.25</t>
  </si>
  <si>
    <t xml:space="preserve"> 紅地桐文散錦直垂</t>
  </si>
  <si>
    <t xml:space="preserve"> S46. 6.22</t>
  </si>
  <si>
    <t xml:space="preserve"> 紫韋威鎧</t>
  </si>
  <si>
    <t xml:space="preserve"> S47. 5.30</t>
  </si>
  <si>
    <t xml:space="preserve"> 松藤蒔絵文台硯箱</t>
  </si>
  <si>
    <t xml:space="preserve"> S55. 6. 6</t>
  </si>
  <si>
    <t xml:space="preserve"> 紙本墨書  阿弥陀寺田畠注文並免除状</t>
  </si>
  <si>
    <t xml:space="preserve"> 国衙三丁目</t>
  </si>
  <si>
    <t xml:space="preserve"> 毛利家文書</t>
  </si>
  <si>
    <t xml:space="preserve"> S48. 6. 6</t>
  </si>
  <si>
    <t xml:space="preserve"> S51. 6. 5</t>
  </si>
  <si>
    <t xml:space="preserve"> 大内氏勘合貿易印等関係資料</t>
  </si>
  <si>
    <t xml:space="preserve"> S54. 6. 6</t>
  </si>
  <si>
    <t xml:space="preserve"> 製塩用具</t>
  </si>
  <si>
    <t xml:space="preserve"> S34. 5. 6</t>
  </si>
  <si>
    <t xml:space="preserve"> 阿弥陀寺の湯屋</t>
  </si>
  <si>
    <t xml:space="preserve"> S47. 8. 3</t>
  </si>
  <si>
    <t xml:space="preserve"> 敷山城跡</t>
  </si>
  <si>
    <t xml:space="preserve"> S10. 6. 7</t>
  </si>
  <si>
    <t xml:space="preserve"> 周防国衙跡</t>
  </si>
  <si>
    <t xml:space="preserve"> S12. 6.15</t>
  </si>
  <si>
    <t xml:space="preserve"> 防府市ほか</t>
  </si>
  <si>
    <t xml:space="preserve"> 大日古墳</t>
  </si>
  <si>
    <t xml:space="preserve"> S23. 1.14</t>
  </si>
  <si>
    <t xml:space="preserve"> 周防国分寺旧境内</t>
  </si>
  <si>
    <t xml:space="preserve"> S32. 7.10</t>
  </si>
  <si>
    <t xml:space="preserve"> 萩往還</t>
  </si>
  <si>
    <t xml:space="preserve"> H 1. 9.22</t>
  </si>
  <si>
    <t xml:space="preserve"> 毛利氏庭園</t>
  </si>
  <si>
    <t xml:space="preserve"> T14.10. 8</t>
  </si>
  <si>
    <t xml:space="preserve"> 向島タヌキ生息地</t>
  </si>
  <si>
    <t xml:space="preserve"> T15. 2.24</t>
  </si>
  <si>
    <t xml:space="preserve"> S26. 6. 9</t>
  </si>
  <si>
    <t xml:space="preserve"> 山口県・島根県</t>
  </si>
  <si>
    <t xml:space="preserve"> 阿弥陀寺仁王門</t>
  </si>
  <si>
    <t xml:space="preserve"> S44. 3.31</t>
  </si>
  <si>
    <t xml:space="preserve"> 枡築らんかん橋</t>
  </si>
  <si>
    <t xml:space="preserve"> S46. 3.27</t>
  </si>
  <si>
    <t xml:space="preserve"> 木造　不動明王立像　毘沙門天立像</t>
  </si>
  <si>
    <t xml:space="preserve"> S42. 9. 1</t>
  </si>
  <si>
    <t xml:space="preserve"> 極楽寺</t>
  </si>
  <si>
    <t xml:space="preserve"> 木造　不動明王立像</t>
  </si>
  <si>
    <t xml:space="preserve"> S43. 3.28</t>
  </si>
  <si>
    <t xml:space="preserve"> 木造　毘沙門天立像</t>
  </si>
  <si>
    <t xml:space="preserve"> 木造　十一面観世音菩薩立像</t>
  </si>
  <si>
    <t xml:space="preserve"> S56. 3.10</t>
  </si>
  <si>
    <t xml:space="preserve"> 木造　地蔵菩薩立像</t>
  </si>
  <si>
    <t xml:space="preserve"> 木造　人丸大明神坐像</t>
  </si>
  <si>
    <t xml:space="preserve"> S57. 4. 5</t>
  </si>
  <si>
    <t xml:space="preserve"> 木造　阿難尊者立像　迦葉尊者立像</t>
  </si>
  <si>
    <t xml:space="preserve"> 木造　観世音菩薩立像　勢至菩薩立像</t>
  </si>
  <si>
    <t xml:space="preserve"> 定念寺</t>
  </si>
  <si>
    <t xml:space="preserve"> 普門寺</t>
  </si>
  <si>
    <t xml:space="preserve"> 木造　荒神立像</t>
  </si>
  <si>
    <t xml:space="preserve"> 木造　十一面観世音菩薩坐像</t>
  </si>
  <si>
    <t xml:space="preserve"> 石造　地蔵菩薩半跏像</t>
  </si>
  <si>
    <t xml:space="preserve"> S58. 4. 1</t>
  </si>
  <si>
    <t xml:space="preserve"> 木造　薬師如来坐像</t>
  </si>
  <si>
    <t xml:space="preserve"> 中山自治会</t>
  </si>
  <si>
    <t xml:space="preserve"> S62. 1. 5</t>
  </si>
  <si>
    <t xml:space="preserve"> 徳性寺</t>
  </si>
  <si>
    <t xml:space="preserve"> 上右田</t>
  </si>
  <si>
    <t xml:space="preserve"> S62. 9.21</t>
  </si>
  <si>
    <t xml:space="preserve"> 熊野神社</t>
  </si>
  <si>
    <t xml:space="preserve"> H 1. 8.18</t>
  </si>
  <si>
    <t xml:space="preserve"> 満願寺</t>
  </si>
  <si>
    <t xml:space="preserve"> 金銅　菩薩形立像</t>
  </si>
  <si>
    <t xml:space="preserve"> 天神宮塔勧進帳軸</t>
  </si>
  <si>
    <t xml:space="preserve"> S44.12.13</t>
  </si>
  <si>
    <t xml:space="preserve"> 岩淵観音寺の梵鐘</t>
  </si>
  <si>
    <t xml:space="preserve"> S54.11. 1</t>
  </si>
  <si>
    <t xml:space="preserve"> 岩淵観音寺</t>
  </si>
  <si>
    <t xml:space="preserve"> 銅造　鉢</t>
  </si>
  <si>
    <t xml:space="preserve"> 大楽寺の梵鐘</t>
  </si>
  <si>
    <t xml:space="preserve"> 大楽寺</t>
  </si>
  <si>
    <t xml:space="preserve"> 桑山一丁目</t>
  </si>
  <si>
    <t xml:space="preserve"> S60. 4. 1</t>
  </si>
  <si>
    <t xml:space="preserve"> S54. 1.10</t>
  </si>
  <si>
    <t xml:space="preserve"> S58.10.13</t>
  </si>
  <si>
    <t xml:space="preserve"> 日輪寺経塚遺物</t>
  </si>
  <si>
    <t xml:space="preserve"> 漢式五神五乳鏡</t>
  </si>
  <si>
    <t xml:space="preserve"> S44.12.23</t>
  </si>
  <si>
    <t xml:space="preserve"> 塩竃厳島神社</t>
  </si>
  <si>
    <t xml:space="preserve"> 田島</t>
  </si>
  <si>
    <t xml:space="preserve"> 太平寺</t>
  </si>
  <si>
    <t xml:space="preserve"> 越氏塾資料</t>
  </si>
  <si>
    <t xml:space="preserve"> 華浦二丁目</t>
  </si>
  <si>
    <t xml:space="preserve"> 笑い講中</t>
  </si>
  <si>
    <t xml:space="preserve"> 民謡　浜子うた</t>
  </si>
  <si>
    <t xml:space="preserve"> S63.11.11</t>
  </si>
  <si>
    <t xml:space="preserve"> 浜子うた保存会</t>
  </si>
  <si>
    <t xml:space="preserve"> 宇佐八幡宮の腰輪踊</t>
  </si>
  <si>
    <t xml:space="preserve"> H 4. 9. 1</t>
  </si>
  <si>
    <t xml:space="preserve"> 車塚古墳</t>
  </si>
  <si>
    <t xml:space="preserve"> 天御中主神社</t>
  </si>
  <si>
    <t xml:space="preserve"> 車塚町</t>
  </si>
  <si>
    <t xml:space="preserve"> 江泊瓦窯跡</t>
  </si>
  <si>
    <t xml:space="preserve"> 鋳物師大師塚</t>
  </si>
  <si>
    <t xml:space="preserve"> 専光寺</t>
  </si>
  <si>
    <t xml:space="preserve"> 鋳物師町</t>
  </si>
  <si>
    <t xml:space="preserve"> 向山三号古墳</t>
  </si>
  <si>
    <t xml:space="preserve"> 三田尻浜大会所跡</t>
  </si>
  <si>
    <t xml:space="preserve"> S46. 2.26</t>
  </si>
  <si>
    <t xml:space="preserve"> 玉祖神社の社叢</t>
  </si>
  <si>
    <t xml:space="preserve"> S61. 3. 3</t>
  </si>
  <si>
    <t xml:space="preserve"> 岩淵のイブキ</t>
  </si>
  <si>
    <t xml:space="preserve"> S63.10. 5</t>
  </si>
  <si>
    <t xml:space="preserve"> 天徳寺のイチョウ</t>
  </si>
  <si>
    <t xml:space="preserve"> H 8. 4.26</t>
  </si>
  <si>
    <t xml:space="preserve"> 天徳寺</t>
  </si>
  <si>
    <t xml:space="preserve"> 下右田</t>
  </si>
  <si>
    <t>数</t>
  </si>
  <si>
    <t>総数</t>
  </si>
  <si>
    <t>男</t>
  </si>
  <si>
    <t>女</t>
  </si>
  <si>
    <t>年度</t>
  </si>
  <si>
    <t>大ホール</t>
  </si>
  <si>
    <t>他の会議室</t>
  </si>
  <si>
    <t>　資料：市生涯学習課</t>
  </si>
  <si>
    <t>利用件数</t>
  </si>
  <si>
    <t>利用者数</t>
  </si>
  <si>
    <t>文化センター</t>
  </si>
  <si>
    <t>福祉センター</t>
  </si>
  <si>
    <t>勤労青少年</t>
  </si>
  <si>
    <t>大会議室</t>
  </si>
  <si>
    <t>会議室</t>
  </si>
  <si>
    <t>ホ　－　ム</t>
  </si>
  <si>
    <t>公民館等利用状況</t>
  </si>
  <si>
    <t>牟礼</t>
  </si>
  <si>
    <t>総記</t>
  </si>
  <si>
    <t>哲学・宗教</t>
  </si>
  <si>
    <t>歴史・地理</t>
  </si>
  <si>
    <t>社会科学</t>
  </si>
  <si>
    <t>自然科学</t>
  </si>
  <si>
    <t>工学</t>
  </si>
  <si>
    <t>産業</t>
  </si>
  <si>
    <t>芸術</t>
  </si>
  <si>
    <t>語学</t>
  </si>
  <si>
    <t>文学</t>
  </si>
  <si>
    <t>児童書</t>
  </si>
  <si>
    <t>年次</t>
  </si>
  <si>
    <t>野球場</t>
  </si>
  <si>
    <t>運動広場</t>
  </si>
  <si>
    <t>合宿所</t>
  </si>
  <si>
    <t>陸上競技場</t>
  </si>
  <si>
    <t>武道館</t>
  </si>
  <si>
    <t>区分</t>
  </si>
  <si>
    <t>利用者総数</t>
  </si>
  <si>
    <t>（内）宿泊者数</t>
  </si>
  <si>
    <t>自転車貸出総数</t>
  </si>
  <si>
    <t>重要文化財</t>
  </si>
  <si>
    <t>小学校別学級数・児童数・教職員数</t>
  </si>
  <si>
    <t>学校名</t>
  </si>
  <si>
    <t>学級数</t>
  </si>
  <si>
    <t>教職員</t>
  </si>
  <si>
    <t>職員数</t>
  </si>
  <si>
    <t>１学年</t>
  </si>
  <si>
    <t>本務者</t>
  </si>
  <si>
    <t>兼務者</t>
  </si>
  <si>
    <t>総    数</t>
  </si>
  <si>
    <t xml:space="preserve">富海 </t>
  </si>
  <si>
    <t>玉祖</t>
  </si>
  <si>
    <t>牟礼南</t>
  </si>
  <si>
    <t>中学校別学級数・生徒数・教職員数</t>
  </si>
  <si>
    <t>学</t>
  </si>
  <si>
    <t>生徒</t>
  </si>
  <si>
    <t>職</t>
  </si>
  <si>
    <t>級</t>
  </si>
  <si>
    <t>員</t>
  </si>
  <si>
    <t>国府</t>
  </si>
  <si>
    <t>桑山</t>
  </si>
  <si>
    <t>華陽</t>
  </si>
  <si>
    <t>華西</t>
  </si>
  <si>
    <t>幼稚園の状況</t>
    <rPh sb="0" eb="3">
      <t>ヨウチエン</t>
    </rPh>
    <rPh sb="4" eb="6">
      <t>ジョウキョウ</t>
    </rPh>
    <phoneticPr fontId="2"/>
  </si>
  <si>
    <t>中学校の状況</t>
    <rPh sb="0" eb="3">
      <t>チュウガッコウ</t>
    </rPh>
    <rPh sb="4" eb="6">
      <t>ジョウキョウ</t>
    </rPh>
    <phoneticPr fontId="2"/>
  </si>
  <si>
    <t>高等学校の状況</t>
    <rPh sb="0" eb="4">
      <t>コウトウガッコウ</t>
    </rPh>
    <rPh sb="5" eb="7">
      <t>ジョウキョウ</t>
    </rPh>
    <phoneticPr fontId="2"/>
  </si>
  <si>
    <t>各種学校・専修学校の状況</t>
    <rPh sb="0" eb="2">
      <t>カクシュ</t>
    </rPh>
    <rPh sb="2" eb="4">
      <t>ガッコウ</t>
    </rPh>
    <rPh sb="5" eb="9">
      <t>センシュウガッコウ</t>
    </rPh>
    <rPh sb="10" eb="12">
      <t>ジョウキョウ</t>
    </rPh>
    <phoneticPr fontId="2"/>
  </si>
  <si>
    <t>総数</t>
    <rPh sb="0" eb="2">
      <t>ソウスウ</t>
    </rPh>
    <phoneticPr fontId="2"/>
  </si>
  <si>
    <t>［中 学 校］</t>
    <rPh sb="1" eb="6">
      <t>チュウガッコウ</t>
    </rPh>
    <phoneticPr fontId="2"/>
  </si>
  <si>
    <t>［高等学校］</t>
    <rPh sb="1" eb="5">
      <t>コウトウガッコウ</t>
    </rPh>
    <phoneticPr fontId="2"/>
  </si>
  <si>
    <t>大学・短期大学の状況</t>
    <rPh sb="0" eb="2">
      <t>ダイガク</t>
    </rPh>
    <rPh sb="3" eb="7">
      <t>タンキダイガク</t>
    </rPh>
    <rPh sb="8" eb="10">
      <t>ジョウキョウ</t>
    </rPh>
    <phoneticPr fontId="2"/>
  </si>
  <si>
    <t>社会教育施設及び関係団体</t>
    <rPh sb="0" eb="4">
      <t>シャカイキョウイク</t>
    </rPh>
    <rPh sb="4" eb="6">
      <t>シセツ</t>
    </rPh>
    <rPh sb="6" eb="7">
      <t>オヨ</t>
    </rPh>
    <rPh sb="8" eb="10">
      <t>カンケイ</t>
    </rPh>
    <rPh sb="10" eb="12">
      <t>ダンタイ</t>
    </rPh>
    <phoneticPr fontId="2"/>
  </si>
  <si>
    <t>私          立</t>
    <rPh sb="0" eb="1">
      <t>ワタシ</t>
    </rPh>
    <rPh sb="11" eb="12">
      <t>タテ</t>
    </rPh>
    <phoneticPr fontId="2"/>
  </si>
  <si>
    <t>公          立</t>
    <rPh sb="0" eb="1">
      <t>オオヤケ</t>
    </rPh>
    <rPh sb="11" eb="12">
      <t>タテ</t>
    </rPh>
    <phoneticPr fontId="2"/>
  </si>
  <si>
    <t>男</t>
    <rPh sb="0" eb="1">
      <t>オトコ</t>
    </rPh>
    <phoneticPr fontId="2"/>
  </si>
  <si>
    <t>女</t>
    <rPh sb="0" eb="1">
      <t>オンナ</t>
    </rPh>
    <phoneticPr fontId="2"/>
  </si>
  <si>
    <t>区分</t>
    <rPh sb="0" eb="2">
      <t>クブン</t>
    </rPh>
    <phoneticPr fontId="2"/>
  </si>
  <si>
    <t>種別</t>
    <rPh sb="0" eb="2">
      <t>シュベツ</t>
    </rPh>
    <phoneticPr fontId="2"/>
  </si>
  <si>
    <t>名称</t>
    <rPh sb="0" eb="2">
      <t>メイショウ</t>
    </rPh>
    <phoneticPr fontId="2"/>
  </si>
  <si>
    <t>指定年月日</t>
    <rPh sb="0" eb="2">
      <t>シテイ</t>
    </rPh>
    <rPh sb="2" eb="5">
      <t>ネンガッピ</t>
    </rPh>
    <phoneticPr fontId="2"/>
  </si>
  <si>
    <t>所有者等</t>
    <rPh sb="0" eb="3">
      <t>ショユウシャ</t>
    </rPh>
    <rPh sb="3" eb="4">
      <t>トウ</t>
    </rPh>
    <phoneticPr fontId="2"/>
  </si>
  <si>
    <t>所在の場所</t>
    <rPh sb="0" eb="1">
      <t>ショ</t>
    </rPh>
    <rPh sb="1" eb="2">
      <t>ゲンザイ</t>
    </rPh>
    <rPh sb="3" eb="5">
      <t>バショ</t>
    </rPh>
    <phoneticPr fontId="2"/>
  </si>
  <si>
    <t>国宝</t>
    <rPh sb="0" eb="2">
      <t>コクホウ</t>
    </rPh>
    <phoneticPr fontId="2"/>
  </si>
  <si>
    <t>絵画</t>
    <rPh sb="0" eb="2">
      <t>カイガ</t>
    </rPh>
    <phoneticPr fontId="2"/>
  </si>
  <si>
    <t xml:space="preserve"> 紙本墨画淡彩　四季山水図  雪舟筆</t>
    <rPh sb="15" eb="17">
      <t>セッシュウ</t>
    </rPh>
    <rPh sb="17" eb="18">
      <t>ヒツ</t>
    </rPh>
    <phoneticPr fontId="2"/>
  </si>
  <si>
    <t>工芸品</t>
    <rPh sb="0" eb="3">
      <t>コウゲイヒン</t>
    </rPh>
    <phoneticPr fontId="2"/>
  </si>
  <si>
    <t>書跡</t>
    <rPh sb="0" eb="1">
      <t>ショセキ</t>
    </rPh>
    <rPh sb="1" eb="2">
      <t>イセキ</t>
    </rPh>
    <phoneticPr fontId="2"/>
  </si>
  <si>
    <t xml:space="preserve"> 紙本墨書  古今和歌集　巻第八（高野切本）</t>
    <rPh sb="1" eb="2">
      <t>カミ</t>
    </rPh>
    <rPh sb="2" eb="3">
      <t>ホン</t>
    </rPh>
    <rPh sb="3" eb="4">
      <t>ボク</t>
    </rPh>
    <rPh sb="4" eb="5">
      <t>ショ</t>
    </rPh>
    <phoneticPr fontId="2"/>
  </si>
  <si>
    <t>建造物</t>
    <rPh sb="0" eb="3">
      <t>ケンゾウブツ</t>
    </rPh>
    <phoneticPr fontId="2"/>
  </si>
  <si>
    <t xml:space="preserve"> 紙本著色　松崎天神縁起（箱入）</t>
    <rPh sb="13" eb="14">
      <t>ハコ</t>
    </rPh>
    <rPh sb="14" eb="15">
      <t>イ</t>
    </rPh>
    <phoneticPr fontId="2"/>
  </si>
  <si>
    <t>彫刻</t>
    <rPh sb="0" eb="2">
      <t>チョウコク</t>
    </rPh>
    <phoneticPr fontId="2"/>
  </si>
  <si>
    <t xml:space="preserve"> 木造　日光菩薩立像・月光菩薩立像</t>
    <rPh sb="7" eb="8">
      <t>サツ</t>
    </rPh>
    <rPh sb="11" eb="13">
      <t>ゲッコウ</t>
    </rPh>
    <phoneticPr fontId="2"/>
  </si>
  <si>
    <t xml:space="preserve"> 木造  薬師如来坐像（金堂安置）附 木造仏手</t>
    <rPh sb="1" eb="3">
      <t>モクゾウ</t>
    </rPh>
    <rPh sb="5" eb="9">
      <t>ヤクシニョライ</t>
    </rPh>
    <rPh sb="9" eb="11">
      <t>ザゾウ</t>
    </rPh>
    <rPh sb="12" eb="14">
      <t>コンドウ</t>
    </rPh>
    <rPh sb="14" eb="16">
      <t>アンチ</t>
    </rPh>
    <rPh sb="17" eb="18">
      <t>フ</t>
    </rPh>
    <rPh sb="19" eb="21">
      <t>モクゾウ</t>
    </rPh>
    <rPh sb="21" eb="22">
      <t>ホトケ</t>
    </rPh>
    <rPh sb="22" eb="23">
      <t>テ</t>
    </rPh>
    <phoneticPr fontId="2"/>
  </si>
  <si>
    <t xml:space="preserve"> 国分寺</t>
    <rPh sb="1" eb="4">
      <t>コクブンジ</t>
    </rPh>
    <phoneticPr fontId="2"/>
  </si>
  <si>
    <t xml:space="preserve"> 国分寺町</t>
    <rPh sb="1" eb="4">
      <t>コクブンジ</t>
    </rPh>
    <rPh sb="4" eb="5">
      <t>チョウ</t>
    </rPh>
    <phoneticPr fontId="2"/>
  </si>
  <si>
    <t>書跡</t>
    <rPh sb="0" eb="1">
      <t>ショ</t>
    </rPh>
    <rPh sb="1" eb="2">
      <t>イセキ</t>
    </rPh>
    <phoneticPr fontId="2"/>
  </si>
  <si>
    <t xml:space="preserve"> 紺紙金泥　般若心経後奈良院宸翰</t>
    <rPh sb="6" eb="8">
      <t>ハンニャ</t>
    </rPh>
    <rPh sb="8" eb="10">
      <t>シンギョウ</t>
    </rPh>
    <phoneticPr fontId="2"/>
  </si>
  <si>
    <r>
      <t xml:space="preserve"> </t>
    </r>
    <r>
      <rPr>
        <sz val="9"/>
        <color indexed="8"/>
        <rFont val="ＭＳ 明朝"/>
        <family val="1"/>
        <charset val="128"/>
      </rPr>
      <t>紙本墨書　後深草天皇宸翰御消息（十二月廿五日）</t>
    </r>
    <rPh sb="20" eb="21">
      <t>ニジュウ</t>
    </rPh>
    <rPh sb="21" eb="23">
      <t>ゴニチ</t>
    </rPh>
    <phoneticPr fontId="2"/>
  </si>
  <si>
    <t>古文書</t>
    <rPh sb="0" eb="2">
      <t>コブン</t>
    </rPh>
    <rPh sb="2" eb="3">
      <t>ショ</t>
    </rPh>
    <phoneticPr fontId="2"/>
  </si>
  <si>
    <t>考古資料</t>
    <rPh sb="0" eb="2">
      <t>コウコ</t>
    </rPh>
    <rPh sb="2" eb="4">
      <t>シリョウ</t>
    </rPh>
    <phoneticPr fontId="2"/>
  </si>
  <si>
    <t xml:space="preserve"> 鉄印　東大寺槌印</t>
    <rPh sb="2" eb="3">
      <t>イン</t>
    </rPh>
    <phoneticPr fontId="2"/>
  </si>
  <si>
    <t>歴史資料</t>
    <rPh sb="0" eb="2">
      <t>レキシ</t>
    </rPh>
    <rPh sb="2" eb="4">
      <t>シリョウ</t>
    </rPh>
    <phoneticPr fontId="2"/>
  </si>
  <si>
    <t>記念物</t>
    <rPh sb="0" eb="3">
      <t>キネンブツ</t>
    </rPh>
    <phoneticPr fontId="2"/>
  </si>
  <si>
    <t>史跡</t>
    <rPh sb="0" eb="2">
      <t>シセキ</t>
    </rPh>
    <phoneticPr fontId="2"/>
  </si>
  <si>
    <t>名勝</t>
    <rPh sb="0" eb="2">
      <t>メイショウ</t>
    </rPh>
    <phoneticPr fontId="2"/>
  </si>
  <si>
    <t>天然記念物</t>
    <rPh sb="0" eb="5">
      <t>テンネンキネンブツ</t>
    </rPh>
    <phoneticPr fontId="2"/>
  </si>
  <si>
    <t>有形文化財</t>
    <rPh sb="0" eb="2">
      <t>ユウケイ</t>
    </rPh>
    <rPh sb="2" eb="5">
      <t>ブンカザイ</t>
    </rPh>
    <phoneticPr fontId="2"/>
  </si>
  <si>
    <r>
      <t xml:space="preserve"> </t>
    </r>
    <r>
      <rPr>
        <sz val="10"/>
        <rFont val="ＭＳ 明朝"/>
        <family val="1"/>
        <charset val="128"/>
      </rPr>
      <t>絹本着色　熊野本地仏曼荼羅図</t>
    </r>
    <rPh sb="1" eb="2">
      <t>キヌ</t>
    </rPh>
    <rPh sb="2" eb="3">
      <t>ホン</t>
    </rPh>
    <rPh sb="3" eb="5">
      <t>チャクショク</t>
    </rPh>
    <rPh sb="6" eb="8">
      <t>クマノ</t>
    </rPh>
    <rPh sb="8" eb="9">
      <t>ホン</t>
    </rPh>
    <rPh sb="9" eb="10">
      <t>チ</t>
    </rPh>
    <rPh sb="10" eb="11">
      <t>ブツ</t>
    </rPh>
    <rPh sb="11" eb="14">
      <t>マンダラ</t>
    </rPh>
    <rPh sb="14" eb="15">
      <t>ズ</t>
    </rPh>
    <phoneticPr fontId="2"/>
  </si>
  <si>
    <t xml:space="preserve"> 漆絵枝菊椀（大内椀）</t>
    <rPh sb="9" eb="10">
      <t>ワン</t>
    </rPh>
    <phoneticPr fontId="2"/>
  </si>
  <si>
    <t>典籍</t>
    <rPh sb="0" eb="1">
      <t>テン</t>
    </rPh>
    <rPh sb="1" eb="2">
      <t>セキ</t>
    </rPh>
    <phoneticPr fontId="2"/>
  </si>
  <si>
    <t xml:space="preserve"> 里村紹巴連歌学書（毛利家伝来本）</t>
    <rPh sb="10" eb="12">
      <t>モウリ</t>
    </rPh>
    <rPh sb="12" eb="13">
      <t>ケ</t>
    </rPh>
    <rPh sb="13" eb="15">
      <t>デンライ</t>
    </rPh>
    <rPh sb="15" eb="16">
      <t>ボン</t>
    </rPh>
    <phoneticPr fontId="2"/>
  </si>
  <si>
    <t>無形民俗文化財</t>
    <rPh sb="0" eb="1">
      <t>ム</t>
    </rPh>
    <phoneticPr fontId="2"/>
  </si>
  <si>
    <t>天然記念物</t>
    <rPh sb="0" eb="2">
      <t>テンネン</t>
    </rPh>
    <rPh sb="2" eb="5">
      <t>キネンブツ</t>
    </rPh>
    <phoneticPr fontId="2"/>
  </si>
  <si>
    <t>所在の場所</t>
    <rPh sb="0" eb="2">
      <t>ショザイ</t>
    </rPh>
    <rPh sb="3" eb="5">
      <t>バショ</t>
    </rPh>
    <phoneticPr fontId="2"/>
  </si>
  <si>
    <t xml:space="preserve"> 宇佐八幡宮</t>
    <rPh sb="1" eb="3">
      <t>ウサ</t>
    </rPh>
    <rPh sb="3" eb="6">
      <t>ハチマングウ</t>
    </rPh>
    <phoneticPr fontId="2"/>
  </si>
  <si>
    <t xml:space="preserve"> 麻布着色  地蔵十王図</t>
    <rPh sb="1" eb="2">
      <t>アサ</t>
    </rPh>
    <rPh sb="2" eb="3">
      <t>ヌノ</t>
    </rPh>
    <rPh sb="3" eb="5">
      <t>チャクショク</t>
    </rPh>
    <rPh sb="7" eb="9">
      <t>ジゾウ</t>
    </rPh>
    <rPh sb="9" eb="11">
      <t>ジュウオウ</t>
    </rPh>
    <rPh sb="11" eb="12">
      <t>ズ</t>
    </rPh>
    <phoneticPr fontId="2"/>
  </si>
  <si>
    <t xml:space="preserve"> 国分寺町</t>
    <rPh sb="1" eb="5">
      <t>コクブンジチョウ</t>
    </rPh>
    <phoneticPr fontId="2"/>
  </si>
  <si>
    <t xml:space="preserve"> 木造  地蔵菩薩坐像 不動明王立像 毘沙門天立像   </t>
    <rPh sb="1" eb="3">
      <t>モクゾウ</t>
    </rPh>
    <rPh sb="5" eb="9">
      <t>ジゾウボサツ</t>
    </rPh>
    <rPh sb="9" eb="11">
      <t>ザゾウ</t>
    </rPh>
    <rPh sb="12" eb="14">
      <t>フドウ</t>
    </rPh>
    <rPh sb="14" eb="16">
      <t>ミョウオウ</t>
    </rPh>
    <rPh sb="16" eb="18">
      <t>リツゾウ</t>
    </rPh>
    <rPh sb="19" eb="23">
      <t>ビシャモンテン</t>
    </rPh>
    <rPh sb="23" eb="25">
      <t>リツゾウ</t>
    </rPh>
    <phoneticPr fontId="2"/>
  </si>
  <si>
    <t xml:space="preserve"> 天徳寺</t>
    <rPh sb="1" eb="4">
      <t>テントクジ</t>
    </rPh>
    <phoneticPr fontId="2"/>
  </si>
  <si>
    <t xml:space="preserve"> 下右田</t>
    <rPh sb="1" eb="4">
      <t>シモミギタ</t>
    </rPh>
    <phoneticPr fontId="2"/>
  </si>
  <si>
    <t>書跡</t>
    <rPh sb="0" eb="1">
      <t>ショ</t>
    </rPh>
    <rPh sb="1" eb="2">
      <t>アト</t>
    </rPh>
    <phoneticPr fontId="2"/>
  </si>
  <si>
    <t xml:space="preserve"> キリシタン灯籠</t>
    <rPh sb="6" eb="7">
      <t>トウロウ</t>
    </rPh>
    <rPh sb="7" eb="8">
      <t>カゴ</t>
    </rPh>
    <phoneticPr fontId="2"/>
  </si>
  <si>
    <t xml:space="preserve"> 笑い講（神事）</t>
    <rPh sb="5" eb="7">
      <t>シンジ</t>
    </rPh>
    <phoneticPr fontId="2"/>
  </si>
  <si>
    <t xml:space="preserve"> 防府市</t>
    <rPh sb="1" eb="4">
      <t>ホウフシ</t>
    </rPh>
    <phoneticPr fontId="2"/>
  </si>
  <si>
    <t xml:space="preserve"> 総　　　　　数</t>
    <rPh sb="1" eb="2">
      <t>フサ</t>
    </rPh>
    <rPh sb="7" eb="8">
      <t>カズ</t>
    </rPh>
    <phoneticPr fontId="2"/>
  </si>
  <si>
    <t>郷土資料</t>
    <rPh sb="0" eb="2">
      <t>キョウド</t>
    </rPh>
    <rPh sb="2" eb="4">
      <t>シリョウ</t>
    </rPh>
    <phoneticPr fontId="2"/>
  </si>
  <si>
    <t>重要美術品件数</t>
    <rPh sb="0" eb="2">
      <t>ジュウヨウ</t>
    </rPh>
    <rPh sb="2" eb="4">
      <t>ビジュツ</t>
    </rPh>
    <rPh sb="4" eb="5">
      <t>ヒン</t>
    </rPh>
    <rPh sb="5" eb="7">
      <t>ケンスウ</t>
    </rPh>
    <phoneticPr fontId="2"/>
  </si>
  <si>
    <t>分類</t>
    <rPh sb="0" eb="2">
      <t>ブンルイ</t>
    </rPh>
    <phoneticPr fontId="2"/>
  </si>
  <si>
    <t>国指定文化財</t>
    <rPh sb="0" eb="1">
      <t>クニ</t>
    </rPh>
    <rPh sb="1" eb="3">
      <t>シテイ</t>
    </rPh>
    <rPh sb="3" eb="6">
      <t>ブンカザイ</t>
    </rPh>
    <phoneticPr fontId="2"/>
  </si>
  <si>
    <t>県指定文化財</t>
    <rPh sb="0" eb="1">
      <t>ケン</t>
    </rPh>
    <rPh sb="1" eb="3">
      <t>シテイ</t>
    </rPh>
    <rPh sb="3" eb="6">
      <t>ブンカザイ</t>
    </rPh>
    <phoneticPr fontId="2"/>
  </si>
  <si>
    <t>市指定文化財</t>
    <rPh sb="0" eb="1">
      <t>シ</t>
    </rPh>
    <rPh sb="1" eb="3">
      <t>シテイ</t>
    </rPh>
    <rPh sb="3" eb="6">
      <t>ブンカザイ</t>
    </rPh>
    <phoneticPr fontId="2"/>
  </si>
  <si>
    <t>指定区分</t>
    <rPh sb="0" eb="2">
      <t>シテイ</t>
    </rPh>
    <rPh sb="2" eb="4">
      <t>クブン</t>
    </rPh>
    <phoneticPr fontId="2"/>
  </si>
  <si>
    <t>件数</t>
    <rPh sb="0" eb="2">
      <t>ケンスウ</t>
    </rPh>
    <phoneticPr fontId="2"/>
  </si>
  <si>
    <t>重要文化財</t>
    <rPh sb="0" eb="2">
      <t>ジュウヨウ</t>
    </rPh>
    <rPh sb="2" eb="5">
      <t>ブンカザイ</t>
    </rPh>
    <phoneticPr fontId="2"/>
  </si>
  <si>
    <t>古文書</t>
    <rPh sb="0" eb="2">
      <t>コブン</t>
    </rPh>
    <rPh sb="2" eb="3">
      <t>コブンショ</t>
    </rPh>
    <phoneticPr fontId="2"/>
  </si>
  <si>
    <t>無形文化財</t>
    <rPh sb="0" eb="2">
      <t>ムケイ</t>
    </rPh>
    <rPh sb="2" eb="5">
      <t>ブンカザイ</t>
    </rPh>
    <phoneticPr fontId="2"/>
  </si>
  <si>
    <t>重要無形文化財</t>
    <rPh sb="0" eb="2">
      <t>ジュウヨウ</t>
    </rPh>
    <rPh sb="2" eb="4">
      <t>ムケイ</t>
    </rPh>
    <rPh sb="4" eb="7">
      <t>ブンカザイ</t>
    </rPh>
    <phoneticPr fontId="2"/>
  </si>
  <si>
    <t>芸能</t>
    <rPh sb="0" eb="2">
      <t>ゲイノウ</t>
    </rPh>
    <phoneticPr fontId="2"/>
  </si>
  <si>
    <t>工芸</t>
    <rPh sb="0" eb="2">
      <t>コウゲイ</t>
    </rPh>
    <phoneticPr fontId="2"/>
  </si>
  <si>
    <t>民俗文化財</t>
    <rPh sb="0" eb="2">
      <t>ミンゾク</t>
    </rPh>
    <rPh sb="2" eb="5">
      <t>ブンカザイ</t>
    </rPh>
    <phoneticPr fontId="2"/>
  </si>
  <si>
    <t>重要民俗文化財</t>
    <rPh sb="0" eb="2">
      <t>ジュウヨウ</t>
    </rPh>
    <rPh sb="2" eb="4">
      <t>ミンゾク</t>
    </rPh>
    <rPh sb="4" eb="7">
      <t>ブンカザイ</t>
    </rPh>
    <phoneticPr fontId="2"/>
  </si>
  <si>
    <t>有形</t>
    <rPh sb="0" eb="2">
      <t>ユウケイ</t>
    </rPh>
    <phoneticPr fontId="2"/>
  </si>
  <si>
    <t>無形</t>
    <rPh sb="0" eb="2">
      <t>ムケイ</t>
    </rPh>
    <phoneticPr fontId="2"/>
  </si>
  <si>
    <t>特別天然記念物</t>
    <rPh sb="0" eb="2">
      <t>トクベツ</t>
    </rPh>
    <rPh sb="2" eb="4">
      <t>テンネン</t>
    </rPh>
    <rPh sb="4" eb="7">
      <t>キネンブツ</t>
    </rPh>
    <phoneticPr fontId="2"/>
  </si>
  <si>
    <t>合計</t>
    <rPh sb="0" eb="2">
      <t>ゴウケイ</t>
    </rPh>
    <phoneticPr fontId="2"/>
  </si>
  <si>
    <t>産業別就職者数</t>
    <rPh sb="0" eb="3">
      <t>サンギョウベツ</t>
    </rPh>
    <rPh sb="3" eb="6">
      <t>シュウショクシャ</t>
    </rPh>
    <rPh sb="6" eb="7">
      <t>スウ</t>
    </rPh>
    <phoneticPr fontId="2"/>
  </si>
  <si>
    <t>団体数</t>
    <rPh sb="0" eb="3">
      <t>ダンタイスウ</t>
    </rPh>
    <phoneticPr fontId="2"/>
  </si>
  <si>
    <t>音楽ホール</t>
    <rPh sb="0" eb="2">
      <t>オンガク</t>
    </rPh>
    <phoneticPr fontId="2"/>
  </si>
  <si>
    <t>リハーサル室</t>
    <rPh sb="5" eb="6">
      <t>シツ</t>
    </rPh>
    <phoneticPr fontId="2"/>
  </si>
  <si>
    <t>練習室</t>
    <rPh sb="0" eb="3">
      <t>レンシュウシツ</t>
    </rPh>
    <phoneticPr fontId="2"/>
  </si>
  <si>
    <t>利用者数</t>
    <rPh sb="0" eb="2">
      <t>リヨウ</t>
    </rPh>
    <rPh sb="2" eb="3">
      <t>シャ</t>
    </rPh>
    <rPh sb="3" eb="4">
      <t>スウ</t>
    </rPh>
    <phoneticPr fontId="2"/>
  </si>
  <si>
    <t>子供</t>
    <rPh sb="0" eb="2">
      <t>コドモ</t>
    </rPh>
    <phoneticPr fontId="2"/>
  </si>
  <si>
    <t>大人</t>
    <rPh sb="0" eb="2">
      <t>オトナ</t>
    </rPh>
    <phoneticPr fontId="2"/>
  </si>
  <si>
    <t>団体数</t>
    <rPh sb="0" eb="2">
      <t>ダンタイ</t>
    </rPh>
    <rPh sb="2" eb="3">
      <t>スウ</t>
    </rPh>
    <phoneticPr fontId="2"/>
  </si>
  <si>
    <t>人数</t>
    <rPh sb="0" eb="2">
      <t>ニンズウ</t>
    </rPh>
    <phoneticPr fontId="2"/>
  </si>
  <si>
    <t xml:space="preserve"> 天神山古墳出土品</t>
    <rPh sb="1" eb="4">
      <t>テンジンヤマ</t>
    </rPh>
    <rPh sb="4" eb="6">
      <t>コフン</t>
    </rPh>
    <rPh sb="6" eb="8">
      <t>シュツド</t>
    </rPh>
    <rPh sb="8" eb="9">
      <t>ヒン</t>
    </rPh>
    <phoneticPr fontId="2"/>
  </si>
  <si>
    <t xml:space="preserve"> H18. 3.28</t>
  </si>
  <si>
    <t xml:space="preserve"> 藤井家旧蔵大工道具</t>
    <rPh sb="1" eb="4">
      <t>フジイケ</t>
    </rPh>
    <rPh sb="4" eb="6">
      <t>キュウゾウ</t>
    </rPh>
    <rPh sb="6" eb="8">
      <t>ダイク</t>
    </rPh>
    <rPh sb="8" eb="10">
      <t>ドウグ</t>
    </rPh>
    <phoneticPr fontId="2"/>
  </si>
  <si>
    <t>図書館利用状況</t>
    <rPh sb="0" eb="3">
      <t>トショカン</t>
    </rPh>
    <rPh sb="3" eb="5">
      <t>リヨウ</t>
    </rPh>
    <rPh sb="5" eb="7">
      <t>ジョウキョウ</t>
    </rPh>
    <phoneticPr fontId="2"/>
  </si>
  <si>
    <t>年度</t>
    <rPh sb="0" eb="2">
      <t>ネンド</t>
    </rPh>
    <phoneticPr fontId="2"/>
  </si>
  <si>
    <t>個人</t>
    <rPh sb="0" eb="2">
      <t>コジン</t>
    </rPh>
    <phoneticPr fontId="2"/>
  </si>
  <si>
    <t>団体★</t>
    <rPh sb="0" eb="2">
      <t>ダンタイ</t>
    </rPh>
    <phoneticPr fontId="2"/>
  </si>
  <si>
    <t>配付回数</t>
    <rPh sb="0" eb="2">
      <t>ハイフ</t>
    </rPh>
    <rPh sb="2" eb="4">
      <t>カイスウ</t>
    </rPh>
    <phoneticPr fontId="2"/>
  </si>
  <si>
    <t>一般</t>
    <rPh sb="0" eb="2">
      <t>イッパン</t>
    </rPh>
    <phoneticPr fontId="2"/>
  </si>
  <si>
    <t>学生</t>
    <rPh sb="0" eb="2">
      <t>ガクセイ</t>
    </rPh>
    <phoneticPr fontId="2"/>
  </si>
  <si>
    <t>配付冊数</t>
    <rPh sb="0" eb="2">
      <t>ハイフ</t>
    </rPh>
    <rPh sb="2" eb="4">
      <t>サッスウ</t>
    </rPh>
    <phoneticPr fontId="2"/>
  </si>
  <si>
    <t>登録者数☆</t>
    <rPh sb="0" eb="2">
      <t>トウロク</t>
    </rPh>
    <rPh sb="2" eb="3">
      <t>シャ</t>
    </rPh>
    <rPh sb="3" eb="4">
      <t>スウ</t>
    </rPh>
    <phoneticPr fontId="2"/>
  </si>
  <si>
    <t>その他の室</t>
    <rPh sb="2" eb="3">
      <t>タ</t>
    </rPh>
    <rPh sb="4" eb="5">
      <t>シツ</t>
    </rPh>
    <phoneticPr fontId="2"/>
  </si>
  <si>
    <t>施設</t>
    <rPh sb="0" eb="2">
      <t>シセツ</t>
    </rPh>
    <phoneticPr fontId="2"/>
  </si>
  <si>
    <t>社　会　見　学</t>
    <rPh sb="0" eb="1">
      <t>シャ</t>
    </rPh>
    <rPh sb="2" eb="3">
      <t>カイ</t>
    </rPh>
    <rPh sb="4" eb="5">
      <t>ミ</t>
    </rPh>
    <rPh sb="6" eb="7">
      <t>ガク</t>
    </rPh>
    <phoneticPr fontId="2"/>
  </si>
  <si>
    <t>団　体　見　学</t>
    <rPh sb="0" eb="1">
      <t>ダン</t>
    </rPh>
    <rPh sb="2" eb="3">
      <t>カラダ</t>
    </rPh>
    <rPh sb="4" eb="5">
      <t>ミ</t>
    </rPh>
    <rPh sb="6" eb="7">
      <t>ガク</t>
    </rPh>
    <phoneticPr fontId="2"/>
  </si>
  <si>
    <t>　有　　料</t>
    <rPh sb="1" eb="2">
      <t>ユウ</t>
    </rPh>
    <rPh sb="4" eb="5">
      <t>リョウ</t>
    </rPh>
    <phoneticPr fontId="2"/>
  </si>
  <si>
    <t>　無　　料</t>
    <rPh sb="1" eb="2">
      <t>ム</t>
    </rPh>
    <rPh sb="4" eb="5">
      <t>リョウ</t>
    </rPh>
    <phoneticPr fontId="2"/>
  </si>
  <si>
    <t>利　用　者　数</t>
    <rPh sb="4" eb="5">
      <t>モノ</t>
    </rPh>
    <phoneticPr fontId="2"/>
  </si>
  <si>
    <t>施設別観光客数</t>
    <rPh sb="0" eb="2">
      <t>シセツ</t>
    </rPh>
    <rPh sb="2" eb="3">
      <t>ベツ</t>
    </rPh>
    <rPh sb="3" eb="6">
      <t>カンコウキャク</t>
    </rPh>
    <rPh sb="6" eb="7">
      <t>スウ</t>
    </rPh>
    <phoneticPr fontId="2"/>
  </si>
  <si>
    <r>
      <t xml:space="preserve"> </t>
    </r>
    <r>
      <rPr>
        <sz val="9"/>
        <color indexed="8"/>
        <rFont val="ＭＳ 明朝"/>
        <family val="1"/>
        <charset val="128"/>
      </rPr>
      <t>紙本墨書 東大寺領周防国宮野庄田畠等立券文</t>
    </r>
    <r>
      <rPr>
        <sz val="7"/>
        <color indexed="8"/>
        <rFont val="ＭＳ 明朝"/>
        <family val="1"/>
        <charset val="128"/>
      </rPr>
      <t>(建久六年九月日)</t>
    </r>
    <rPh sb="23" eb="25">
      <t>ケンキュウ</t>
    </rPh>
    <rPh sb="25" eb="27">
      <t>ロクネン</t>
    </rPh>
    <rPh sb="27" eb="29">
      <t>クガツ</t>
    </rPh>
    <rPh sb="29" eb="30">
      <t>ニチ</t>
    </rPh>
    <phoneticPr fontId="2"/>
  </si>
  <si>
    <r>
      <t xml:space="preserve"> 紙本墨書 周防国阿弥陀寺田畠注文</t>
    </r>
    <r>
      <rPr>
        <sz val="8"/>
        <color indexed="8"/>
        <rFont val="ＭＳ 明朝"/>
        <family val="1"/>
        <charset val="128"/>
      </rPr>
      <t>(正治二年十月日)</t>
    </r>
    <rPh sb="22" eb="24">
      <t>１０ガツ</t>
    </rPh>
    <rPh sb="24" eb="25">
      <t>ニチ</t>
    </rPh>
    <phoneticPr fontId="2"/>
  </si>
  <si>
    <t xml:space="preserve"> 幸若流舞之本（毛利吉就所持本）</t>
    <rPh sb="8" eb="10">
      <t>モウリ</t>
    </rPh>
    <rPh sb="10" eb="11">
      <t>ヨシナリ</t>
    </rPh>
    <rPh sb="11" eb="12">
      <t>シュウ</t>
    </rPh>
    <rPh sb="12" eb="14">
      <t>ショジ</t>
    </rPh>
    <rPh sb="14" eb="15">
      <t>ホン</t>
    </rPh>
    <phoneticPr fontId="2"/>
  </si>
  <si>
    <t>個人貸出冊数</t>
    <rPh sb="0" eb="2">
      <t>コジン</t>
    </rPh>
    <rPh sb="2" eb="4">
      <t>カシダシ</t>
    </rPh>
    <rPh sb="4" eb="6">
      <t>サツスウ</t>
    </rPh>
    <phoneticPr fontId="2"/>
  </si>
  <si>
    <t>　資料：山口県教育庁社会教育・文化財課・山口県統計年鑑</t>
    <rPh sb="1" eb="3">
      <t>シリョウ</t>
    </rPh>
    <rPh sb="4" eb="7">
      <t>ヤマグチケン</t>
    </rPh>
    <rPh sb="7" eb="9">
      <t>キョウイクチョウ</t>
    </rPh>
    <rPh sb="9" eb="10">
      <t>チョウ</t>
    </rPh>
    <rPh sb="10" eb="12">
      <t>シャカイ</t>
    </rPh>
    <rPh sb="12" eb="14">
      <t>キョウイク</t>
    </rPh>
    <rPh sb="15" eb="18">
      <t>ブンカザイ</t>
    </rPh>
    <rPh sb="18" eb="19">
      <t>カ</t>
    </rPh>
    <rPh sb="20" eb="23">
      <t>ヤマグチケン</t>
    </rPh>
    <rPh sb="23" eb="27">
      <t>トウケイネンカン</t>
    </rPh>
    <phoneticPr fontId="2"/>
  </si>
  <si>
    <t>観光施設</t>
    <rPh sb="0" eb="2">
      <t>カンコウ</t>
    </rPh>
    <rPh sb="2" eb="4">
      <t>シセツ</t>
    </rPh>
    <phoneticPr fontId="2"/>
  </si>
  <si>
    <t>防府天満宮</t>
    <rPh sb="0" eb="2">
      <t>ホウフ</t>
    </rPh>
    <rPh sb="2" eb="5">
      <t>テンマングウ</t>
    </rPh>
    <phoneticPr fontId="2"/>
  </si>
  <si>
    <t>みかん狩り</t>
    <rPh sb="3" eb="4">
      <t>ガ</t>
    </rPh>
    <phoneticPr fontId="2"/>
  </si>
  <si>
    <t>資料：</t>
    <rPh sb="0" eb="2">
      <t>シリョウ</t>
    </rPh>
    <phoneticPr fontId="2"/>
  </si>
  <si>
    <t>（各年　5月 1日）</t>
    <rPh sb="1" eb="2">
      <t>カク</t>
    </rPh>
    <rPh sb="2" eb="3">
      <t>ネン</t>
    </rPh>
    <rPh sb="5" eb="6">
      <t>ガツ</t>
    </rPh>
    <rPh sb="8" eb="9">
      <t>ニチ</t>
    </rPh>
    <phoneticPr fontId="2"/>
  </si>
  <si>
    <t>学校数</t>
    <rPh sb="0" eb="2">
      <t>ガッコウ</t>
    </rPh>
    <rPh sb="2" eb="3">
      <t>スウ</t>
    </rPh>
    <phoneticPr fontId="2"/>
  </si>
  <si>
    <t>学級数</t>
    <rPh sb="0" eb="2">
      <t>ガッキュウ</t>
    </rPh>
    <rPh sb="2" eb="3">
      <t>スウ</t>
    </rPh>
    <phoneticPr fontId="2"/>
  </si>
  <si>
    <t>本務教員数</t>
    <rPh sb="0" eb="2">
      <t>ホンム</t>
    </rPh>
    <rPh sb="2" eb="4">
      <t>キョウイン</t>
    </rPh>
    <rPh sb="4" eb="5">
      <t>スウ</t>
    </rPh>
    <phoneticPr fontId="2"/>
  </si>
  <si>
    <t>生徒数</t>
    <rPh sb="0" eb="2">
      <t>セイト</t>
    </rPh>
    <rPh sb="2" eb="3">
      <t>スウ</t>
    </rPh>
    <phoneticPr fontId="2"/>
  </si>
  <si>
    <t xml:space="preserve"> 総　　数　　</t>
    <phoneticPr fontId="2"/>
  </si>
  <si>
    <t>重要美術品</t>
    <rPh sb="0" eb="2">
      <t>ジュウヨウ</t>
    </rPh>
    <rPh sb="2" eb="5">
      <t>ビジュツヒン</t>
    </rPh>
    <phoneticPr fontId="2"/>
  </si>
  <si>
    <t>書跡</t>
    <rPh sb="0" eb="1">
      <t>ショシキ</t>
    </rPh>
    <rPh sb="1" eb="2">
      <t>イセキ</t>
    </rPh>
    <phoneticPr fontId="2"/>
  </si>
  <si>
    <t>考古資料</t>
    <rPh sb="0" eb="2">
      <t>コウコガク</t>
    </rPh>
    <rPh sb="2" eb="4">
      <t>シリョウ</t>
    </rPh>
    <phoneticPr fontId="2"/>
  </si>
  <si>
    <t>記録作成等の措置を講ずべき無形の民俗文化財として選択されたもの</t>
    <rPh sb="0" eb="2">
      <t>キロク</t>
    </rPh>
    <rPh sb="2" eb="4">
      <t>サクセイ</t>
    </rPh>
    <rPh sb="4" eb="5">
      <t>トウ</t>
    </rPh>
    <rPh sb="6" eb="8">
      <t>ソチ</t>
    </rPh>
    <rPh sb="9" eb="10">
      <t>コウ</t>
    </rPh>
    <rPh sb="13" eb="15">
      <t>ムケイ</t>
    </rPh>
    <rPh sb="16" eb="18">
      <t>ミンゾク</t>
    </rPh>
    <rPh sb="18" eb="21">
      <t>ブンカザイ</t>
    </rPh>
    <rPh sb="24" eb="26">
      <t>センタク</t>
    </rPh>
    <phoneticPr fontId="2"/>
  </si>
  <si>
    <t xml:space="preserve"> 周防国府跡出土木簡</t>
    <rPh sb="1" eb="3">
      <t>スオウ</t>
    </rPh>
    <rPh sb="3" eb="5">
      <t>コクフ</t>
    </rPh>
    <rPh sb="5" eb="6">
      <t>アト</t>
    </rPh>
    <rPh sb="6" eb="8">
      <t>シュツド</t>
    </rPh>
    <rPh sb="8" eb="10">
      <t>モッカン</t>
    </rPh>
    <phoneticPr fontId="2"/>
  </si>
  <si>
    <t>年度末</t>
    <rPh sb="0" eb="2">
      <t>ネンド</t>
    </rPh>
    <rPh sb="2" eb="3">
      <t>マツ</t>
    </rPh>
    <phoneticPr fontId="2"/>
  </si>
  <si>
    <t>ＣＤ</t>
    <phoneticPr fontId="2"/>
  </si>
  <si>
    <t>ＬＤ</t>
    <phoneticPr fontId="2"/>
  </si>
  <si>
    <t>CD-ROM</t>
    <phoneticPr fontId="2"/>
  </si>
  <si>
    <t>DVD</t>
    <phoneticPr fontId="2"/>
  </si>
  <si>
    <t>園数</t>
    <rPh sb="0" eb="1">
      <t>エン</t>
    </rPh>
    <rPh sb="1" eb="2">
      <t>スウ</t>
    </rPh>
    <phoneticPr fontId="2"/>
  </si>
  <si>
    <t>園児数</t>
    <rPh sb="0" eb="2">
      <t>エンジ</t>
    </rPh>
    <rPh sb="2" eb="3">
      <t>スウ</t>
    </rPh>
    <phoneticPr fontId="2"/>
  </si>
  <si>
    <t>（各年 5月 1日）</t>
    <rPh sb="1" eb="2">
      <t>カク</t>
    </rPh>
    <rPh sb="2" eb="3">
      <t>ネン</t>
    </rPh>
    <rPh sb="5" eb="6">
      <t>ガツ</t>
    </rPh>
    <rPh sb="8" eb="9">
      <t>ニチ</t>
    </rPh>
    <phoneticPr fontId="2"/>
  </si>
  <si>
    <t>本務教員数</t>
    <rPh sb="0" eb="2">
      <t>ホンム</t>
    </rPh>
    <rPh sb="2" eb="5">
      <t>キョウインスウ</t>
    </rPh>
    <phoneticPr fontId="2"/>
  </si>
  <si>
    <t>生徒数</t>
    <rPh sb="0" eb="3">
      <t>セイトスウ</t>
    </rPh>
    <phoneticPr fontId="2"/>
  </si>
  <si>
    <t>特別支援学校の状況</t>
    <rPh sb="0" eb="2">
      <t>トクベツ</t>
    </rPh>
    <rPh sb="2" eb="4">
      <t>シエン</t>
    </rPh>
    <rPh sb="4" eb="6">
      <t>ガッコウ</t>
    </rPh>
    <rPh sb="7" eb="9">
      <t>ジョウキョウ</t>
    </rPh>
    <phoneticPr fontId="2"/>
  </si>
  <si>
    <t>注）１９年度から養護学校・盲学校・聾学校の制度が一本化され特別支援学校に変更。</t>
    <rPh sb="0" eb="1">
      <t>チュウ</t>
    </rPh>
    <rPh sb="8" eb="10">
      <t>ヨウゴ</t>
    </rPh>
    <rPh sb="10" eb="12">
      <t>ガッコウ</t>
    </rPh>
    <rPh sb="13" eb="14">
      <t>モウ</t>
    </rPh>
    <rPh sb="14" eb="16">
      <t>ガッコウ</t>
    </rPh>
    <rPh sb="17" eb="18">
      <t>ロウ</t>
    </rPh>
    <rPh sb="18" eb="20">
      <t>ガッコウ</t>
    </rPh>
    <rPh sb="21" eb="23">
      <t>セイド</t>
    </rPh>
    <rPh sb="24" eb="27">
      <t>イッポンカ</t>
    </rPh>
    <rPh sb="29" eb="31">
      <t>トクベツ</t>
    </rPh>
    <rPh sb="31" eb="33">
      <t>シエン</t>
    </rPh>
    <rPh sb="33" eb="35">
      <t>ガッコウ</t>
    </rPh>
    <rPh sb="36" eb="38">
      <t>ヘンコウ</t>
    </rPh>
    <phoneticPr fontId="2"/>
  </si>
  <si>
    <t>（各年 5月 1日）</t>
    <rPh sb="1" eb="2">
      <t>カク</t>
    </rPh>
    <rPh sb="2" eb="3">
      <t>ネン</t>
    </rPh>
    <rPh sb="5" eb="6">
      <t>ガツ</t>
    </rPh>
    <phoneticPr fontId="2"/>
  </si>
  <si>
    <t>A</t>
    <phoneticPr fontId="2"/>
  </si>
  <si>
    <t>B</t>
    <phoneticPr fontId="2"/>
  </si>
  <si>
    <t>C</t>
    <phoneticPr fontId="2"/>
  </si>
  <si>
    <t>D</t>
    <phoneticPr fontId="2"/>
  </si>
  <si>
    <t>就職者</t>
    <rPh sb="0" eb="3">
      <t>シュウショクシャ</t>
    </rPh>
    <phoneticPr fontId="2"/>
  </si>
  <si>
    <t>上記以外の者</t>
    <rPh sb="0" eb="2">
      <t>ジョウキ</t>
    </rPh>
    <rPh sb="2" eb="4">
      <t>イガイ</t>
    </rPh>
    <rPh sb="5" eb="6">
      <t>モノ</t>
    </rPh>
    <phoneticPr fontId="2"/>
  </si>
  <si>
    <t>第１次産業</t>
    <rPh sb="0" eb="5">
      <t>ダイイチジサンギョウ</t>
    </rPh>
    <phoneticPr fontId="2"/>
  </si>
  <si>
    <t>第２次産業</t>
    <phoneticPr fontId="2"/>
  </si>
  <si>
    <t>第３次産業</t>
    <phoneticPr fontId="2"/>
  </si>
  <si>
    <t>　注）3月卒業者の同年5月1日現在の進路状況。</t>
    <phoneticPr fontId="2"/>
  </si>
  <si>
    <t>児童数</t>
    <rPh sb="0" eb="2">
      <t>ジドウ</t>
    </rPh>
    <rPh sb="2" eb="3">
      <t>スウ</t>
    </rPh>
    <phoneticPr fontId="2"/>
  </si>
  <si>
    <t>小学校の状況</t>
    <rPh sb="0" eb="3">
      <t>ショウガッコウ</t>
    </rPh>
    <rPh sb="4" eb="6">
      <t>ジョウキョウ</t>
    </rPh>
    <phoneticPr fontId="2"/>
  </si>
  <si>
    <t>　　　注）休園を除く。</t>
  </si>
  <si>
    <t>注）私立の学級数は、各学校に直接照会した結果である。</t>
  </si>
  <si>
    <t>外国語資料等</t>
    <rPh sb="0" eb="3">
      <t>ガイコクゴ</t>
    </rPh>
    <rPh sb="3" eb="5">
      <t>シリョウ</t>
    </rPh>
    <rPh sb="5" eb="6">
      <t>トウ</t>
    </rPh>
    <phoneticPr fontId="2"/>
  </si>
  <si>
    <t xml:space="preserve">公会堂 </t>
    <phoneticPr fontId="2"/>
  </si>
  <si>
    <t>利　用　回　数</t>
    <phoneticPr fontId="2"/>
  </si>
  <si>
    <t>総　　　　　数</t>
    <phoneticPr fontId="2"/>
  </si>
  <si>
    <t>参　集　人　員</t>
    <phoneticPr fontId="2"/>
  </si>
  <si>
    <t>防府市青少年科学館（ソラール）</t>
    <phoneticPr fontId="2"/>
  </si>
  <si>
    <t>利　用　者　数</t>
    <phoneticPr fontId="2"/>
  </si>
  <si>
    <t>防府市地域交流センター（アスピラート）</t>
    <phoneticPr fontId="2"/>
  </si>
  <si>
    <t>利　用　件　数</t>
    <phoneticPr fontId="2"/>
  </si>
  <si>
    <t>総　　　　　数</t>
    <phoneticPr fontId="2"/>
  </si>
  <si>
    <t>会議室</t>
    <phoneticPr fontId="2"/>
  </si>
  <si>
    <t>　資料：市生涯学習課　　注）数値の上段は利用件数、下段は利用者数。野島は漁村センター。</t>
    <phoneticPr fontId="2"/>
  </si>
  <si>
    <t>本　務
教員数</t>
    <rPh sb="0" eb="1">
      <t>ホン</t>
    </rPh>
    <rPh sb="2" eb="3">
      <t>ツトム</t>
    </rPh>
    <rPh sb="4" eb="7">
      <t>キョウインスウ</t>
    </rPh>
    <phoneticPr fontId="2"/>
  </si>
  <si>
    <t>指定文化財・登録文化財及び</t>
    <rPh sb="0" eb="2">
      <t>シテイ</t>
    </rPh>
    <rPh sb="2" eb="5">
      <t>ブンカザイ</t>
    </rPh>
    <rPh sb="6" eb="8">
      <t>トウロク</t>
    </rPh>
    <rPh sb="8" eb="11">
      <t>ブンカザイ</t>
    </rPh>
    <rPh sb="11" eb="12">
      <t>オヨ</t>
    </rPh>
    <phoneticPr fontId="2"/>
  </si>
  <si>
    <t>登　録　有　形　文　化　財</t>
    <rPh sb="0" eb="1">
      <t>ノボル</t>
    </rPh>
    <rPh sb="2" eb="3">
      <t>ロク</t>
    </rPh>
    <rPh sb="4" eb="5">
      <t>ユウ</t>
    </rPh>
    <rPh sb="6" eb="7">
      <t>ケイ</t>
    </rPh>
    <rPh sb="8" eb="9">
      <t>ブン</t>
    </rPh>
    <rPh sb="10" eb="11">
      <t>カ</t>
    </rPh>
    <rPh sb="12" eb="13">
      <t>ザイ</t>
    </rPh>
    <phoneticPr fontId="2"/>
  </si>
  <si>
    <t xml:space="preserve"> 個人</t>
    <rPh sb="1" eb="3">
      <t>コジン</t>
    </rPh>
    <phoneticPr fontId="2"/>
  </si>
  <si>
    <r>
      <t xml:space="preserve"> </t>
    </r>
    <r>
      <rPr>
        <sz val="9"/>
        <color indexed="8"/>
        <rFont val="ＭＳ 明朝"/>
        <family val="1"/>
        <charset val="128"/>
      </rPr>
      <t>個人</t>
    </r>
    <rPh sb="1" eb="3">
      <t>コジン</t>
    </rPh>
    <phoneticPr fontId="2"/>
  </si>
  <si>
    <t>入館者数</t>
    <rPh sb="0" eb="3">
      <t>ニュウカンシャ</t>
    </rPh>
    <rPh sb="3" eb="4">
      <t>スウ</t>
    </rPh>
    <phoneticPr fontId="2"/>
  </si>
  <si>
    <t>注）学級数は、本科のみである。また、生徒数には、専攻科の生徒を含む。</t>
    <rPh sb="2" eb="4">
      <t>ガッキュウ</t>
    </rPh>
    <rPh sb="4" eb="5">
      <t>スウ</t>
    </rPh>
    <rPh sb="7" eb="8">
      <t>ホン</t>
    </rPh>
    <rPh sb="8" eb="9">
      <t>カ</t>
    </rPh>
    <rPh sb="18" eb="21">
      <t>セイトスウ</t>
    </rPh>
    <rPh sb="24" eb="27">
      <t>センコウカ</t>
    </rPh>
    <rPh sb="28" eb="30">
      <t>セイト</t>
    </rPh>
    <rPh sb="31" eb="32">
      <t>フク</t>
    </rPh>
    <phoneticPr fontId="2"/>
  </si>
  <si>
    <t>児　　　　　　　　　　童　　　　　　　　　数</t>
    <rPh sb="0" eb="1">
      <t>ジ</t>
    </rPh>
    <rPh sb="11" eb="12">
      <t>ワラベ</t>
    </rPh>
    <rPh sb="21" eb="22">
      <t>スウ</t>
    </rPh>
    <phoneticPr fontId="2"/>
  </si>
  <si>
    <t>分類</t>
  </si>
  <si>
    <t>資料：文部科学省「学校基本調査」</t>
    <rPh sb="0" eb="2">
      <t>シリョウ</t>
    </rPh>
    <rPh sb="3" eb="5">
      <t>モンブ</t>
    </rPh>
    <rPh sb="5" eb="8">
      <t>カガクショウ</t>
    </rPh>
    <rPh sb="9" eb="11">
      <t>ガッコウ</t>
    </rPh>
    <rPh sb="11" eb="13">
      <t>キホン</t>
    </rPh>
    <rPh sb="13" eb="15">
      <t>チョウサ</t>
    </rPh>
    <phoneticPr fontId="2"/>
  </si>
  <si>
    <t xml:space="preserve"> 防府市向島の寒桜</t>
    <rPh sb="1" eb="4">
      <t>ホウフシ</t>
    </rPh>
    <rPh sb="4" eb="5">
      <t>ム</t>
    </rPh>
    <rPh sb="5" eb="6">
      <t>シマ</t>
    </rPh>
    <rPh sb="7" eb="8">
      <t>カン</t>
    </rPh>
    <rPh sb="8" eb="9">
      <t>サクラ</t>
    </rPh>
    <phoneticPr fontId="2"/>
  </si>
  <si>
    <t xml:space="preserve"> 向島</t>
    <rPh sb="1" eb="2">
      <t>ムカイ</t>
    </rPh>
    <rPh sb="2" eb="3">
      <t>シマ</t>
    </rPh>
    <phoneticPr fontId="2"/>
  </si>
  <si>
    <t xml:space="preserve"> 旧毛利家本邸</t>
    <rPh sb="1" eb="2">
      <t>キュウ</t>
    </rPh>
    <rPh sb="2" eb="5">
      <t>モウリケ</t>
    </rPh>
    <rPh sb="5" eb="6">
      <t>ホン</t>
    </rPh>
    <rPh sb="6" eb="7">
      <t>テイ</t>
    </rPh>
    <phoneticPr fontId="2"/>
  </si>
  <si>
    <t xml:space="preserve"> 防石鉄道蒸気機関車</t>
    <rPh sb="1" eb="2">
      <t>フセ</t>
    </rPh>
    <rPh sb="2" eb="3">
      <t>イシ</t>
    </rPh>
    <rPh sb="3" eb="5">
      <t>テツドウ</t>
    </rPh>
    <rPh sb="5" eb="7">
      <t>ジョウキ</t>
    </rPh>
    <rPh sb="7" eb="10">
      <t>キカンシャ</t>
    </rPh>
    <phoneticPr fontId="2"/>
  </si>
  <si>
    <t xml:space="preserve"> 岩畠古墳</t>
    <rPh sb="1" eb="2">
      <t>イワ</t>
    </rPh>
    <rPh sb="2" eb="3">
      <t>ハタケ</t>
    </rPh>
    <rPh sb="3" eb="5">
      <t>コフン</t>
    </rPh>
    <phoneticPr fontId="2"/>
  </si>
  <si>
    <t xml:space="preserve"> 岩畠二丁目</t>
    <rPh sb="1" eb="2">
      <t>イワ</t>
    </rPh>
    <rPh sb="2" eb="3">
      <t>ハタケ</t>
    </rPh>
    <rPh sb="3" eb="4">
      <t>ニ</t>
    </rPh>
    <rPh sb="4" eb="6">
      <t>チョウメ</t>
    </rPh>
    <phoneticPr fontId="2"/>
  </si>
  <si>
    <t>重要有形民俗文化財</t>
    <rPh sb="0" eb="2">
      <t>ジュウヨウ</t>
    </rPh>
    <rPh sb="2" eb="4">
      <t>ユウケイ</t>
    </rPh>
    <rPh sb="4" eb="5">
      <t>ミンゾク</t>
    </rPh>
    <rPh sb="5" eb="6">
      <t>ゾク</t>
    </rPh>
    <rPh sb="6" eb="9">
      <t>ブンカザイ</t>
    </rPh>
    <phoneticPr fontId="2"/>
  </si>
  <si>
    <t>彫　刻</t>
    <rPh sb="0" eb="1">
      <t>ホリ</t>
    </rPh>
    <rPh sb="2" eb="3">
      <t>コク</t>
    </rPh>
    <phoneticPr fontId="2"/>
  </si>
  <si>
    <t>文化センター・福祉センター・勤労青少年ホーム利用状況</t>
    <rPh sb="22" eb="24">
      <t>リヨウ</t>
    </rPh>
    <rPh sb="24" eb="26">
      <t>ジョウキョウ</t>
    </rPh>
    <phoneticPr fontId="2"/>
  </si>
  <si>
    <t>登録有形文化財</t>
    <rPh sb="0" eb="2">
      <t>トウロク</t>
    </rPh>
    <rPh sb="2" eb="4">
      <t>ユウケイ</t>
    </rPh>
    <rPh sb="4" eb="7">
      <t>ブンカザイ</t>
    </rPh>
    <phoneticPr fontId="2"/>
  </si>
  <si>
    <t xml:space="preserve"> 浜方</t>
    <rPh sb="1" eb="2">
      <t>ハマ</t>
    </rPh>
    <rPh sb="2" eb="3">
      <t>ホウ</t>
    </rPh>
    <phoneticPr fontId="2"/>
  </si>
  <si>
    <t xml:space="preserve">大学等進学者 </t>
    <rPh sb="0" eb="3">
      <t>ダイガクトウ</t>
    </rPh>
    <rPh sb="3" eb="6">
      <t>シンガクシャ</t>
    </rPh>
    <phoneticPr fontId="2"/>
  </si>
  <si>
    <t>専修学校（専門課程）進学者</t>
    <rPh sb="0" eb="4">
      <t>センシュウガッコウ</t>
    </rPh>
    <rPh sb="5" eb="7">
      <t>センモン</t>
    </rPh>
    <rPh sb="7" eb="9">
      <t>カテイ</t>
    </rPh>
    <rPh sb="10" eb="12">
      <t>シンガク</t>
    </rPh>
    <rPh sb="12" eb="13">
      <t>ニュウガクシャ</t>
    </rPh>
    <phoneticPr fontId="2"/>
  </si>
  <si>
    <t>専修学校（一般課程）等入学者</t>
    <rPh sb="0" eb="2">
      <t>センシュウ</t>
    </rPh>
    <rPh sb="2" eb="4">
      <t>ガッコウ</t>
    </rPh>
    <rPh sb="5" eb="7">
      <t>イッパン</t>
    </rPh>
    <rPh sb="7" eb="9">
      <t>カテイ</t>
    </rPh>
    <rPh sb="10" eb="11">
      <t>トウ</t>
    </rPh>
    <rPh sb="11" eb="14">
      <t>ニュウガクシャ</t>
    </rPh>
    <phoneticPr fontId="2"/>
  </si>
  <si>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2"/>
  </si>
  <si>
    <t xml:space="preserve">高等学校等進学者 </t>
    <rPh sb="0" eb="2">
      <t>コウトウ</t>
    </rPh>
    <rPh sb="2" eb="4">
      <t>ガッコウ</t>
    </rPh>
    <rPh sb="4" eb="5">
      <t>トウ</t>
    </rPh>
    <rPh sb="5" eb="8">
      <t>シンガクシャ</t>
    </rPh>
    <phoneticPr fontId="2"/>
  </si>
  <si>
    <t>専修学校（高等課程）進学者</t>
    <rPh sb="0" eb="4">
      <t>センシュウガッコウ</t>
    </rPh>
    <rPh sb="5" eb="7">
      <t>コウトウ</t>
    </rPh>
    <rPh sb="7" eb="9">
      <t>カテイ</t>
    </rPh>
    <rPh sb="10" eb="12">
      <t>シンガク</t>
    </rPh>
    <rPh sb="12" eb="13">
      <t>ニュウガクシャ</t>
    </rPh>
    <phoneticPr fontId="2"/>
  </si>
  <si>
    <t>資料：市教育委員会 学校教育課</t>
    <rPh sb="0" eb="2">
      <t>シリョウ</t>
    </rPh>
    <rPh sb="3" eb="4">
      <t>シ</t>
    </rPh>
    <rPh sb="4" eb="6">
      <t>キョウイク</t>
    </rPh>
    <rPh sb="6" eb="9">
      <t>イインカイ</t>
    </rPh>
    <rPh sb="10" eb="12">
      <t>ガッコウ</t>
    </rPh>
    <rPh sb="12" eb="14">
      <t>キョウイク</t>
    </rPh>
    <rPh sb="14" eb="15">
      <t>カ</t>
    </rPh>
    <phoneticPr fontId="2"/>
  </si>
  <si>
    <t>一時的な仕事に就いた者</t>
    <rPh sb="0" eb="2">
      <t>イチジ</t>
    </rPh>
    <rPh sb="2" eb="3">
      <t>テキ</t>
    </rPh>
    <rPh sb="4" eb="6">
      <t>シゴト</t>
    </rPh>
    <rPh sb="7" eb="8">
      <t>ツ</t>
    </rPh>
    <rPh sb="10" eb="11">
      <t>モノ</t>
    </rPh>
    <phoneticPr fontId="2"/>
  </si>
  <si>
    <t>上記以外のもの</t>
    <rPh sb="0" eb="2">
      <t>ジョウキ</t>
    </rPh>
    <rPh sb="2" eb="4">
      <t>イガイ</t>
    </rPh>
    <phoneticPr fontId="2"/>
  </si>
  <si>
    <t>計</t>
    <rPh sb="0" eb="1">
      <t>ケイ</t>
    </rPh>
    <phoneticPr fontId="2"/>
  </si>
  <si>
    <t>注）私立は除く</t>
  </si>
  <si>
    <t>（うち移動図書館）</t>
    <rPh sb="3" eb="5">
      <t>イドウ</t>
    </rPh>
    <rPh sb="5" eb="8">
      <t>トショカン</t>
    </rPh>
    <phoneticPr fontId="2"/>
  </si>
  <si>
    <t>中学生以下</t>
    <rPh sb="0" eb="3">
      <t>チュウガクセイ</t>
    </rPh>
    <rPh sb="3" eb="5">
      <t>イカ</t>
    </rPh>
    <phoneticPr fontId="2"/>
  </si>
  <si>
    <t>プール</t>
    <phoneticPr fontId="2"/>
  </si>
  <si>
    <t>種別</t>
    <phoneticPr fontId="2"/>
  </si>
  <si>
    <t>名　　　　　　　　　　　称</t>
    <phoneticPr fontId="2"/>
  </si>
  <si>
    <t>指定年月日</t>
    <phoneticPr fontId="2"/>
  </si>
  <si>
    <t>所有者等</t>
    <phoneticPr fontId="2"/>
  </si>
  <si>
    <t>所在の場所</t>
    <phoneticPr fontId="2"/>
  </si>
  <si>
    <t xml:space="preserve"> 紙本墨画淡彩  防府真景図</t>
    <rPh sb="1" eb="2">
      <t>カミ</t>
    </rPh>
    <rPh sb="2" eb="3">
      <t>ホン</t>
    </rPh>
    <rPh sb="3" eb="4">
      <t>スミ</t>
    </rPh>
    <rPh sb="4" eb="5">
      <t>ガ</t>
    </rPh>
    <rPh sb="5" eb="7">
      <t>タンサイ</t>
    </rPh>
    <rPh sb="9" eb="11">
      <t>ホウフ</t>
    </rPh>
    <rPh sb="11" eb="12">
      <t>シン</t>
    </rPh>
    <rPh sb="12" eb="13">
      <t>ケイ</t>
    </rPh>
    <rPh sb="13" eb="14">
      <t>ズ</t>
    </rPh>
    <phoneticPr fontId="2"/>
  </si>
  <si>
    <t xml:space="preserve"> 木造　金剛力士立像</t>
    <rPh sb="1" eb="3">
      <t>モクゾウ</t>
    </rPh>
    <rPh sb="4" eb="6">
      <t>コンゴウ</t>
    </rPh>
    <rPh sb="6" eb="8">
      <t>リキシ</t>
    </rPh>
    <rPh sb="8" eb="10">
      <t>リツゾウ</t>
    </rPh>
    <phoneticPr fontId="2"/>
  </si>
  <si>
    <t xml:space="preserve"> 国分寺町</t>
    <rPh sb="1" eb="4">
      <t>コクブンジ</t>
    </rPh>
    <rPh sb="4" eb="5">
      <t>マチ</t>
    </rPh>
    <phoneticPr fontId="2"/>
  </si>
  <si>
    <t>民俗文化財</t>
    <phoneticPr fontId="2"/>
  </si>
  <si>
    <t>無形</t>
    <phoneticPr fontId="2"/>
  </si>
  <si>
    <t>体育施設利用状況</t>
    <phoneticPr fontId="2"/>
  </si>
  <si>
    <t xml:space="preserve"> H27. 3.26</t>
  </si>
  <si>
    <t xml:space="preserve"> H25. 3.11</t>
  </si>
  <si>
    <t xml:space="preserve"> H27. 3.20</t>
  </si>
  <si>
    <t xml:space="preserve"> 防府市</t>
    <rPh sb="1" eb="3">
      <t>ホウフ</t>
    </rPh>
    <rPh sb="3" eb="4">
      <t>シ</t>
    </rPh>
    <phoneticPr fontId="2"/>
  </si>
  <si>
    <t xml:space="preserve"> S29. 3.20</t>
  </si>
  <si>
    <t xml:space="preserve"> S27. 11.22</t>
  </si>
  <si>
    <t xml:space="preserve"> H21. 1. 8</t>
  </si>
  <si>
    <t xml:space="preserve"> S26. 6.9</t>
  </si>
  <si>
    <t xml:space="preserve"> H23.11.29</t>
  </si>
  <si>
    <t xml:space="preserve"> S25. 8.29</t>
  </si>
  <si>
    <t xml:space="preserve"> H11. 6. 7</t>
  </si>
  <si>
    <t xml:space="preserve"> S11. 5. 6</t>
  </si>
  <si>
    <t xml:space="preserve"> H 8. 3.29</t>
  </si>
  <si>
    <t xml:space="preserve"> H24. 8.13</t>
  </si>
  <si>
    <t xml:space="preserve"> H26. 4.25</t>
  </si>
  <si>
    <t xml:space="preserve"> H15.12.19</t>
  </si>
  <si>
    <t xml:space="preserve"> H23. 4. 8</t>
  </si>
  <si>
    <t xml:space="preserve"> H15. 8.29</t>
  </si>
  <si>
    <t xml:space="preserve"> H11. 8. 6</t>
  </si>
  <si>
    <t xml:space="preserve"> H20. 9.29</t>
  </si>
  <si>
    <t xml:space="preserve"> H24. 5. 8</t>
  </si>
  <si>
    <t xml:space="preserve"> H26. 2.26</t>
  </si>
  <si>
    <t xml:space="preserve"> H23. 5.13</t>
  </si>
  <si>
    <t xml:space="preserve"> H 9. 9. 5</t>
  </si>
  <si>
    <t>　資料：市教育総務課　　注）☆印は年度末現在、★は貸出文庫及び読書会。</t>
    <rPh sb="1" eb="3">
      <t>シリョウ</t>
    </rPh>
    <rPh sb="4" eb="5">
      <t>シ</t>
    </rPh>
    <rPh sb="5" eb="7">
      <t>キョウイク</t>
    </rPh>
    <rPh sb="7" eb="9">
      <t>ソウム</t>
    </rPh>
    <rPh sb="9" eb="10">
      <t>カ</t>
    </rPh>
    <rPh sb="12" eb="13">
      <t>チュウ</t>
    </rPh>
    <rPh sb="25" eb="27">
      <t>カシダシ</t>
    </rPh>
    <rPh sb="27" eb="29">
      <t>ブンコ</t>
    </rPh>
    <rPh sb="29" eb="30">
      <t>オヨ</t>
    </rPh>
    <rPh sb="31" eb="34">
      <t>ドクショカイ</t>
    </rPh>
    <phoneticPr fontId="2"/>
  </si>
  <si>
    <t>　資料：市教育総務課</t>
    <rPh sb="5" eb="7">
      <t>キョウイク</t>
    </rPh>
    <rPh sb="7" eb="9">
      <t>ソウム</t>
    </rPh>
    <rPh sb="9" eb="10">
      <t>カ</t>
    </rPh>
    <phoneticPr fontId="2"/>
  </si>
  <si>
    <t>　資料：市教育総務課</t>
    <rPh sb="1" eb="3">
      <t>シリョウ</t>
    </rPh>
    <rPh sb="4" eb="5">
      <t>シ</t>
    </rPh>
    <rPh sb="5" eb="7">
      <t>キョウイク</t>
    </rPh>
    <rPh sb="7" eb="9">
      <t>ソウム</t>
    </rPh>
    <rPh sb="9" eb="10">
      <t>カ</t>
    </rPh>
    <phoneticPr fontId="2"/>
  </si>
  <si>
    <t>正規の職員等</t>
    <rPh sb="0" eb="2">
      <t>セイキ</t>
    </rPh>
    <rPh sb="3" eb="6">
      <t>ショクイントウ</t>
    </rPh>
    <phoneticPr fontId="2"/>
  </si>
  <si>
    <t>　資料：山口県統計年鑑　　注）山口県農業大学校は除く。</t>
    <rPh sb="1" eb="3">
      <t>シリョウ</t>
    </rPh>
    <rPh sb="4" eb="7">
      <t>ヤマグチケン</t>
    </rPh>
    <rPh sb="7" eb="9">
      <t>トウケイ</t>
    </rPh>
    <rPh sb="9" eb="11">
      <t>ネンカン</t>
    </rPh>
    <rPh sb="13" eb="14">
      <t>チュウ</t>
    </rPh>
    <rPh sb="15" eb="18">
      <t>ヤマグチケン</t>
    </rPh>
    <rPh sb="18" eb="20">
      <t>ノウギョウ</t>
    </rPh>
    <rPh sb="20" eb="23">
      <t>ダイガッコウ</t>
    </rPh>
    <rPh sb="24" eb="25">
      <t>ノゾ</t>
    </rPh>
    <phoneticPr fontId="2"/>
  </si>
  <si>
    <t>　 卒業者数は前年度３月の人数。</t>
    <rPh sb="13" eb="15">
      <t>ニンズウ</t>
    </rPh>
    <phoneticPr fontId="2"/>
  </si>
  <si>
    <t>14-1</t>
    <phoneticPr fontId="2"/>
  </si>
  <si>
    <t>14-2</t>
    <phoneticPr fontId="2"/>
  </si>
  <si>
    <t>14-3</t>
    <phoneticPr fontId="2"/>
  </si>
  <si>
    <t>14-4</t>
    <phoneticPr fontId="2"/>
  </si>
  <si>
    <t>14-5</t>
    <phoneticPr fontId="2"/>
  </si>
  <si>
    <t>14-6</t>
    <phoneticPr fontId="2"/>
  </si>
  <si>
    <t>14-7</t>
    <phoneticPr fontId="2"/>
  </si>
  <si>
    <t>14-8</t>
    <phoneticPr fontId="2"/>
  </si>
  <si>
    <t>14-9</t>
    <phoneticPr fontId="2"/>
  </si>
  <si>
    <t>14-10</t>
    <phoneticPr fontId="2"/>
  </si>
  <si>
    <t>14-11</t>
    <phoneticPr fontId="2"/>
  </si>
  <si>
    <t>14-12図書館蔵書数</t>
    <phoneticPr fontId="2"/>
  </si>
  <si>
    <t>14-13</t>
    <phoneticPr fontId="2"/>
  </si>
  <si>
    <t>14-14</t>
    <phoneticPr fontId="2"/>
  </si>
  <si>
    <t>14-15</t>
    <phoneticPr fontId="2"/>
  </si>
  <si>
    <t>14-16</t>
    <phoneticPr fontId="2"/>
  </si>
  <si>
    <t>14-17</t>
    <phoneticPr fontId="2"/>
  </si>
  <si>
    <t>14-18 宗教法人数</t>
    <rPh sb="6" eb="10">
      <t>シュウキョウホウジン</t>
    </rPh>
    <rPh sb="10" eb="11">
      <t>スウ</t>
    </rPh>
    <phoneticPr fontId="2"/>
  </si>
  <si>
    <t>14-19</t>
    <phoneticPr fontId="2"/>
  </si>
  <si>
    <t>14-21</t>
    <phoneticPr fontId="2"/>
  </si>
  <si>
    <t>14-22</t>
    <phoneticPr fontId="2"/>
  </si>
  <si>
    <t>14-23 国指定文化財</t>
    <rPh sb="6" eb="7">
      <t>クニ</t>
    </rPh>
    <rPh sb="7" eb="9">
      <t>シテイ</t>
    </rPh>
    <rPh sb="9" eb="12">
      <t>ブンカザイ</t>
    </rPh>
    <phoneticPr fontId="2"/>
  </si>
  <si>
    <t>14-24 県指定文化財</t>
    <rPh sb="6" eb="7">
      <t>ケン</t>
    </rPh>
    <rPh sb="7" eb="9">
      <t>シテイ</t>
    </rPh>
    <rPh sb="9" eb="12">
      <t>ブンカザイ</t>
    </rPh>
    <phoneticPr fontId="2"/>
  </si>
  <si>
    <t>14-25 市指定文化財</t>
    <rPh sb="6" eb="7">
      <t>シ</t>
    </rPh>
    <rPh sb="7" eb="9">
      <t>シテイ</t>
    </rPh>
    <rPh sb="9" eb="12">
      <t>ブンカザイ</t>
    </rPh>
    <phoneticPr fontId="2"/>
  </si>
  <si>
    <t>公会堂、防府市青少年科学館(ソラール）、
防府市地域交流センター(アスピラート）利用状況</t>
    <rPh sb="40" eb="42">
      <t>リヨウ</t>
    </rPh>
    <phoneticPr fontId="2"/>
  </si>
  <si>
    <t xml:space="preserve"> H28. 3.28</t>
  </si>
  <si>
    <t xml:space="preserve"> 江泊</t>
  </si>
  <si>
    <t>毛利氏庭園、毛利博物館</t>
    <rPh sb="0" eb="3">
      <t>モウリシ</t>
    </rPh>
    <rPh sb="3" eb="5">
      <t>テイエン</t>
    </rPh>
    <rPh sb="6" eb="8">
      <t>モウリ</t>
    </rPh>
    <rPh sb="8" eb="11">
      <t>ハクブツカン</t>
    </rPh>
    <phoneticPr fontId="2"/>
  </si>
  <si>
    <t>周防国分寺</t>
    <rPh sb="0" eb="2">
      <t>スオウ</t>
    </rPh>
    <rPh sb="2" eb="5">
      <t>コクブンジ</t>
    </rPh>
    <phoneticPr fontId="2"/>
  </si>
  <si>
    <t>東大寺別院阿弥陀寺</t>
    <phoneticPr fontId="2"/>
  </si>
  <si>
    <t>海水浴場</t>
    <phoneticPr fontId="2"/>
  </si>
  <si>
    <t>三田尻塩田記念産業公園</t>
    <phoneticPr fontId="2"/>
  </si>
  <si>
    <t>まちの駅うめてらす</t>
    <rPh sb="3" eb="4">
      <t>エキ</t>
    </rPh>
    <phoneticPr fontId="2"/>
  </si>
  <si>
    <t>月の桂の庭</t>
    <phoneticPr fontId="2"/>
  </si>
  <si>
    <t>潮彩市場防府</t>
    <phoneticPr fontId="2"/>
  </si>
  <si>
    <t>防府市文化財郷土資料館</t>
    <phoneticPr fontId="2"/>
  </si>
  <si>
    <t>英雲荘</t>
    <phoneticPr fontId="2"/>
  </si>
  <si>
    <t>ゴルフ場</t>
    <phoneticPr fontId="2"/>
  </si>
  <si>
    <t>マツダ防府工場見学</t>
    <phoneticPr fontId="2"/>
  </si>
  <si>
    <t>防府市青少年科学館</t>
    <phoneticPr fontId="2"/>
  </si>
  <si>
    <t>ソルト        アリーナ防府</t>
    <phoneticPr fontId="2"/>
  </si>
  <si>
    <t>人工芝多目的
グラウンド</t>
    <rPh sb="0" eb="2">
      <t>ジンコウ</t>
    </rPh>
    <rPh sb="2" eb="3">
      <t>シバ</t>
    </rPh>
    <rPh sb="3" eb="6">
      <t>タモクテキ</t>
    </rPh>
    <phoneticPr fontId="2"/>
  </si>
  <si>
    <t xml:space="preserve"> 白石家住宅主屋</t>
    <rPh sb="1" eb="3">
      <t>シライシケ</t>
    </rPh>
    <rPh sb="3" eb="5">
      <t>ジュウタク</t>
    </rPh>
    <rPh sb="5" eb="6">
      <t>シュ</t>
    </rPh>
    <rPh sb="6" eb="7">
      <t>ヤ</t>
    </rPh>
    <phoneticPr fontId="2"/>
  </si>
  <si>
    <t xml:space="preserve"> H30.11. 2</t>
  </si>
  <si>
    <t xml:space="preserve"> 宮市町</t>
    <rPh sb="1" eb="2">
      <t>ミヤ</t>
    </rPh>
    <rPh sb="2" eb="3">
      <t>イチ</t>
    </rPh>
    <phoneticPr fontId="2"/>
  </si>
  <si>
    <t xml:space="preserve"> 白石家住宅呉服蔵</t>
    <rPh sb="1" eb="3">
      <t>シライシケ</t>
    </rPh>
    <rPh sb="3" eb="5">
      <t>ジュウタク</t>
    </rPh>
    <rPh sb="5" eb="6">
      <t>シュ</t>
    </rPh>
    <rPh sb="6" eb="8">
      <t>ゴフク</t>
    </rPh>
    <rPh sb="8" eb="9">
      <t>クラ</t>
    </rPh>
    <phoneticPr fontId="2"/>
  </si>
  <si>
    <r>
      <t xml:space="preserve"> </t>
    </r>
    <r>
      <rPr>
        <sz val="10"/>
        <rFont val="ＭＳ 明朝"/>
        <family val="1"/>
        <charset val="128"/>
      </rPr>
      <t>絹本着色仏涅槃図</t>
    </r>
    <rPh sb="1" eb="2">
      <t>キヌ</t>
    </rPh>
    <rPh sb="2" eb="3">
      <t>ホン</t>
    </rPh>
    <rPh sb="3" eb="5">
      <t>チャクショク</t>
    </rPh>
    <rPh sb="5" eb="6">
      <t>ブツ</t>
    </rPh>
    <rPh sb="6" eb="8">
      <t>ネハン</t>
    </rPh>
    <rPh sb="8" eb="9">
      <t>ズ</t>
    </rPh>
    <phoneticPr fontId="2"/>
  </si>
  <si>
    <t xml:space="preserve"> H30. 3. 2</t>
  </si>
  <si>
    <t>14-20  サイクリングターミナル利用状況</t>
  </si>
  <si>
    <t xml:space="preserve"> </t>
  </si>
  <si>
    <t xml:space="preserve"> 末田の窯業生産工程及び登窯</t>
    <rPh sb="0" eb="1">
      <t>スエ</t>
    </rPh>
    <rPh sb="1" eb="2">
      <t>タ</t>
    </rPh>
    <rPh sb="3" eb="4">
      <t>カマ</t>
    </rPh>
    <rPh sb="4" eb="5">
      <t>ギョウ</t>
    </rPh>
    <rPh sb="5" eb="7">
      <t>セイサン</t>
    </rPh>
    <rPh sb="8" eb="10">
      <t>コウテイ</t>
    </rPh>
    <rPh sb="10" eb="11">
      <t>オヨ</t>
    </rPh>
    <rPh sb="11" eb="12">
      <t>ノボ</t>
    </rPh>
    <rPh sb="12" eb="13">
      <t>カマ</t>
    </rPh>
    <phoneticPr fontId="2"/>
  </si>
  <si>
    <t>山頭火ふるさと館</t>
    <rPh sb="0" eb="3">
      <t>サントウカ</t>
    </rPh>
    <rPh sb="7" eb="8">
      <t>カン</t>
    </rPh>
    <phoneticPr fontId="2"/>
  </si>
  <si>
    <t>元</t>
    <rPh sb="0" eb="1">
      <t>ゲン</t>
    </rPh>
    <phoneticPr fontId="2"/>
  </si>
  <si>
    <t>平成30年度</t>
    <rPh sb="0" eb="2">
      <t>ヘイセイ</t>
    </rPh>
    <rPh sb="4" eb="5">
      <t>ネン</t>
    </rPh>
    <rPh sb="5" eb="6">
      <t>ド</t>
    </rPh>
    <phoneticPr fontId="2"/>
  </si>
  <si>
    <r>
      <t>平成30年度</t>
    </r>
    <r>
      <rPr>
        <sz val="10.5"/>
        <rFont val="ＤＦ特太ゴシック体"/>
        <family val="3"/>
        <charset val="128"/>
      </rPr>
      <t/>
    </r>
    <rPh sb="0" eb="2">
      <t>ヘイセイ</t>
    </rPh>
    <phoneticPr fontId="2"/>
  </si>
  <si>
    <t>平成30年</t>
  </si>
  <si>
    <t>資料：文部科学省「学校基本調査」、県統計分析課</t>
    <rPh sb="0" eb="2">
      <t>シリョウ</t>
    </rPh>
    <rPh sb="3" eb="5">
      <t>モンブ</t>
    </rPh>
    <rPh sb="5" eb="8">
      <t>カガクショウ</t>
    </rPh>
    <rPh sb="9" eb="11">
      <t>ガッコウ</t>
    </rPh>
    <rPh sb="11" eb="13">
      <t>キホン</t>
    </rPh>
    <rPh sb="13" eb="15">
      <t>チョウサ</t>
    </rPh>
    <rPh sb="17" eb="18">
      <t>ケン</t>
    </rPh>
    <rPh sb="18" eb="20">
      <t>トウケイ</t>
    </rPh>
    <rPh sb="20" eb="22">
      <t>ブンセキ</t>
    </rPh>
    <rPh sb="22" eb="23">
      <t>カ</t>
    </rPh>
    <phoneticPr fontId="2"/>
  </si>
  <si>
    <t>元</t>
    <rPh sb="0" eb="1">
      <t>モト</t>
    </rPh>
    <phoneticPr fontId="2"/>
  </si>
  <si>
    <t>令和元年</t>
    <rPh sb="0" eb="2">
      <t>レイワ</t>
    </rPh>
    <rPh sb="2" eb="4">
      <t>ガンネン</t>
    </rPh>
    <rPh sb="3" eb="4">
      <t>ネン</t>
    </rPh>
    <phoneticPr fontId="2"/>
  </si>
  <si>
    <t>中学校・高等学校卒業後の状況</t>
    <phoneticPr fontId="2"/>
  </si>
  <si>
    <t>令和</t>
    <rPh sb="0" eb="1">
      <t>レイ</t>
    </rPh>
    <rPh sb="1" eb="2">
      <t>ワ</t>
    </rPh>
    <phoneticPr fontId="2"/>
  </si>
  <si>
    <t>元</t>
    <rPh sb="0" eb="1">
      <t>ガン</t>
    </rPh>
    <phoneticPr fontId="2"/>
  </si>
  <si>
    <t>令和元年度</t>
    <rPh sb="0" eb="1">
      <t>レイ</t>
    </rPh>
    <rPh sb="1" eb="2">
      <t>ワ</t>
    </rPh>
    <rPh sb="2" eb="3">
      <t>ガン</t>
    </rPh>
    <phoneticPr fontId="2"/>
  </si>
  <si>
    <t>令和元年度</t>
    <rPh sb="0" eb="1">
      <t>レイ</t>
    </rPh>
    <rPh sb="1" eb="2">
      <t>ワ</t>
    </rPh>
    <rPh sb="2" eb="3">
      <t>ガン</t>
    </rPh>
    <rPh sb="3" eb="5">
      <t>ネンド</t>
    </rPh>
    <phoneticPr fontId="2"/>
  </si>
  <si>
    <r>
      <t>令和元年度</t>
    </r>
    <r>
      <rPr>
        <sz val="10.5"/>
        <rFont val="ＤＦ特太ゴシック体"/>
        <family val="3"/>
        <charset val="128"/>
      </rPr>
      <t/>
    </r>
    <rPh sb="0" eb="1">
      <t>レイ</t>
    </rPh>
    <rPh sb="1" eb="2">
      <t>ワ</t>
    </rPh>
    <rPh sb="2" eb="3">
      <t>ガン</t>
    </rPh>
    <rPh sb="3" eb="5">
      <t>ネンド</t>
    </rPh>
    <phoneticPr fontId="2"/>
  </si>
  <si>
    <t>注）公会堂は、大規模改修工事のためH31年1月から令和2年9月まで休館</t>
    <rPh sb="0" eb="1">
      <t>チュウ</t>
    </rPh>
    <rPh sb="2" eb="5">
      <t>コウカイドウ</t>
    </rPh>
    <rPh sb="7" eb="10">
      <t>ダイキボ</t>
    </rPh>
    <rPh sb="10" eb="12">
      <t>カイシュウ</t>
    </rPh>
    <rPh sb="12" eb="14">
      <t>コウジ</t>
    </rPh>
    <rPh sb="20" eb="21">
      <t>ネン</t>
    </rPh>
    <rPh sb="22" eb="23">
      <t>ガツ</t>
    </rPh>
    <rPh sb="25" eb="27">
      <t>レイワ</t>
    </rPh>
    <rPh sb="28" eb="29">
      <t>ネン</t>
    </rPh>
    <rPh sb="30" eb="31">
      <t>ガツ</t>
    </rPh>
    <rPh sb="33" eb="35">
      <t>キュウカン</t>
    </rPh>
    <phoneticPr fontId="2"/>
  </si>
  <si>
    <t>令和2年 3月</t>
    <rPh sb="0" eb="2">
      <t>レイワ</t>
    </rPh>
    <rPh sb="3" eb="4">
      <t>ネンド</t>
    </rPh>
    <rPh sb="6" eb="7">
      <t>ツキ</t>
    </rPh>
    <phoneticPr fontId="2"/>
  </si>
  <si>
    <t>平成30年度</t>
  </si>
  <si>
    <t>令和2年度</t>
    <rPh sb="0" eb="1">
      <t>レイ</t>
    </rPh>
    <rPh sb="1" eb="2">
      <t>ワ</t>
    </rPh>
    <phoneticPr fontId="2"/>
  </si>
  <si>
    <t>令和2年度</t>
    <rPh sb="0" eb="1">
      <t>レイ</t>
    </rPh>
    <rPh sb="1" eb="2">
      <t>ワ</t>
    </rPh>
    <rPh sb="3" eb="5">
      <t>ネンド</t>
    </rPh>
    <phoneticPr fontId="2"/>
  </si>
  <si>
    <t>令和</t>
    <rPh sb="0" eb="2">
      <t>レイワ</t>
    </rPh>
    <phoneticPr fontId="2"/>
  </si>
  <si>
    <t>令和2年</t>
    <rPh sb="0" eb="2">
      <t>レイワ</t>
    </rPh>
    <rPh sb="3" eb="4">
      <t>ネン</t>
    </rPh>
    <phoneticPr fontId="2"/>
  </si>
  <si>
    <t>令和3年</t>
    <rPh sb="0" eb="2">
      <t>レイワ</t>
    </rPh>
    <rPh sb="3" eb="4">
      <t>ネン</t>
    </rPh>
    <phoneticPr fontId="2"/>
  </si>
  <si>
    <t xml:space="preserve"> 毛利報公会</t>
  </si>
  <si>
    <t xml:space="preserve"> 鉄宝塔 （水晶五輪塔共）</t>
  </si>
  <si>
    <t xml:space="preserve"> 菊造腰刀　刀身無銘伝当麻</t>
  </si>
  <si>
    <t xml:space="preserve"> 国分寺金堂　　　　　　　　</t>
  </si>
  <si>
    <t xml:space="preserve"> 木造　獅子頭　　　</t>
  </si>
  <si>
    <t xml:space="preserve"> 浅黄糸威褄取鎧　兜付</t>
  </si>
  <si>
    <t xml:space="preserve"> 梵鐘</t>
  </si>
  <si>
    <t xml:space="preserve"> 色々威腹巻　兜・大袖・喉輪付</t>
  </si>
  <si>
    <t xml:space="preserve"> 周防国一宮造替神殿宝物等目録</t>
  </si>
  <si>
    <t xml:space="preserve"> エヒメアヤメ自生南限地帯</t>
  </si>
  <si>
    <t xml:space="preserve"> 周防国分寺楼門</t>
  </si>
  <si>
    <t xml:space="preserve"> 護国寺笠塔婆</t>
  </si>
  <si>
    <t xml:space="preserve"> 防府天満宮の石大鳥居</t>
  </si>
  <si>
    <t xml:space="preserve"> 木造　阿弥陀如来立像</t>
  </si>
  <si>
    <t xml:space="preserve"> 金銅 毘盧舎那仏坐像（寺伝 大日如来坐像)</t>
  </si>
  <si>
    <t xml:space="preserve"> 金銅　誕生釈迦仏立像</t>
  </si>
  <si>
    <t xml:space="preserve"> 金装飾太刀拵</t>
  </si>
  <si>
    <t xml:space="preserve"> 毛利元就詠草連歌</t>
  </si>
  <si>
    <t xml:space="preserve"> 版本　大般若経</t>
  </si>
  <si>
    <t xml:space="preserve"> 阿弥陀寺文書</t>
  </si>
  <si>
    <t xml:space="preserve"> 周防国分寺文書</t>
  </si>
  <si>
    <t xml:space="preserve"> 防府天満宮文書</t>
  </si>
  <si>
    <t xml:space="preserve"> 井上山（桑山西峯）経塚　出土品</t>
  </si>
  <si>
    <t xml:space="preserve"> 毛利元就関係資料</t>
  </si>
  <si>
    <t xml:space="preserve"> 毛利隆元関係資料</t>
  </si>
  <si>
    <t xml:space="preserve"> 毛利輝元関係資料</t>
  </si>
  <si>
    <t xml:space="preserve"> 毛利秀就関係資料</t>
  </si>
  <si>
    <t xml:space="preserve"> 玉祖神社の占手神事</t>
  </si>
  <si>
    <t xml:space="preserve"> 防府天満宮大専坊跡</t>
  </si>
  <si>
    <t xml:space="preserve"> 防府市中浦の緑色片岩</t>
  </si>
  <si>
    <t xml:space="preserve"> 老松神社のクスノキ</t>
  </si>
  <si>
    <t xml:space="preserve"> 若月家の臥竜松</t>
  </si>
  <si>
    <t xml:space="preserve"> 旧毛利家本邸祖霊社</t>
  </si>
  <si>
    <t xml:space="preserve"> 個人</t>
  </si>
  <si>
    <t xml:space="preserve"> 紙本着色　毛利元就坐像</t>
  </si>
  <si>
    <t xml:space="preserve"> 木造　釈迦如来坐像</t>
  </si>
  <si>
    <t xml:space="preserve"> 木造　子安観世音大士半跏像 子安観世音菩薩半跏像</t>
  </si>
  <si>
    <t xml:space="preserve"> 木造　子安観世音菩薩半跏像　　　</t>
  </si>
  <si>
    <t xml:space="preserve"> 熊野神社の獅子頭  </t>
  </si>
  <si>
    <t xml:space="preserve"> 青銅　誕生釈迦仏立像</t>
  </si>
  <si>
    <t xml:space="preserve"> 太刀　銘　吉包</t>
  </si>
  <si>
    <t xml:space="preserve"> 切畑玉祖神社の梵鐘</t>
  </si>
  <si>
    <t xml:space="preserve"> 妙法蓮華経八巻　　</t>
  </si>
  <si>
    <t xml:space="preserve"> 紙本墨書  源氏物語</t>
  </si>
  <si>
    <t xml:space="preserve"> 宇佐八幡宮
  腰輪踊保存会</t>
  </si>
  <si>
    <t xml:space="preserve"> 阿弥陀寺のヤマモモ</t>
  </si>
  <si>
    <t xml:space="preserve"> 　　－</t>
    <phoneticPr fontId="2"/>
  </si>
  <si>
    <t xml:space="preserve"> 防府天満宮本殿・幣殿・拝殿</t>
    <rPh sb="1" eb="2">
      <t>ホウフ</t>
    </rPh>
    <rPh sb="2" eb="5">
      <t>テンマングウ</t>
    </rPh>
    <rPh sb="5" eb="7">
      <t>ホンデン</t>
    </rPh>
    <rPh sb="9" eb="10">
      <t>ヘイ</t>
    </rPh>
    <rPh sb="12" eb="14">
      <t>ハイデン</t>
    </rPh>
    <phoneticPr fontId="2"/>
  </si>
  <si>
    <t xml:space="preserve"> 三田尻塩田旧越中屋釜屋煙突</t>
    <rPh sb="1" eb="2">
      <t>ミタ</t>
    </rPh>
    <rPh sb="2" eb="3">
      <t>シリ</t>
    </rPh>
    <rPh sb="3" eb="5">
      <t>エンデン</t>
    </rPh>
    <rPh sb="5" eb="6">
      <t>キュウ</t>
    </rPh>
    <rPh sb="6" eb="7">
      <t>コシ</t>
    </rPh>
    <rPh sb="7" eb="8">
      <t>ナカ</t>
    </rPh>
    <rPh sb="8" eb="9">
      <t>ヤ</t>
    </rPh>
    <rPh sb="9" eb="10">
      <t>カマ</t>
    </rPh>
    <rPh sb="10" eb="11">
      <t>ヤ</t>
    </rPh>
    <rPh sb="11" eb="13">
      <t>エントツ</t>
    </rPh>
    <phoneticPr fontId="2"/>
  </si>
  <si>
    <t xml:space="preserve"> 春風楼</t>
    <phoneticPr fontId="2"/>
  </si>
  <si>
    <t xml:space="preserve"> 山内家住宅主屋</t>
    <rPh sb="1" eb="2">
      <t>ウチ</t>
    </rPh>
    <rPh sb="2" eb="3">
      <t>イエ</t>
    </rPh>
    <rPh sb="3" eb="5">
      <t>ジュウタク</t>
    </rPh>
    <rPh sb="5" eb="6">
      <t>シュ</t>
    </rPh>
    <rPh sb="6" eb="7">
      <t>ヤ</t>
    </rPh>
    <phoneticPr fontId="2"/>
  </si>
  <si>
    <t xml:space="preserve"> 山内家住宅蔵</t>
    <rPh sb="1" eb="2">
      <t>ウチ</t>
    </rPh>
    <rPh sb="2" eb="3">
      <t>イエ</t>
    </rPh>
    <rPh sb="3" eb="5">
      <t>ジュウタク</t>
    </rPh>
    <rPh sb="5" eb="6">
      <t>クラ</t>
    </rPh>
    <phoneticPr fontId="2"/>
  </si>
  <si>
    <t xml:space="preserve"> 山内家住宅男衆部屋</t>
    <rPh sb="1" eb="2">
      <t>ウチ</t>
    </rPh>
    <rPh sb="2" eb="3">
      <t>イエ</t>
    </rPh>
    <rPh sb="3" eb="5">
      <t>ジュウタク</t>
    </rPh>
    <rPh sb="5" eb="6">
      <t>オトコ</t>
    </rPh>
    <rPh sb="6" eb="7">
      <t>シュウ</t>
    </rPh>
    <rPh sb="7" eb="9">
      <t>ヘヤ</t>
    </rPh>
    <phoneticPr fontId="2"/>
  </si>
  <si>
    <t xml:space="preserve"> 山内家住宅女衆部屋</t>
    <rPh sb="1" eb="2">
      <t>ウチ</t>
    </rPh>
    <rPh sb="2" eb="3">
      <t>イエ</t>
    </rPh>
    <rPh sb="3" eb="5">
      <t>ジュウタク</t>
    </rPh>
    <rPh sb="5" eb="6">
      <t>オンナ</t>
    </rPh>
    <rPh sb="6" eb="7">
      <t>シュウ</t>
    </rPh>
    <rPh sb="7" eb="9">
      <t>ヘヤ</t>
    </rPh>
    <phoneticPr fontId="2"/>
  </si>
  <si>
    <t xml:space="preserve"> 山内家住宅納屋</t>
    <rPh sb="1" eb="2">
      <t>ウチ</t>
    </rPh>
    <rPh sb="2" eb="3">
      <t>イエ</t>
    </rPh>
    <rPh sb="3" eb="5">
      <t>ジュウタク</t>
    </rPh>
    <rPh sb="5" eb="7">
      <t>ナヤ</t>
    </rPh>
    <phoneticPr fontId="2"/>
  </si>
  <si>
    <t xml:space="preserve"> 山内家住宅門及び塀</t>
    <rPh sb="1" eb="2">
      <t>ウチ</t>
    </rPh>
    <rPh sb="2" eb="3">
      <t>イエ</t>
    </rPh>
    <rPh sb="3" eb="5">
      <t>ジュウタク</t>
    </rPh>
    <rPh sb="5" eb="6">
      <t>モン</t>
    </rPh>
    <rPh sb="6" eb="7">
      <t>オヨ</t>
    </rPh>
    <rPh sb="8" eb="9">
      <t>ヘイ</t>
    </rPh>
    <phoneticPr fontId="2"/>
  </si>
  <si>
    <t xml:space="preserve"> 清水家住宅主屋</t>
    <rPh sb="1" eb="2">
      <t>シミズ</t>
    </rPh>
    <rPh sb="2" eb="3">
      <t>イエ</t>
    </rPh>
    <rPh sb="3" eb="5">
      <t>ジュウタク</t>
    </rPh>
    <rPh sb="5" eb="6">
      <t>オモ</t>
    </rPh>
    <rPh sb="6" eb="7">
      <t>ヤ</t>
    </rPh>
    <phoneticPr fontId="2"/>
  </si>
  <si>
    <t>.</t>
  </si>
  <si>
    <t xml:space="preserve"> 牟礼</t>
    <phoneticPr fontId="2"/>
  </si>
  <si>
    <t xml:space="preserve"> 太刀　銘備前国□□（伝友成）　　　</t>
    <rPh sb="11" eb="12">
      <t>デン</t>
    </rPh>
    <rPh sb="12" eb="13">
      <t>トモ</t>
    </rPh>
    <rPh sb="13" eb="14">
      <t>ナリ</t>
    </rPh>
    <phoneticPr fontId="2"/>
  </si>
  <si>
    <t xml:space="preserve"> 大崎</t>
    <phoneticPr fontId="2"/>
  </si>
  <si>
    <t xml:space="preserve"> 浜方</t>
    <rPh sb="1" eb="3">
      <t>ハマカタ</t>
    </rPh>
    <phoneticPr fontId="2"/>
  </si>
  <si>
    <t xml:space="preserve"> 国衙ほか</t>
    <phoneticPr fontId="2"/>
  </si>
  <si>
    <t xml:space="preserve"> 大日地区</t>
    <rPh sb="1" eb="3">
      <t>ダイニチ</t>
    </rPh>
    <rPh sb="3" eb="5">
      <t>チク</t>
    </rPh>
    <phoneticPr fontId="2"/>
  </si>
  <si>
    <t xml:space="preserve"> 高井</t>
    <phoneticPr fontId="2"/>
  </si>
  <si>
    <t xml:space="preserve"> 防府、山口、萩</t>
    <phoneticPr fontId="2"/>
  </si>
  <si>
    <t xml:space="preserve"> 西浦</t>
    <phoneticPr fontId="2"/>
  </si>
  <si>
    <t xml:space="preserve"> 向島</t>
    <phoneticPr fontId="2"/>
  </si>
  <si>
    <t>記録作成等の措置を講ずべき無形の民族文化財</t>
    <rPh sb="0" eb="2">
      <t>キロク</t>
    </rPh>
    <rPh sb="2" eb="4">
      <t>サクセイ</t>
    </rPh>
    <rPh sb="4" eb="5">
      <t>トウ</t>
    </rPh>
    <rPh sb="6" eb="8">
      <t>ソチ</t>
    </rPh>
    <rPh sb="9" eb="10">
      <t>コウ</t>
    </rPh>
    <rPh sb="13" eb="15">
      <t>ムケイ</t>
    </rPh>
    <rPh sb="16" eb="18">
      <t>ミンゾク</t>
    </rPh>
    <rPh sb="18" eb="21">
      <t>ブンカザイ</t>
    </rPh>
    <phoneticPr fontId="2"/>
  </si>
  <si>
    <t xml:space="preserve"> H 9.12. 4</t>
    <phoneticPr fontId="2"/>
  </si>
  <si>
    <t xml:space="preserve"> 占手神事保存会</t>
    <rPh sb="1" eb="2">
      <t>ウラナ</t>
    </rPh>
    <rPh sb="2" eb="3">
      <t>テ</t>
    </rPh>
    <rPh sb="3" eb="5">
      <t>シンジ</t>
    </rPh>
    <rPh sb="5" eb="7">
      <t>ホゾン</t>
    </rPh>
    <rPh sb="7" eb="8">
      <t>カイ</t>
    </rPh>
    <phoneticPr fontId="2"/>
  </si>
  <si>
    <t xml:space="preserve"> 大崎</t>
    <rPh sb="1" eb="3">
      <t>オオサキ</t>
    </rPh>
    <phoneticPr fontId="2"/>
  </si>
  <si>
    <t xml:space="preserve"> 栄町二丁目</t>
    <rPh sb="1" eb="3">
      <t>サカエマチ</t>
    </rPh>
    <rPh sb="3" eb="6">
      <t>ニチョウメ</t>
    </rPh>
    <phoneticPr fontId="2"/>
  </si>
  <si>
    <t xml:space="preserve"> 富海</t>
    <rPh sb="1" eb="3">
      <t>トノミ</t>
    </rPh>
    <phoneticPr fontId="2"/>
  </si>
  <si>
    <t xml:space="preserve"> 白石家住宅道具蔵及び食物蔵</t>
    <rPh sb="1" eb="3">
      <t>シライシケ</t>
    </rPh>
    <rPh sb="3" eb="5">
      <t>ジュウタク</t>
    </rPh>
    <rPh sb="5" eb="6">
      <t>シュ</t>
    </rPh>
    <rPh sb="6" eb="8">
      <t>ドウグ</t>
    </rPh>
    <rPh sb="8" eb="9">
      <t>クラ</t>
    </rPh>
    <rPh sb="9" eb="10">
      <t>オヨ</t>
    </rPh>
    <rPh sb="11" eb="12">
      <t>ショク</t>
    </rPh>
    <rPh sb="12" eb="13">
      <t>ブツ</t>
    </rPh>
    <rPh sb="13" eb="14">
      <t>クラ</t>
    </rPh>
    <phoneticPr fontId="2"/>
  </si>
  <si>
    <t xml:space="preserve"> 田島</t>
    <rPh sb="1" eb="3">
      <t>タジマ</t>
    </rPh>
    <phoneticPr fontId="2"/>
  </si>
  <si>
    <t xml:space="preserve"> 三田尻本町･桑山</t>
    <phoneticPr fontId="2"/>
  </si>
  <si>
    <t xml:space="preserve"> 個人、防府市</t>
    <rPh sb="1" eb="3">
      <t>コジン</t>
    </rPh>
    <rPh sb="4" eb="7">
      <t>ホウフシ</t>
    </rPh>
    <phoneticPr fontId="2"/>
  </si>
  <si>
    <t xml:space="preserve"> 野村望東尼終焉の宅跡及び墓</t>
    <rPh sb="11" eb="12">
      <t>オヨ</t>
    </rPh>
    <phoneticPr fontId="2"/>
  </si>
  <si>
    <t xml:space="preserve"> 多々良一丁目</t>
    <rPh sb="1" eb="4">
      <t>タタラ</t>
    </rPh>
    <rPh sb="4" eb="7">
      <t>イッチョウメ</t>
    </rPh>
    <phoneticPr fontId="2"/>
  </si>
  <si>
    <t xml:space="preserve"> 台道</t>
    <rPh sb="1" eb="3">
      <t>ダイドウ</t>
    </rPh>
    <phoneticPr fontId="2"/>
  </si>
  <si>
    <t xml:space="preserve"> 入江家（入本屋宅）跡 伊藤井上両公上陸遺蹟碑</t>
    <rPh sb="1" eb="3">
      <t>イリエケ</t>
    </rPh>
    <rPh sb="4" eb="5">
      <t>イ</t>
    </rPh>
    <rPh sb="5" eb="6">
      <t>ホン</t>
    </rPh>
    <rPh sb="6" eb="7">
      <t>ヤ</t>
    </rPh>
    <rPh sb="7" eb="8">
      <t>タク</t>
    </rPh>
    <rPh sb="9" eb="10">
      <t>アト</t>
    </rPh>
    <rPh sb="10" eb="11">
      <t>アト</t>
    </rPh>
    <rPh sb="12" eb="14">
      <t>イトウ</t>
    </rPh>
    <rPh sb="13" eb="15">
      <t>イノウエ</t>
    </rPh>
    <rPh sb="15" eb="16">
      <t>リョウ</t>
    </rPh>
    <rPh sb="16" eb="17">
      <t>コウ</t>
    </rPh>
    <rPh sb="17" eb="19">
      <t>ジョウリク</t>
    </rPh>
    <rPh sb="19" eb="21">
      <t>イセキ</t>
    </rPh>
    <rPh sb="21" eb="22">
      <t>セキ</t>
    </rPh>
    <rPh sb="22" eb="23">
      <t>ヒ</t>
    </rPh>
    <phoneticPr fontId="2"/>
  </si>
  <si>
    <t xml:space="preserve"> 浜方</t>
    <phoneticPr fontId="2"/>
  </si>
  <si>
    <t xml:space="preserve"> 佐野</t>
    <phoneticPr fontId="2"/>
  </si>
  <si>
    <t xml:space="preserve"> 江泊</t>
    <phoneticPr fontId="2"/>
  </si>
  <si>
    <t xml:space="preserve"> 鈴屋</t>
    <phoneticPr fontId="2"/>
  </si>
  <si>
    <t xml:space="preserve"> 桑山二丁目</t>
    <rPh sb="1" eb="3">
      <t>クワノヤマ</t>
    </rPh>
    <rPh sb="3" eb="4">
      <t>ニ</t>
    </rPh>
    <rPh sb="4" eb="6">
      <t>チョウメ</t>
    </rPh>
    <phoneticPr fontId="2"/>
  </si>
  <si>
    <t xml:space="preserve"> 久兼</t>
    <rPh sb="1" eb="2">
      <t>ヒサ</t>
    </rPh>
    <rPh sb="2" eb="3">
      <t>カ</t>
    </rPh>
    <phoneticPr fontId="2"/>
  </si>
  <si>
    <t xml:space="preserve"> 八王子一丁目</t>
    <rPh sb="1" eb="4">
      <t>ハチオウジ</t>
    </rPh>
    <rPh sb="4" eb="7">
      <t>イッチョウメ</t>
    </rPh>
    <phoneticPr fontId="2"/>
  </si>
  <si>
    <t xml:space="preserve"> 華浦小学校</t>
    <rPh sb="4" eb="6">
      <t>ガッコウ</t>
    </rPh>
    <phoneticPr fontId="2"/>
  </si>
  <si>
    <t xml:space="preserve"> 東仁井令町</t>
    <rPh sb="1" eb="2">
      <t>ヒガシ</t>
    </rPh>
    <rPh sb="5" eb="6">
      <t>マチ</t>
    </rPh>
    <phoneticPr fontId="2"/>
  </si>
  <si>
    <t xml:space="preserve"> 切畑</t>
    <phoneticPr fontId="2"/>
  </si>
  <si>
    <t xml:space="preserve"> （切畑）玉祖神社</t>
    <phoneticPr fontId="2"/>
  </si>
  <si>
    <t xml:space="preserve"> 太刀  無銘（伝信国）</t>
    <phoneticPr fontId="2"/>
  </si>
  <si>
    <t xml:space="preserve"> 金銅　毘盧舎那仏坐像</t>
    <phoneticPr fontId="2"/>
  </si>
  <si>
    <t xml:space="preserve"> 中山</t>
    <phoneticPr fontId="2"/>
  </si>
  <si>
    <t xml:space="preserve"> 奈美</t>
    <phoneticPr fontId="2"/>
  </si>
  <si>
    <t xml:space="preserve"> 岩畠二丁目</t>
    <rPh sb="1" eb="3">
      <t>イワバタケ</t>
    </rPh>
    <rPh sb="3" eb="6">
      <t>ニチョウメ</t>
    </rPh>
    <phoneticPr fontId="2"/>
  </si>
  <si>
    <t xml:space="preserve"> 牟礼（木部観音堂）</t>
    <phoneticPr fontId="2"/>
  </si>
  <si>
    <t xml:space="preserve"> 真尾</t>
    <phoneticPr fontId="2"/>
  </si>
  <si>
    <t xml:space="preserve"> 徳性寺</t>
    <phoneticPr fontId="2"/>
  </si>
  <si>
    <t xml:space="preserve"> 鈴屋</t>
    <rPh sb="1" eb="3">
      <t>スズヤ</t>
    </rPh>
    <phoneticPr fontId="2"/>
  </si>
  <si>
    <t xml:space="preserve"> 宇佐八幡宮本殿　宇佐八幡宮拝殿</t>
    <phoneticPr fontId="2"/>
  </si>
  <si>
    <t xml:space="preserve"> 浜方</t>
    <rPh sb="1" eb="2">
      <t>ハマカタ</t>
    </rPh>
    <phoneticPr fontId="2"/>
  </si>
  <si>
    <t>図書館ＡＶ(オーディオビジュアル)資料数</t>
    <rPh sb="0" eb="3">
      <t>トショカン</t>
    </rPh>
    <rPh sb="17" eb="19">
      <t>シリョウ</t>
    </rPh>
    <rPh sb="19" eb="20">
      <t>スウ</t>
    </rPh>
    <phoneticPr fontId="2"/>
  </si>
  <si>
    <t>カセット
テープ</t>
    <phoneticPr fontId="2"/>
  </si>
  <si>
    <t xml:space="preserve"> 黒柏鶏</t>
    <phoneticPr fontId="25"/>
  </si>
  <si>
    <t xml:space="preserve"> 玉祖神社の占手相撲</t>
    <rPh sb="1" eb="2">
      <t>ソ</t>
    </rPh>
    <rPh sb="2" eb="4">
      <t>ジンジャ</t>
    </rPh>
    <rPh sb="5" eb="6">
      <t>ウラナ</t>
    </rPh>
    <rPh sb="6" eb="7">
      <t>テ</t>
    </rPh>
    <rPh sb="7" eb="9">
      <t>スモウ</t>
    </rPh>
    <phoneticPr fontId="2"/>
  </si>
  <si>
    <t>令和3年 3月</t>
    <rPh sb="0" eb="2">
      <t>レイワ</t>
    </rPh>
    <rPh sb="3" eb="4">
      <t>ネンド</t>
    </rPh>
    <rPh sb="6" eb="7">
      <t>ツキ</t>
    </rPh>
    <phoneticPr fontId="2"/>
  </si>
  <si>
    <t>…</t>
  </si>
  <si>
    <t>令和3年度</t>
    <rPh sb="0" eb="1">
      <t>レイ</t>
    </rPh>
    <rPh sb="1" eb="2">
      <t>ワ</t>
    </rPh>
    <phoneticPr fontId="2"/>
  </si>
  <si>
    <t>令和3年度</t>
    <rPh sb="0" eb="1">
      <t>レイ</t>
    </rPh>
    <rPh sb="1" eb="2">
      <t>ワ</t>
    </rPh>
    <rPh sb="3" eb="5">
      <t>ネンド</t>
    </rPh>
    <phoneticPr fontId="2"/>
  </si>
  <si>
    <t>令和4年</t>
    <rPh sb="0" eb="2">
      <t>レイワ</t>
    </rPh>
    <rPh sb="3" eb="4">
      <t>ネン</t>
    </rPh>
    <phoneticPr fontId="2"/>
  </si>
  <si>
    <t>-</t>
    <phoneticPr fontId="2"/>
  </si>
  <si>
    <t>不詳・死亡</t>
    <rPh sb="0" eb="2">
      <t>フショウ</t>
    </rPh>
    <rPh sb="3" eb="5">
      <t>シボウ</t>
    </rPh>
    <phoneticPr fontId="2"/>
  </si>
  <si>
    <t>A,B,C,Dのうち就職者</t>
    <rPh sb="10" eb="12">
      <t>シュウショク</t>
    </rPh>
    <rPh sb="12" eb="13">
      <t>モノ</t>
    </rPh>
    <phoneticPr fontId="2"/>
  </si>
  <si>
    <t>不詳・死亡</t>
    <phoneticPr fontId="2"/>
  </si>
  <si>
    <t>上記以外・不詳</t>
    <rPh sb="0" eb="2">
      <t>ジョウキ</t>
    </rPh>
    <rPh sb="2" eb="4">
      <t>イガイ</t>
    </rPh>
    <rPh sb="5" eb="7">
      <t>フショウ</t>
    </rPh>
    <phoneticPr fontId="2"/>
  </si>
  <si>
    <t>正規の職員等でない者</t>
    <rPh sb="0" eb="2">
      <t>セイキ</t>
    </rPh>
    <rPh sb="3" eb="6">
      <t>ショクイントウ</t>
    </rPh>
    <rPh sb="9" eb="10">
      <t>モノ</t>
    </rPh>
    <phoneticPr fontId="2"/>
  </si>
  <si>
    <t>年度</t>
    <rPh sb="0" eb="2">
      <t>ネンド</t>
    </rPh>
    <phoneticPr fontId="2"/>
  </si>
  <si>
    <t>（令和 5年 5月 1日）</t>
    <rPh sb="1" eb="3">
      <t>レイワ</t>
    </rPh>
    <rPh sb="5" eb="6">
      <t>ネン</t>
    </rPh>
    <phoneticPr fontId="2"/>
  </si>
  <si>
    <t>令和</t>
    <rPh sb="0" eb="2">
      <t>レイワ</t>
    </rPh>
    <phoneticPr fontId="2"/>
  </si>
  <si>
    <t>令和4年 3月</t>
    <rPh sb="0" eb="2">
      <t>レイワ</t>
    </rPh>
    <rPh sb="3" eb="4">
      <t>ネンド</t>
    </rPh>
    <rPh sb="6" eb="7">
      <t>ツキ</t>
    </rPh>
    <phoneticPr fontId="2"/>
  </si>
  <si>
    <t>平成</t>
    <rPh sb="0" eb="2">
      <t>ヘイセイ</t>
    </rPh>
    <phoneticPr fontId="2"/>
  </si>
  <si>
    <t>令和4年度</t>
    <rPh sb="0" eb="1">
      <t>レイ</t>
    </rPh>
    <rPh sb="1" eb="2">
      <t>ワ</t>
    </rPh>
    <phoneticPr fontId="2"/>
  </si>
  <si>
    <t>令和4年度</t>
    <rPh sb="0" eb="1">
      <t>レイ</t>
    </rPh>
    <rPh sb="1" eb="2">
      <t>ワ</t>
    </rPh>
    <rPh sb="3" eb="5">
      <t>ネンド</t>
    </rPh>
    <phoneticPr fontId="2"/>
  </si>
  <si>
    <t>年度</t>
    <rPh sb="0" eb="1">
      <t>ネン</t>
    </rPh>
    <rPh sb="1" eb="2">
      <t>ド</t>
    </rPh>
    <phoneticPr fontId="2"/>
  </si>
  <si>
    <t>年末</t>
    <rPh sb="0" eb="2">
      <t>ネンマツ</t>
    </rPh>
    <phoneticPr fontId="2"/>
  </si>
  <si>
    <t>年</t>
    <rPh sb="0" eb="1">
      <t>ネン</t>
    </rPh>
    <phoneticPr fontId="2"/>
  </si>
  <si>
    <t>　資料：市スポーツ振興課</t>
    <rPh sb="4" eb="5">
      <t>シ</t>
    </rPh>
    <rPh sb="9" eb="11">
      <t>シンコウ</t>
    </rPh>
    <rPh sb="11" eb="12">
      <t>カ</t>
    </rPh>
    <phoneticPr fontId="2"/>
  </si>
  <si>
    <t>　資料：市観光振興課</t>
    <rPh sb="7" eb="9">
      <t>シンコウ</t>
    </rPh>
    <phoneticPr fontId="2"/>
  </si>
  <si>
    <t>令和5年</t>
    <rPh sb="0" eb="2">
      <t>レイワ</t>
    </rPh>
    <rPh sb="3" eb="4">
      <t>ネン</t>
    </rPh>
    <phoneticPr fontId="2"/>
  </si>
  <si>
    <t>市観光振興課「山口県観光客動態調査」基礎資料</t>
    <rPh sb="1" eb="3">
      <t>カンコウ</t>
    </rPh>
    <rPh sb="3" eb="6">
      <t>シンコウカ</t>
    </rPh>
    <rPh sb="7" eb="9">
      <t>ヤマグチ</t>
    </rPh>
    <rPh sb="9" eb="10">
      <t>ケン</t>
    </rPh>
    <rPh sb="10" eb="13">
      <t>カンコウキャク</t>
    </rPh>
    <rPh sb="13" eb="15">
      <t>ドウタイ</t>
    </rPh>
    <rPh sb="15" eb="17">
      <t>チョウサ</t>
    </rPh>
    <rPh sb="18" eb="22">
      <t>キソシリョウ</t>
    </rPh>
    <phoneticPr fontId="2"/>
  </si>
  <si>
    <t>　資料：市文化振興課</t>
    <rPh sb="7" eb="9">
      <t>シンコウ</t>
    </rPh>
    <phoneticPr fontId="2"/>
  </si>
  <si>
    <t>（令和 6年 1月 1日）</t>
    <rPh sb="1" eb="3">
      <t>レイワ</t>
    </rPh>
    <rPh sb="5" eb="6">
      <t>ネン</t>
    </rPh>
    <rPh sb="8" eb="9">
      <t>ガツ</t>
    </rPh>
    <rPh sb="11" eb="12">
      <t>ニチ</t>
    </rPh>
    <phoneticPr fontId="2"/>
  </si>
  <si>
    <t>　資料：市文化振興課</t>
    <rPh sb="1" eb="3">
      <t>シリョウ</t>
    </rPh>
    <rPh sb="4" eb="5">
      <t>シ</t>
    </rPh>
    <rPh sb="5" eb="7">
      <t>ブンカ</t>
    </rPh>
    <rPh sb="7" eb="9">
      <t>シンコウ</t>
    </rPh>
    <rPh sb="9" eb="10">
      <t>カ</t>
    </rPh>
    <phoneticPr fontId="2"/>
  </si>
  <si>
    <t>（令和 6年 1月 1日）</t>
    <rPh sb="1" eb="2">
      <t>レイ</t>
    </rPh>
    <rPh sb="2" eb="3">
      <t>カズ</t>
    </rPh>
    <rPh sb="5" eb="6">
      <t>ネン</t>
    </rPh>
    <rPh sb="8" eb="9">
      <t>ガツ</t>
    </rPh>
    <rPh sb="11" eb="12">
      <t>ニチ</t>
    </rPh>
    <phoneticPr fontId="2"/>
  </si>
  <si>
    <t xml:space="preserve"> 紙本墨画淡彩　四季山水図（雲谷等益筆）</t>
    <rPh sb="1" eb="3">
      <t>シホン</t>
    </rPh>
    <rPh sb="3" eb="5">
      <t>ボクガ</t>
    </rPh>
    <rPh sb="5" eb="7">
      <t>タンサイ</t>
    </rPh>
    <rPh sb="8" eb="10">
      <t>シキ</t>
    </rPh>
    <rPh sb="10" eb="12">
      <t>サンスイ</t>
    </rPh>
    <rPh sb="12" eb="13">
      <t>ズ</t>
    </rPh>
    <rPh sb="14" eb="16">
      <t>ウンコク</t>
    </rPh>
    <rPh sb="16" eb="17">
      <t>トウ</t>
    </rPh>
    <rPh sb="17" eb="18">
      <t>エキ</t>
    </rPh>
    <rPh sb="18" eb="19">
      <t>ヒツ</t>
    </rPh>
    <phoneticPr fontId="25"/>
  </si>
  <si>
    <t xml:space="preserve"> R 5. 6.27</t>
    <phoneticPr fontId="25"/>
  </si>
  <si>
    <t>　資料：市生涯学習課・文化振興課</t>
    <rPh sb="5" eb="7">
      <t>ショウガイ</t>
    </rPh>
    <rPh sb="7" eb="9">
      <t>ガクシュウ</t>
    </rPh>
    <rPh sb="11" eb="13">
      <t>ブンカ</t>
    </rPh>
    <rPh sb="13" eb="15">
      <t>シンコウ</t>
    </rPh>
    <rPh sb="15" eb="16">
      <t>カ</t>
    </rPh>
    <phoneticPr fontId="2"/>
  </si>
  <si>
    <t>メバル公園一帯</t>
    <rPh sb="3" eb="5">
      <t>コウエン</t>
    </rPh>
    <rPh sb="5" eb="7">
      <t>イッタイ</t>
    </rPh>
    <phoneticPr fontId="2"/>
  </si>
  <si>
    <t>注）令和５年より、潮騒市場防府は新築地町防災広場（メバル公園）と合算し、メバル公園一帯</t>
    <rPh sb="0" eb="1">
      <t>チュウ</t>
    </rPh>
    <rPh sb="2" eb="4">
      <t>レイワ</t>
    </rPh>
    <rPh sb="5" eb="6">
      <t>ネン</t>
    </rPh>
    <rPh sb="9" eb="11">
      <t>シオサイ</t>
    </rPh>
    <rPh sb="11" eb="13">
      <t>イチバ</t>
    </rPh>
    <rPh sb="13" eb="15">
      <t>ホウフ</t>
    </rPh>
    <rPh sb="16" eb="20">
      <t>シンツキジチョウ</t>
    </rPh>
    <rPh sb="20" eb="22">
      <t>ボウサイ</t>
    </rPh>
    <rPh sb="22" eb="24">
      <t>ヒロバ</t>
    </rPh>
    <rPh sb="28" eb="30">
      <t>コウエン</t>
    </rPh>
    <rPh sb="32" eb="34">
      <t>ガッサン</t>
    </rPh>
    <rPh sb="39" eb="41">
      <t>コウエン</t>
    </rPh>
    <rPh sb="41" eb="43">
      <t>イッタイ</t>
    </rPh>
    <phoneticPr fontId="2"/>
  </si>
  <si>
    <t>　　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</si>
</sst>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 ;;&quot;- &quot;"/>
    <numFmt numFmtId="177" formatCode="#\ ###\ ###\ \ ;;&quot;-  &quot;"/>
    <numFmt numFmtId="178" formatCode="#\ ###\ ###\ \ \ ;;&quot;-   &quot;"/>
    <numFmt numFmtId="179" formatCode="#\ ###\ ###;;&quot;-&quot;"/>
    <numFmt numFmtId="180" formatCode="#\ ###\ ###\ ;;&quot;-&quot;"/>
    <numFmt numFmtId="181" formatCode="#\ ###\ ###\ \ ;;&quot;- &quot;"/>
    <numFmt numFmtId="182" formatCode="#\ ###\ ###\ ;;&quot;-  &quot;"/>
  </numFmts>
  <fonts count="33">
    <font>
      <sz val="11"/>
      <name val="ＭＳ 明朝"/>
      <family val="1"/>
      <charset val="128"/>
    </font>
    <font>
      <sz val="11"/>
      <name val="ＭＳ 明朝"/>
      <family val="1"/>
      <charset val="128"/>
    </font>
    <font>
      <sz val="6"/>
      <name val="ＭＳ Ｐ明朝"/>
      <family val="1"/>
      <charset val="128"/>
    </font>
    <font>
      <sz val="10.5"/>
      <name val="ＭＳ 明朝"/>
      <family val="1"/>
      <charset val="128"/>
    </font>
    <font>
      <sz val="10.5"/>
      <name val="ＤＦ極太明朝体"/>
      <family val="3"/>
      <charset val="128"/>
    </font>
    <font>
      <sz val="11"/>
      <name val="ＤＦ極太明朝体"/>
      <family val="3"/>
      <charset val="128"/>
    </font>
    <font>
      <sz val="10.5"/>
      <color indexed="8"/>
      <name val="ＭＳ 明朝"/>
      <family val="1"/>
      <charset val="128"/>
    </font>
    <font>
      <sz val="10.5"/>
      <color indexed="8"/>
      <name val="ＤＦ極太明朝体"/>
      <family val="3"/>
      <charset val="128"/>
    </font>
    <font>
      <sz val="10"/>
      <name val="ＭＳ 明朝"/>
      <family val="1"/>
      <charset val="128"/>
    </font>
    <font>
      <sz val="9"/>
      <color indexed="8"/>
      <name val="ＭＳ 明朝"/>
      <family val="1"/>
      <charset val="128"/>
    </font>
    <font>
      <sz val="9"/>
      <name val="ＭＳ 明朝"/>
      <family val="1"/>
      <charset val="128"/>
    </font>
    <font>
      <sz val="10"/>
      <color indexed="8"/>
      <name val="ＭＳ 明朝"/>
      <family val="1"/>
      <charset val="128"/>
    </font>
    <font>
      <sz val="9"/>
      <color indexed="8"/>
      <name val="ＭＳ Ｐ明朝"/>
      <family val="1"/>
      <charset val="128"/>
    </font>
    <font>
      <sz val="8"/>
      <color indexed="8"/>
      <name val="ＭＳ 明朝"/>
      <family val="1"/>
      <charset val="128"/>
    </font>
    <font>
      <sz val="10.5"/>
      <name val="ＤＦ特太ゴシック体"/>
      <family val="3"/>
      <charset val="128"/>
    </font>
    <font>
      <sz val="11"/>
      <name val="ＤＦ特太ゴシック体"/>
      <family val="3"/>
      <charset val="128"/>
    </font>
    <font>
      <u/>
      <sz val="10.5"/>
      <name val="ＤＦ特太ゴシック体"/>
      <family val="3"/>
      <charset val="128"/>
    </font>
    <font>
      <b/>
      <sz val="10.5"/>
      <name val="ＭＳ 明朝"/>
      <family val="1"/>
      <charset val="128"/>
    </font>
    <font>
      <sz val="7"/>
      <color indexed="8"/>
      <name val="ＭＳ 明朝"/>
      <family val="1"/>
      <charset val="128"/>
    </font>
    <font>
      <sz val="10.5"/>
      <color indexed="10"/>
      <name val="ＭＳ 明朝"/>
      <family val="1"/>
      <charset val="128"/>
    </font>
    <font>
      <sz val="11"/>
      <name val="ＭＳ 明朝"/>
      <family val="1"/>
      <charset val="128"/>
    </font>
    <font>
      <sz val="10.5"/>
      <name val="ＤＦ特太ゴシック体"/>
      <family val="3"/>
      <charset val="128"/>
    </font>
    <font>
      <sz val="8"/>
      <name val="ＭＳ 明朝"/>
      <family val="1"/>
      <charset val="128"/>
    </font>
    <font>
      <u/>
      <sz val="10.5"/>
      <name val="ＤＦ特太ゴシック体"/>
      <family val="3"/>
      <charset val="128"/>
    </font>
    <font>
      <b/>
      <sz val="10.5"/>
      <name val="ＤＦ特太ゴシック体"/>
      <family val="3"/>
      <charset val="128"/>
    </font>
    <font>
      <sz val="6"/>
      <name val="ＭＳ 明朝"/>
      <family val="1"/>
      <charset val="128"/>
    </font>
    <font>
      <sz val="10.5"/>
      <color theme="1"/>
      <name val="ＭＳ 明朝"/>
      <family val="1"/>
      <charset val="128"/>
    </font>
    <font>
      <sz val="7"/>
      <name val="ＭＳ 明朝"/>
      <family val="1"/>
      <charset val="128"/>
    </font>
    <font>
      <sz val="8"/>
      <name val="ＤＦ特太ゴシック体"/>
      <family val="3"/>
      <charset val="128"/>
    </font>
    <font>
      <sz val="10.5"/>
      <color theme="1"/>
      <name val="ＤＦ極太明朝体"/>
      <family val="3"/>
      <charset val="128"/>
    </font>
    <font>
      <sz val="6"/>
      <color theme="1"/>
      <name val="ＭＳ 明朝"/>
      <family val="1"/>
      <charset val="128"/>
    </font>
    <font>
      <sz val="10.5"/>
      <color theme="1"/>
      <name val="ＤＦ特太ゴシック体"/>
      <family val="3"/>
      <charset val="128"/>
    </font>
    <font>
      <sz val="9"/>
      <color theme="1"/>
      <name val="ＭＳ 明朝"/>
      <family val="1"/>
      <charset val="128"/>
    </font>
  </fonts>
  <fills count="2">
    <fill>
      <patternFill patternType="none"/>
    </fill>
    <fill>
      <patternFill patternType="gray125"/>
    </fill>
  </fills>
  <borders count="34">
    <border>
      <left/>
      <right/>
      <top/>
      <bottom/>
      <diagonal/>
    </border>
    <border>
      <left/>
      <right/>
      <top/>
      <bottom style="hair">
        <color indexed="64"/>
      </bottom>
      <diagonal/>
    </border>
    <border>
      <left style="thin">
        <color indexed="64"/>
      </left>
      <right/>
      <top/>
      <bottom/>
      <diagonal/>
    </border>
    <border>
      <left/>
      <right/>
      <top/>
      <bottom style="medium">
        <color indexed="64"/>
      </bottom>
      <diagonal/>
    </border>
    <border>
      <left/>
      <right style="thin">
        <color indexed="64"/>
      </right>
      <top/>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ck">
        <color indexed="64"/>
      </bottom>
      <diagonal/>
    </border>
    <border>
      <left/>
      <right style="thin">
        <color indexed="64"/>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top style="thick">
        <color indexed="64"/>
      </top>
      <bottom/>
      <diagonal/>
    </border>
    <border>
      <left style="thin">
        <color indexed="64"/>
      </left>
      <right style="thin">
        <color indexed="64"/>
      </right>
      <top/>
      <bottom style="medium">
        <color indexed="64"/>
      </bottom>
      <diagonal/>
    </border>
  </borders>
  <cellStyleXfs count="4">
    <xf numFmtId="0" fontId="0" fillId="0" borderId="0"/>
    <xf numFmtId="38" fontId="20" fillId="0" borderId="0" applyFont="0" applyFill="0" applyBorder="0" applyAlignment="0" applyProtection="0"/>
    <xf numFmtId="0" fontId="1" fillId="0" borderId="0"/>
    <xf numFmtId="0" fontId="20" fillId="0" borderId="0"/>
  </cellStyleXfs>
  <cellXfs count="576">
    <xf numFmtId="0" fontId="0" fillId="0" borderId="0" xfId="0"/>
    <xf numFmtId="0" fontId="3" fillId="0" borderId="0" xfId="0" applyFont="1" applyFill="1" applyAlignment="1">
      <alignment vertical="center"/>
    </xf>
    <xf numFmtId="0" fontId="3" fillId="0" borderId="0" xfId="0" applyFont="1" applyFill="1" applyBorder="1" applyAlignment="1">
      <alignment horizontal="distributed" vertical="center" justifyLastLine="1" shrinkToFit="1"/>
    </xf>
    <xf numFmtId="176" fontId="3" fillId="0" borderId="0" xfId="0" applyNumberFormat="1" applyFont="1" applyFill="1" applyBorder="1" applyAlignment="1">
      <alignment vertical="center"/>
    </xf>
    <xf numFmtId="181" fontId="3" fillId="0" borderId="0" xfId="0" applyNumberFormat="1" applyFont="1" applyFill="1" applyBorder="1" applyAlignment="1">
      <alignment vertical="center"/>
    </xf>
    <xf numFmtId="0" fontId="3" fillId="0" borderId="0" xfId="0" applyFont="1" applyFill="1" applyBorder="1" applyAlignment="1">
      <alignment horizontal="distributed"/>
    </xf>
    <xf numFmtId="0" fontId="3" fillId="0" borderId="0" xfId="0" applyFont="1" applyFill="1" applyBorder="1" applyAlignment="1">
      <alignment vertical="top"/>
    </xf>
    <xf numFmtId="0" fontId="3" fillId="0" borderId="0" xfId="0" applyFont="1" applyFill="1" applyBorder="1" applyAlignment="1">
      <alignment horizontal="distributed" vertical="top" shrinkToFit="1"/>
    </xf>
    <xf numFmtId="176" fontId="3" fillId="0" borderId="0" xfId="0" applyNumberFormat="1" applyFont="1" applyFill="1" applyBorder="1" applyAlignment="1">
      <alignment vertical="top"/>
    </xf>
    <xf numFmtId="0" fontId="3" fillId="0" borderId="0" xfId="0" applyFont="1" applyFill="1" applyBorder="1" applyAlignment="1">
      <alignment horizontal="distributed" shrinkToFit="1"/>
    </xf>
    <xf numFmtId="0" fontId="3" fillId="0" borderId="0" xfId="0" applyFont="1" applyFill="1" applyBorder="1" applyAlignment="1"/>
    <xf numFmtId="181" fontId="3" fillId="0" borderId="0" xfId="0" applyNumberFormat="1" applyFont="1" applyFill="1" applyBorder="1" applyAlignment="1"/>
    <xf numFmtId="0" fontId="3" fillId="0" borderId="1" xfId="0" applyFont="1" applyFill="1" applyBorder="1" applyAlignment="1">
      <alignment vertical="center"/>
    </xf>
    <xf numFmtId="0" fontId="3" fillId="0" borderId="1" xfId="0" applyFont="1" applyFill="1" applyBorder="1" applyAlignment="1">
      <alignment horizontal="distributed" vertical="center" justifyLastLine="1" shrinkToFit="1"/>
    </xf>
    <xf numFmtId="181" fontId="3" fillId="0" borderId="1" xfId="0" applyNumberFormat="1" applyFont="1" applyFill="1" applyBorder="1" applyAlignment="1">
      <alignment vertical="center"/>
    </xf>
    <xf numFmtId="181" fontId="3" fillId="0" borderId="0" xfId="0" applyNumberFormat="1" applyFont="1" applyFill="1" applyBorder="1" applyAlignment="1">
      <alignment vertical="top"/>
    </xf>
    <xf numFmtId="176" fontId="3" fillId="0" borderId="2" xfId="0" applyNumberFormat="1" applyFont="1" applyFill="1" applyBorder="1" applyAlignment="1">
      <alignment vertical="center"/>
    </xf>
    <xf numFmtId="176" fontId="3" fillId="0" borderId="2" xfId="0" applyNumberFormat="1" applyFont="1" applyFill="1" applyBorder="1" applyAlignment="1">
      <alignment vertical="top"/>
    </xf>
    <xf numFmtId="178" fontId="3" fillId="0" borderId="2" xfId="0" applyNumberFormat="1" applyFont="1" applyFill="1" applyBorder="1" applyAlignment="1">
      <alignment vertical="center"/>
    </xf>
    <xf numFmtId="178" fontId="3" fillId="0" borderId="0" xfId="0" applyNumberFormat="1" applyFont="1" applyFill="1" applyBorder="1" applyAlignment="1">
      <alignment vertical="center"/>
    </xf>
    <xf numFmtId="0" fontId="14" fillId="0" borderId="3" xfId="0" applyFont="1" applyFill="1" applyBorder="1" applyAlignment="1">
      <alignment vertical="center"/>
    </xf>
    <xf numFmtId="178" fontId="14" fillId="0" borderId="3" xfId="0" applyNumberFormat="1" applyFont="1" applyFill="1" applyBorder="1" applyAlignment="1">
      <alignment vertical="center"/>
    </xf>
    <xf numFmtId="0" fontId="4" fillId="0" borderId="0" xfId="0" applyFont="1" applyFill="1" applyAlignment="1">
      <alignment vertical="center"/>
    </xf>
    <xf numFmtId="177" fontId="3" fillId="0" borderId="2" xfId="0" applyNumberFormat="1" applyFont="1" applyFill="1" applyBorder="1" applyAlignment="1">
      <alignment vertical="center"/>
    </xf>
    <xf numFmtId="177" fontId="3" fillId="0" borderId="0" xfId="0" applyNumberFormat="1" applyFont="1" applyFill="1" applyBorder="1" applyAlignment="1">
      <alignment vertical="center"/>
    </xf>
    <xf numFmtId="177" fontId="3" fillId="0" borderId="3" xfId="0" applyNumberFormat="1" applyFont="1" applyFill="1" applyBorder="1" applyAlignment="1">
      <alignment vertical="center"/>
    </xf>
    <xf numFmtId="177" fontId="14" fillId="0" borderId="3" xfId="0" applyNumberFormat="1" applyFont="1" applyFill="1" applyBorder="1" applyAlignment="1">
      <alignment vertical="center"/>
    </xf>
    <xf numFmtId="178" fontId="4"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81" fontId="3" fillId="0" borderId="0" xfId="0" applyNumberFormat="1" applyFont="1" applyFill="1" applyBorder="1" applyAlignment="1">
      <alignment horizontal="center" vertical="center"/>
    </xf>
    <xf numFmtId="0" fontId="3" fillId="0" borderId="0" xfId="0" applyFont="1" applyFill="1" applyAlignment="1">
      <alignment vertical="top"/>
    </xf>
    <xf numFmtId="0" fontId="3" fillId="0" borderId="3" xfId="0" applyFont="1" applyFill="1" applyBorder="1" applyAlignment="1">
      <alignment vertical="center"/>
    </xf>
    <xf numFmtId="0" fontId="3" fillId="0" borderId="3" xfId="0" applyFont="1" applyFill="1" applyBorder="1" applyAlignment="1">
      <alignment horizontal="distributed" vertical="center"/>
    </xf>
    <xf numFmtId="0" fontId="3" fillId="0" borderId="0" xfId="0" applyFont="1" applyFill="1" applyAlignment="1"/>
    <xf numFmtId="182" fontId="3" fillId="0" borderId="2" xfId="0" applyNumberFormat="1" applyFont="1" applyFill="1" applyBorder="1" applyAlignment="1">
      <alignment vertical="center"/>
    </xf>
    <xf numFmtId="0" fontId="19" fillId="0" borderId="0" xfId="0" applyFont="1" applyFill="1" applyAlignment="1"/>
    <xf numFmtId="181" fontId="3" fillId="0" borderId="3" xfId="0" applyNumberFormat="1" applyFont="1" applyFill="1" applyBorder="1" applyAlignment="1">
      <alignment vertical="center"/>
    </xf>
    <xf numFmtId="0" fontId="14" fillId="0" borderId="3"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4" fillId="0" borderId="0" xfId="0" applyFont="1" applyFill="1" applyAlignment="1">
      <alignment vertical="top"/>
    </xf>
    <xf numFmtId="0" fontId="3" fillId="0" borderId="4" xfId="0" applyFont="1" applyFill="1" applyBorder="1" applyAlignment="1">
      <alignment vertical="center"/>
    </xf>
    <xf numFmtId="0" fontId="3" fillId="0" borderId="0" xfId="0" applyFont="1" applyFill="1" applyBorder="1" applyAlignment="1">
      <alignment horizontal="right"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5" xfId="0" applyFont="1" applyFill="1" applyBorder="1" applyAlignment="1">
      <alignment vertical="center"/>
    </xf>
    <xf numFmtId="177" fontId="21" fillId="0" borderId="3" xfId="0" applyNumberFormat="1" applyFont="1" applyFill="1" applyBorder="1" applyAlignment="1">
      <alignment vertical="center"/>
    </xf>
    <xf numFmtId="0" fontId="3" fillId="0" borderId="0" xfId="0" applyFont="1" applyFill="1" applyAlignment="1">
      <alignment horizontal="right" vertical="center"/>
    </xf>
    <xf numFmtId="0" fontId="17" fillId="0" borderId="0" xfId="0" applyFont="1" applyFill="1" applyAlignment="1">
      <alignment vertical="center"/>
    </xf>
    <xf numFmtId="0" fontId="4" fillId="0" borderId="0" xfId="0" applyFont="1" applyFill="1" applyBorder="1" applyAlignment="1">
      <alignment vertical="center"/>
    </xf>
    <xf numFmtId="0" fontId="14" fillId="0" borderId="9" xfId="0" applyFont="1" applyFill="1" applyBorder="1" applyAlignment="1">
      <alignment vertical="center"/>
    </xf>
    <xf numFmtId="0" fontId="4" fillId="0" borderId="0" xfId="2" applyFont="1" applyFill="1" applyAlignment="1">
      <alignment vertical="center"/>
    </xf>
    <xf numFmtId="0" fontId="3" fillId="0" borderId="0" xfId="2" applyFont="1" applyFill="1" applyAlignment="1">
      <alignment vertical="center"/>
    </xf>
    <xf numFmtId="0" fontId="3" fillId="0" borderId="0" xfId="0" applyFont="1" applyFill="1" applyAlignment="1">
      <alignment horizontal="right"/>
    </xf>
    <xf numFmtId="0" fontId="3" fillId="0" borderId="4" xfId="0" applyFont="1" applyFill="1" applyBorder="1" applyAlignment="1">
      <alignment vertical="top"/>
    </xf>
    <xf numFmtId="0" fontId="14" fillId="0" borderId="8" xfId="0" applyFont="1" applyFill="1" applyBorder="1" applyAlignment="1">
      <alignment horizontal="distributed" vertical="center" justifyLastLine="1"/>
    </xf>
    <xf numFmtId="0" fontId="4" fillId="0" borderId="0" xfId="0" applyFont="1" applyFill="1" applyBorder="1" applyAlignment="1">
      <alignment vertical="top"/>
    </xf>
    <xf numFmtId="0" fontId="14" fillId="0" borderId="0" xfId="0" applyFont="1" applyFill="1" applyBorder="1" applyAlignment="1">
      <alignment vertical="top"/>
    </xf>
    <xf numFmtId="0" fontId="3" fillId="0" borderId="0" xfId="0" applyFont="1" applyFill="1" applyBorder="1" applyAlignment="1">
      <alignment horizontal="center" vertical="top"/>
    </xf>
    <xf numFmtId="176" fontId="3" fillId="0" borderId="10" xfId="0" applyNumberFormat="1" applyFont="1" applyFill="1" applyBorder="1" applyAlignment="1">
      <alignment vertical="center"/>
    </xf>
    <xf numFmtId="176" fontId="3" fillId="0" borderId="11" xfId="0" applyNumberFormat="1" applyFont="1" applyFill="1" applyBorder="1" applyAlignment="1">
      <alignment vertical="center"/>
    </xf>
    <xf numFmtId="0" fontId="14" fillId="0" borderId="0" xfId="0" applyFont="1" applyFill="1" applyBorder="1" applyAlignment="1">
      <alignment horizontal="center" vertical="top"/>
    </xf>
    <xf numFmtId="0" fontId="3" fillId="0" borderId="3" xfId="0" applyFont="1" applyFill="1" applyBorder="1" applyAlignment="1">
      <alignment horizontal="center" vertical="center"/>
    </xf>
    <xf numFmtId="0"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14" xfId="0" applyFont="1" applyFill="1" applyBorder="1" applyAlignment="1">
      <alignment vertical="center"/>
    </xf>
    <xf numFmtId="0" fontId="3" fillId="0" borderId="15" xfId="0" applyFont="1" applyFill="1" applyBorder="1" applyAlignment="1">
      <alignment horizontal="distributed" vertical="center"/>
    </xf>
    <xf numFmtId="179" fontId="3" fillId="0" borderId="0" xfId="0" applyNumberFormat="1" applyFont="1" applyFill="1" applyBorder="1" applyAlignment="1">
      <alignment vertical="center"/>
    </xf>
    <xf numFmtId="0" fontId="3" fillId="0" borderId="2"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12" xfId="0" applyFont="1" applyFill="1" applyBorder="1" applyAlignment="1">
      <alignment vertical="center"/>
    </xf>
    <xf numFmtId="0" fontId="3" fillId="0" borderId="17" xfId="0" applyFont="1" applyFill="1" applyBorder="1" applyAlignment="1">
      <alignment vertical="center"/>
    </xf>
    <xf numFmtId="0" fontId="14" fillId="0" borderId="18" xfId="0" applyFont="1" applyFill="1" applyBorder="1" applyAlignment="1">
      <alignment horizontal="distributed" vertical="center"/>
    </xf>
    <xf numFmtId="0" fontId="8" fillId="0" borderId="0" xfId="0" applyFont="1" applyFill="1" applyBorder="1" applyAlignment="1">
      <alignment vertical="center" wrapText="1"/>
    </xf>
    <xf numFmtId="0" fontId="20" fillId="0" borderId="0" xfId="0" applyFont="1" applyFill="1" applyBorder="1" applyAlignment="1">
      <alignment vertical="center"/>
    </xf>
    <xf numFmtId="176" fontId="3" fillId="0" borderId="0" xfId="0" applyNumberFormat="1" applyFont="1" applyFill="1" applyBorder="1" applyAlignment="1">
      <alignment horizontal="distributed" vertical="center" justifyLastLine="1"/>
    </xf>
    <xf numFmtId="176" fontId="3" fillId="0" borderId="0" xfId="0" quotePrefix="1" applyNumberFormat="1" applyFont="1" applyFill="1" applyBorder="1" applyAlignment="1">
      <alignment horizontal="distributed" vertical="center" justifyLastLine="1"/>
    </xf>
    <xf numFmtId="0" fontId="14" fillId="0" borderId="0" xfId="0" applyFont="1" applyFill="1" applyAlignment="1">
      <alignment vertical="center"/>
    </xf>
    <xf numFmtId="0" fontId="3" fillId="0" borderId="15" xfId="0" applyFont="1" applyFill="1" applyBorder="1" applyAlignment="1">
      <alignment horizontal="distributed" vertical="center" justifyLastLine="1"/>
    </xf>
    <xf numFmtId="0" fontId="22" fillId="0" borderId="0" xfId="0" applyFont="1" applyFill="1" applyAlignment="1">
      <alignment vertical="center"/>
    </xf>
    <xf numFmtId="0" fontId="6" fillId="0" borderId="0" xfId="0" quotePrefix="1" applyFont="1" applyFill="1" applyBorder="1" applyAlignment="1" applyProtection="1">
      <alignment vertical="center"/>
    </xf>
    <xf numFmtId="0" fontId="6" fillId="0" borderId="0" xfId="0" applyFont="1" applyFill="1" applyBorder="1" applyAlignment="1" applyProtection="1">
      <alignment vertical="center"/>
    </xf>
    <xf numFmtId="0" fontId="7" fillId="0" borderId="0" xfId="0" quotePrefix="1" applyFont="1" applyFill="1" applyBorder="1" applyAlignment="1" applyProtection="1">
      <alignment vertical="center"/>
    </xf>
    <xf numFmtId="0" fontId="6" fillId="0" borderId="6" xfId="0" applyFont="1" applyFill="1" applyBorder="1" applyAlignment="1" applyProtection="1">
      <alignment horizontal="distributed" vertical="center" justifyLastLine="1"/>
    </xf>
    <xf numFmtId="0" fontId="6" fillId="0" borderId="8" xfId="0" applyFont="1" applyFill="1" applyBorder="1" applyAlignment="1" applyProtection="1">
      <alignment horizontal="distributed" vertical="center" justifyLastLine="1"/>
    </xf>
    <xf numFmtId="0" fontId="6" fillId="0" borderId="19" xfId="0" applyFont="1" applyFill="1" applyBorder="1" applyAlignment="1" applyProtection="1">
      <alignment horizontal="distributed" vertical="center"/>
    </xf>
    <xf numFmtId="0" fontId="11" fillId="0" borderId="2" xfId="0" quotePrefix="1" applyFont="1" applyFill="1" applyBorder="1" applyAlignment="1" applyProtection="1">
      <alignment vertical="center"/>
    </xf>
    <xf numFmtId="0" fontId="11" fillId="0" borderId="0" xfId="0" quotePrefix="1" applyFont="1" applyFill="1" applyBorder="1" applyAlignment="1" applyProtection="1">
      <alignment vertical="center"/>
    </xf>
    <xf numFmtId="0" fontId="11" fillId="0" borderId="13" xfId="0" applyFont="1" applyFill="1" applyBorder="1" applyAlignment="1" applyProtection="1">
      <alignment horizontal="distributed" vertical="center"/>
    </xf>
    <xf numFmtId="0" fontId="11" fillId="0" borderId="2" xfId="0" quotePrefix="1" applyFont="1" applyFill="1" applyBorder="1" applyAlignment="1" applyProtection="1">
      <alignment vertical="center" shrinkToFit="1"/>
    </xf>
    <xf numFmtId="0" fontId="11" fillId="0" borderId="0" xfId="0" quotePrefix="1" applyFont="1" applyFill="1" applyBorder="1" applyAlignment="1" applyProtection="1">
      <alignment vertical="center" shrinkToFit="1"/>
    </xf>
    <xf numFmtId="0" fontId="11" fillId="0" borderId="8" xfId="0" applyFont="1" applyFill="1" applyBorder="1" applyAlignment="1" applyProtection="1">
      <alignment horizontal="center" vertical="center" shrinkToFit="1"/>
    </xf>
    <xf numFmtId="0" fontId="11" fillId="0" borderId="0" xfId="0" applyFont="1" applyFill="1" applyBorder="1" applyAlignment="1" applyProtection="1">
      <alignment vertical="center" shrinkToFit="1"/>
    </xf>
    <xf numFmtId="0" fontId="11" fillId="0" borderId="3" xfId="0" quotePrefix="1" applyFont="1" applyFill="1" applyBorder="1" applyAlignment="1" applyProtection="1">
      <alignment vertical="center"/>
    </xf>
    <xf numFmtId="0" fontId="11" fillId="0" borderId="0" xfId="0" quotePrefix="1" applyFont="1" applyFill="1" applyBorder="1" applyAlignment="1" applyProtection="1">
      <alignment horizontal="left" vertical="center" shrinkToFit="1"/>
    </xf>
    <xf numFmtId="0" fontId="11" fillId="0" borderId="8" xfId="0" applyFont="1" applyFill="1" applyBorder="1" applyAlignment="1" applyProtection="1">
      <alignment horizontal="distributed" vertical="center" justifyLastLine="1"/>
    </xf>
    <xf numFmtId="0" fontId="11" fillId="0" borderId="0" xfId="0" applyFont="1" applyFill="1" applyBorder="1" applyAlignment="1" applyProtection="1">
      <alignment vertical="center"/>
    </xf>
    <xf numFmtId="0" fontId="11" fillId="0" borderId="6" xfId="0" applyFont="1" applyFill="1" applyBorder="1" applyAlignment="1" applyProtection="1">
      <alignment horizontal="center" vertical="center" justifyLastLine="1"/>
    </xf>
    <xf numFmtId="0" fontId="11" fillId="0" borderId="3" xfId="0" applyFont="1" applyFill="1" applyBorder="1" applyAlignment="1" applyProtection="1">
      <alignment vertical="center" shrinkToFit="1"/>
    </xf>
    <xf numFmtId="0" fontId="9" fillId="0" borderId="6" xfId="0" applyFont="1" applyFill="1" applyBorder="1" applyAlignment="1" applyProtection="1">
      <alignment horizontal="center" vertical="center" justifyLastLine="1"/>
    </xf>
    <xf numFmtId="0" fontId="9" fillId="0" borderId="8" xfId="0" applyFont="1" applyFill="1" applyBorder="1" applyAlignment="1" applyProtection="1">
      <alignment horizontal="distributed" vertical="center" justifyLastLine="1"/>
    </xf>
    <xf numFmtId="0" fontId="9" fillId="0" borderId="2" xfId="0" quotePrefix="1" applyFont="1" applyFill="1" applyBorder="1" applyAlignment="1" applyProtection="1">
      <alignment vertical="center"/>
    </xf>
    <xf numFmtId="0" fontId="9" fillId="0" borderId="0" xfId="0" quotePrefix="1" applyFont="1" applyFill="1" applyBorder="1" applyAlignment="1" applyProtection="1">
      <alignment vertical="center"/>
    </xf>
    <xf numFmtId="0" fontId="9" fillId="0" borderId="0" xfId="0" quotePrefix="1" applyFont="1" applyFill="1" applyBorder="1" applyAlignment="1" applyProtection="1">
      <alignment vertical="center" shrinkToFit="1"/>
    </xf>
    <xf numFmtId="0" fontId="9" fillId="0" borderId="0" xfId="0" applyFont="1" applyFill="1" applyBorder="1" applyAlignment="1" applyProtection="1">
      <alignment vertical="center"/>
    </xf>
    <xf numFmtId="0" fontId="9" fillId="0" borderId="2" xfId="0" quotePrefix="1" applyFont="1" applyFill="1" applyBorder="1" applyAlignment="1" applyProtection="1">
      <alignment vertical="center" shrinkToFit="1"/>
    </xf>
    <xf numFmtId="0" fontId="9" fillId="0" borderId="2" xfId="0" applyFont="1" applyFill="1" applyBorder="1" applyAlignment="1" applyProtection="1">
      <alignment vertical="center"/>
    </xf>
    <xf numFmtId="0" fontId="9" fillId="0" borderId="2" xfId="0" applyFont="1" applyFill="1" applyBorder="1" applyAlignment="1" applyProtection="1">
      <alignment vertical="center" shrinkToFit="1"/>
    </xf>
    <xf numFmtId="0" fontId="9" fillId="0" borderId="3" xfId="0" quotePrefix="1" applyFont="1" applyFill="1" applyBorder="1" applyAlignment="1" applyProtection="1">
      <alignment vertical="center" shrinkToFit="1"/>
    </xf>
    <xf numFmtId="0" fontId="9" fillId="0" borderId="10" xfId="0" quotePrefix="1" applyFont="1" applyFill="1" applyBorder="1" applyAlignment="1" applyProtection="1">
      <alignment vertical="center" shrinkToFit="1"/>
    </xf>
    <xf numFmtId="0" fontId="9" fillId="0" borderId="8" xfId="0" applyFont="1" applyFill="1" applyBorder="1" applyAlignment="1" applyProtection="1">
      <alignment horizontal="distributed" vertical="center" shrinkToFit="1"/>
    </xf>
    <xf numFmtId="0" fontId="9" fillId="0" borderId="0" xfId="0" applyFont="1" applyFill="1" applyBorder="1" applyAlignment="1" applyProtection="1">
      <alignment horizontal="left" vertical="center" shrinkToFit="1"/>
    </xf>
    <xf numFmtId="0" fontId="10" fillId="0" borderId="0" xfId="0" quotePrefix="1" applyFont="1" applyFill="1" applyBorder="1" applyAlignment="1">
      <alignment vertical="center" shrinkToFit="1"/>
    </xf>
    <xf numFmtId="0" fontId="4" fillId="0" borderId="0" xfId="3" applyFont="1" applyFill="1" applyAlignment="1">
      <alignment vertical="center"/>
    </xf>
    <xf numFmtId="0" fontId="14" fillId="0" borderId="0" xfId="3" applyFont="1" applyFill="1" applyAlignment="1">
      <alignment vertical="center"/>
    </xf>
    <xf numFmtId="0" fontId="14" fillId="0" borderId="0" xfId="3" applyFont="1" applyFill="1" applyAlignment="1">
      <alignment horizontal="center" vertical="center"/>
    </xf>
    <xf numFmtId="0" fontId="3" fillId="0" borderId="2" xfId="3" applyFont="1" applyFill="1" applyBorder="1" applyAlignment="1">
      <alignment horizontal="distributed" vertical="center" justifyLastLine="1"/>
    </xf>
    <xf numFmtId="0" fontId="3" fillId="0" borderId="14" xfId="3" applyFont="1" applyFill="1" applyBorder="1" applyAlignment="1">
      <alignment horizontal="distributed" vertical="center" justifyLastLine="1"/>
    </xf>
    <xf numFmtId="0" fontId="3" fillId="0" borderId="17" xfId="3" applyFont="1" applyFill="1" applyBorder="1" applyAlignment="1">
      <alignment horizontal="distributed" vertical="center" justifyLastLine="1"/>
    </xf>
    <xf numFmtId="0" fontId="3" fillId="0" borderId="5" xfId="3" applyFont="1" applyFill="1" applyBorder="1" applyAlignment="1">
      <alignment horizontal="distributed" vertical="center" justifyLastLine="1"/>
    </xf>
    <xf numFmtId="0" fontId="3" fillId="0" borderId="19" xfId="3" applyFont="1" applyFill="1" applyBorder="1" applyAlignment="1">
      <alignment horizontal="distributed" vertical="center" justifyLastLine="1"/>
    </xf>
    <xf numFmtId="0" fontId="3" fillId="0" borderId="15" xfId="3" applyFont="1" applyFill="1" applyBorder="1" applyAlignment="1">
      <alignment horizontal="distributed" vertical="center" justifyLastLine="1"/>
    </xf>
    <xf numFmtId="176" fontId="3" fillId="0" borderId="19" xfId="3" applyNumberFormat="1" applyFont="1" applyFill="1" applyBorder="1" applyAlignment="1">
      <alignment horizontal="distributed" vertical="center" justifyLastLine="1"/>
    </xf>
    <xf numFmtId="0" fontId="14" fillId="0" borderId="0" xfId="3" applyFont="1" applyFill="1" applyBorder="1" applyAlignment="1">
      <alignment vertical="center"/>
    </xf>
    <xf numFmtId="0" fontId="3" fillId="0" borderId="0" xfId="3" applyFont="1" applyFill="1" applyBorder="1" applyAlignment="1">
      <alignment vertical="center"/>
    </xf>
    <xf numFmtId="0" fontId="3" fillId="0" borderId="3" xfId="3" applyFont="1" applyFill="1" applyBorder="1" applyAlignment="1">
      <alignment horizontal="center" vertical="center"/>
    </xf>
    <xf numFmtId="176" fontId="3" fillId="0" borderId="0" xfId="3" applyNumberFormat="1" applyFont="1" applyFill="1" applyAlignment="1">
      <alignment vertical="center"/>
    </xf>
    <xf numFmtId="0" fontId="3" fillId="0" borderId="3" xfId="3" applyFont="1" applyFill="1" applyBorder="1" applyAlignment="1">
      <alignment vertical="center"/>
    </xf>
    <xf numFmtId="0" fontId="3" fillId="0" borderId="0" xfId="3" applyFont="1" applyFill="1" applyAlignment="1">
      <alignment vertical="center"/>
    </xf>
    <xf numFmtId="0" fontId="3" fillId="0" borderId="21" xfId="3" applyFont="1" applyFill="1" applyBorder="1" applyAlignment="1">
      <alignment horizontal="center" vertical="center"/>
    </xf>
    <xf numFmtId="0" fontId="3" fillId="0" borderId="23" xfId="3" applyFont="1" applyFill="1" applyBorder="1" applyAlignment="1">
      <alignment horizontal="center" vertical="center"/>
    </xf>
    <xf numFmtId="0" fontId="3" fillId="0" borderId="6" xfId="3" applyFont="1" applyFill="1" applyBorder="1" applyAlignment="1">
      <alignment vertical="center"/>
    </xf>
    <xf numFmtId="0" fontId="3" fillId="0" borderId="24" xfId="3" applyFont="1" applyFill="1" applyBorder="1" applyAlignment="1">
      <alignment vertical="center"/>
    </xf>
    <xf numFmtId="0" fontId="3" fillId="0" borderId="4" xfId="3" applyFont="1" applyFill="1" applyBorder="1" applyAlignment="1">
      <alignment horizontal="center" vertical="center"/>
    </xf>
    <xf numFmtId="0" fontId="3" fillId="0" borderId="2" xfId="3" applyFont="1" applyFill="1" applyBorder="1" applyAlignment="1">
      <alignment horizontal="center" vertical="center"/>
    </xf>
    <xf numFmtId="0" fontId="3" fillId="0" borderId="22" xfId="3" applyFont="1" applyFill="1" applyBorder="1" applyAlignment="1">
      <alignment vertical="center"/>
    </xf>
    <xf numFmtId="0" fontId="3" fillId="0" borderId="17" xfId="3" applyFont="1" applyFill="1" applyBorder="1" applyAlignment="1">
      <alignment vertical="center"/>
    </xf>
    <xf numFmtId="0" fontId="3" fillId="0" borderId="20" xfId="3" applyFont="1" applyFill="1" applyBorder="1" applyAlignment="1">
      <alignment horizontal="center" vertical="center"/>
    </xf>
    <xf numFmtId="0" fontId="3" fillId="0" borderId="19" xfId="3" applyFont="1" applyFill="1" applyBorder="1" applyAlignment="1">
      <alignment horizontal="center" vertical="center"/>
    </xf>
    <xf numFmtId="0" fontId="3" fillId="0" borderId="19" xfId="3" applyFont="1" applyFill="1" applyBorder="1" applyAlignment="1">
      <alignment vertical="center"/>
    </xf>
    <xf numFmtId="0" fontId="3" fillId="0" borderId="18" xfId="3" applyFont="1" applyFill="1" applyBorder="1" applyAlignment="1">
      <alignment horizontal="center" vertical="center"/>
    </xf>
    <xf numFmtId="0" fontId="3" fillId="0" borderId="13" xfId="3" applyFont="1" applyFill="1" applyBorder="1" applyAlignment="1">
      <alignment horizontal="center" vertical="center"/>
    </xf>
    <xf numFmtId="0" fontId="3" fillId="0" borderId="0" xfId="3" applyFont="1" applyFill="1" applyBorder="1" applyAlignment="1">
      <alignment horizontal="distributed" vertical="center"/>
    </xf>
    <xf numFmtId="176" fontId="14" fillId="0" borderId="3" xfId="0" applyNumberFormat="1" applyFont="1" applyFill="1" applyBorder="1" applyAlignment="1">
      <alignment vertical="center"/>
    </xf>
    <xf numFmtId="181" fontId="3" fillId="0" borderId="5" xfId="0" applyNumberFormat="1" applyFont="1" applyFill="1" applyBorder="1" applyAlignment="1">
      <alignment horizontal="center" vertical="center"/>
    </xf>
    <xf numFmtId="181" fontId="3" fillId="0" borderId="0" xfId="0" applyNumberFormat="1" applyFont="1" applyFill="1" applyBorder="1" applyAlignment="1">
      <alignment horizontal="center" vertical="top"/>
    </xf>
    <xf numFmtId="181" fontId="14" fillId="0" borderId="0" xfId="0" applyNumberFormat="1" applyFont="1" applyFill="1" applyBorder="1" applyAlignment="1">
      <alignment horizontal="center" vertical="center"/>
    </xf>
    <xf numFmtId="181" fontId="14" fillId="0" borderId="0" xfId="0" applyNumberFormat="1" applyFont="1" applyFill="1" applyBorder="1" applyAlignment="1">
      <alignment vertical="center"/>
    </xf>
    <xf numFmtId="0" fontId="14" fillId="0" borderId="8" xfId="0" applyFont="1" applyFill="1" applyBorder="1" applyAlignment="1">
      <alignment horizontal="center" vertical="center"/>
    </xf>
    <xf numFmtId="181" fontId="14" fillId="0" borderId="0" xfId="0" applyNumberFormat="1" applyFont="1" applyFill="1" applyBorder="1" applyAlignment="1">
      <alignment horizontal="center" vertical="top"/>
    </xf>
    <xf numFmtId="0" fontId="14" fillId="0" borderId="6" xfId="0" applyFont="1" applyFill="1" applyBorder="1" applyAlignment="1">
      <alignment horizontal="center" vertical="center"/>
    </xf>
    <xf numFmtId="0" fontId="14" fillId="0" borderId="5" xfId="0" applyFont="1" applyFill="1" applyBorder="1" applyAlignment="1">
      <alignment horizontal="center" vertical="center"/>
    </xf>
    <xf numFmtId="176" fontId="3" fillId="0" borderId="0" xfId="3" applyNumberFormat="1" applyFont="1" applyFill="1" applyBorder="1" applyAlignment="1">
      <alignment vertical="center"/>
    </xf>
    <xf numFmtId="0" fontId="11" fillId="0" borderId="3" xfId="0" quotePrefix="1" applyFont="1" applyFill="1" applyBorder="1" applyAlignment="1" applyProtection="1">
      <alignment vertical="center" shrinkToFit="1"/>
    </xf>
    <xf numFmtId="0" fontId="10" fillId="0" borderId="0" xfId="0" quotePrefix="1" applyFont="1" applyFill="1" applyAlignment="1">
      <alignment vertical="center"/>
    </xf>
    <xf numFmtId="58" fontId="9" fillId="0" borderId="0" xfId="0" quotePrefix="1" applyNumberFormat="1" applyFont="1" applyFill="1" applyBorder="1" applyAlignment="1" applyProtection="1">
      <alignment vertical="center" shrinkToFit="1"/>
    </xf>
    <xf numFmtId="57" fontId="9" fillId="0" borderId="0" xfId="0" quotePrefix="1" applyNumberFormat="1" applyFont="1" applyFill="1" applyBorder="1" applyAlignment="1" applyProtection="1">
      <alignment horizontal="left" vertical="center" shrinkToFit="1"/>
    </xf>
    <xf numFmtId="0" fontId="3" fillId="0" borderId="0" xfId="2" applyFont="1" applyFill="1" applyBorder="1" applyAlignment="1">
      <alignment vertical="center"/>
    </xf>
    <xf numFmtId="0" fontId="14" fillId="0" borderId="0" xfId="0" applyFont="1" applyFill="1" applyAlignment="1">
      <alignment horizontal="right" vertical="center"/>
    </xf>
    <xf numFmtId="181" fontId="14" fillId="0" borderId="3" xfId="0" applyNumberFormat="1" applyFont="1" applyFill="1" applyBorder="1" applyAlignment="1">
      <alignment vertical="center"/>
    </xf>
    <xf numFmtId="0" fontId="14" fillId="0" borderId="0" xfId="0" applyFont="1" applyFill="1" applyAlignment="1">
      <alignment horizontal="right"/>
    </xf>
    <xf numFmtId="0" fontId="14" fillId="0" borderId="0" xfId="0" applyFont="1" applyFill="1" applyBorder="1" applyAlignment="1">
      <alignment shrinkToFit="1"/>
    </xf>
    <xf numFmtId="0" fontId="14" fillId="0" borderId="0" xfId="0" applyFont="1" applyFill="1" applyBorder="1" applyAlignment="1">
      <alignment vertical="center"/>
    </xf>
    <xf numFmtId="176" fontId="14" fillId="0" borderId="0" xfId="0" applyNumberFormat="1" applyFont="1" applyFill="1" applyBorder="1" applyAlignment="1">
      <alignment horizontal="distributed" vertical="center" justifyLastLine="1"/>
    </xf>
    <xf numFmtId="179" fontId="14" fillId="0" borderId="20" xfId="0" applyNumberFormat="1" applyFont="1" applyFill="1" applyBorder="1" applyAlignment="1">
      <alignment vertical="center"/>
    </xf>
    <xf numFmtId="176" fontId="3" fillId="0" borderId="2" xfId="0" applyNumberFormat="1" applyFont="1" applyFill="1" applyBorder="1" applyAlignment="1">
      <alignment vertical="center" shrinkToFit="1"/>
    </xf>
    <xf numFmtId="0" fontId="3" fillId="0" borderId="0" xfId="0" applyNumberFormat="1" applyFont="1" applyFill="1" applyBorder="1" applyAlignment="1">
      <alignment horizontal="center" vertical="top"/>
    </xf>
    <xf numFmtId="0" fontId="14" fillId="0" borderId="0" xfId="3" quotePrefix="1" applyFont="1" applyFill="1" applyAlignment="1">
      <alignment horizontal="center" vertical="center"/>
    </xf>
    <xf numFmtId="181" fontId="3" fillId="0" borderId="0" xfId="0" applyNumberFormat="1" applyFont="1" applyFill="1" applyBorder="1" applyAlignment="1">
      <alignment horizontal="right" vertical="center"/>
    </xf>
    <xf numFmtId="179" fontId="3" fillId="0" borderId="3" xfId="3" applyNumberFormat="1" applyFont="1" applyFill="1" applyBorder="1" applyAlignment="1">
      <alignment vertical="center"/>
    </xf>
    <xf numFmtId="0" fontId="3" fillId="0" borderId="10" xfId="3" applyFont="1" applyFill="1" applyBorder="1" applyAlignment="1">
      <alignment vertical="center"/>
    </xf>
    <xf numFmtId="0" fontId="3" fillId="0" borderId="12" xfId="0" applyFont="1" applyFill="1" applyBorder="1" applyAlignment="1">
      <alignment vertical="center" shrinkToFit="1"/>
    </xf>
    <xf numFmtId="0" fontId="8" fillId="0" borderId="0" xfId="0" applyFont="1" applyFill="1" applyAlignment="1">
      <alignment vertical="center"/>
    </xf>
    <xf numFmtId="177" fontId="3" fillId="0" borderId="3"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9" fontId="3" fillId="0" borderId="0" xfId="2" applyNumberFormat="1" applyFont="1" applyFill="1" applyAlignment="1">
      <alignment vertical="center"/>
    </xf>
    <xf numFmtId="181" fontId="3" fillId="0" borderId="0" xfId="1" applyNumberFormat="1" applyFont="1" applyFill="1" applyBorder="1" applyAlignment="1">
      <alignment vertical="top"/>
    </xf>
    <xf numFmtId="181" fontId="3" fillId="0" borderId="0" xfId="1" applyNumberFormat="1" applyFont="1" applyFill="1" applyBorder="1" applyAlignment="1">
      <alignment vertical="center"/>
    </xf>
    <xf numFmtId="181" fontId="3" fillId="0" borderId="0" xfId="1" applyNumberFormat="1" applyFont="1" applyFill="1" applyBorder="1" applyAlignment="1"/>
    <xf numFmtId="0" fontId="14" fillId="0" borderId="3" xfId="0" applyFont="1" applyFill="1" applyBorder="1" applyAlignment="1">
      <alignment vertical="center" wrapText="1"/>
    </xf>
    <xf numFmtId="0" fontId="14" fillId="0" borderId="3" xfId="0" applyFont="1" applyFill="1" applyBorder="1" applyAlignment="1">
      <alignment horizontal="center" vertical="center" wrapText="1"/>
    </xf>
    <xf numFmtId="0" fontId="4" fillId="0" borderId="0" xfId="0" applyFont="1" applyFill="1" applyAlignment="1">
      <alignment horizontal="center" vertical="center"/>
    </xf>
    <xf numFmtId="0" fontId="14" fillId="0" borderId="0" xfId="0" quotePrefix="1" applyFont="1" applyFill="1" applyAlignment="1">
      <alignment horizontal="right" vertical="center"/>
    </xf>
    <xf numFmtId="0" fontId="3" fillId="0" borderId="0" xfId="0" applyFont="1" applyFill="1" applyAlignment="1">
      <alignment horizontal="center" vertical="center"/>
    </xf>
    <xf numFmtId="0" fontId="3" fillId="0" borderId="18" xfId="0" applyFont="1" applyFill="1" applyBorder="1" applyAlignment="1">
      <alignment vertical="center"/>
    </xf>
    <xf numFmtId="0" fontId="4" fillId="0" borderId="3" xfId="0" applyFont="1" applyFill="1" applyBorder="1" applyAlignment="1">
      <alignment horizontal="right" vertical="center"/>
    </xf>
    <xf numFmtId="0" fontId="10" fillId="0" borderId="2" xfId="0" applyFont="1" applyFill="1" applyBorder="1" applyAlignment="1">
      <alignment vertical="center" shrinkToFit="1"/>
    </xf>
    <xf numFmtId="0" fontId="10" fillId="0" borderId="0" xfId="0" applyFont="1" applyFill="1" applyBorder="1" applyAlignment="1">
      <alignment vertical="center" shrinkToFit="1"/>
    </xf>
    <xf numFmtId="0" fontId="10" fillId="0" borderId="2" xfId="0" quotePrefix="1" applyFont="1" applyFill="1" applyBorder="1" applyAlignment="1">
      <alignment vertical="center" shrinkToFit="1"/>
    </xf>
    <xf numFmtId="0" fontId="0" fillId="0" borderId="25" xfId="0" applyFill="1" applyBorder="1" applyAlignment="1">
      <alignment vertical="center" textRotation="255"/>
    </xf>
    <xf numFmtId="0" fontId="10" fillId="0" borderId="0" xfId="0" applyFont="1" applyFill="1" applyBorder="1" applyAlignment="1">
      <alignment vertical="center"/>
    </xf>
    <xf numFmtId="0" fontId="5" fillId="0" borderId="0" xfId="0" applyFont="1" applyFill="1" applyAlignment="1">
      <alignment vertical="center"/>
    </xf>
    <xf numFmtId="0" fontId="8" fillId="0" borderId="0" xfId="0" applyFont="1" applyFill="1" applyAlignment="1">
      <alignment vertical="center" shrinkToFit="1"/>
    </xf>
    <xf numFmtId="57" fontId="8" fillId="0" borderId="0" xfId="0" applyNumberFormat="1" applyFont="1" applyFill="1" applyAlignment="1">
      <alignment vertical="center" shrinkToFit="1"/>
    </xf>
    <xf numFmtId="57" fontId="8" fillId="0" borderId="0" xfId="0" quotePrefix="1" applyNumberFormat="1" applyFont="1" applyFill="1" applyAlignment="1">
      <alignment vertical="center" shrinkToFit="1"/>
    </xf>
    <xf numFmtId="0" fontId="0" fillId="0" borderId="0" xfId="0" applyFont="1" applyFill="1" applyAlignment="1">
      <alignment horizontal="distributed" vertical="center" justifyLastLine="1"/>
    </xf>
    <xf numFmtId="0" fontId="3" fillId="0" borderId="8" xfId="0" applyFont="1" applyFill="1" applyBorder="1" applyAlignment="1">
      <alignment horizontal="distributed" vertical="center" wrapText="1" justifyLastLine="1"/>
    </xf>
    <xf numFmtId="0" fontId="14" fillId="0" borderId="8" xfId="0" applyNumberFormat="1" applyFont="1" applyFill="1" applyBorder="1" applyAlignment="1">
      <alignment horizontal="distributed" vertical="center" wrapText="1" justifyLastLine="1"/>
    </xf>
    <xf numFmtId="181" fontId="17" fillId="0" borderId="0" xfId="0" applyNumberFormat="1" applyFont="1" applyFill="1" applyBorder="1" applyAlignment="1">
      <alignment horizontal="right" vertical="center"/>
    </xf>
    <xf numFmtId="0" fontId="8" fillId="0" borderId="0" xfId="0" applyFont="1" applyFill="1" applyBorder="1" applyAlignment="1">
      <alignment horizontal="distributed" vertical="center"/>
    </xf>
    <xf numFmtId="0" fontId="3" fillId="0" borderId="0" xfId="0" applyFont="1" applyFill="1" applyBorder="1" applyAlignment="1">
      <alignment horizontal="left" vertical="center" shrinkToFit="1"/>
    </xf>
    <xf numFmtId="0" fontId="3" fillId="0" borderId="3" xfId="0" applyFont="1" applyFill="1" applyBorder="1" applyAlignment="1">
      <alignment horizontal="right" vertical="center" shrinkToFit="1"/>
    </xf>
    <xf numFmtId="0" fontId="14" fillId="0" borderId="0" xfId="0" quotePrefix="1" applyFont="1" applyFill="1" applyAlignment="1">
      <alignment horizontal="center" vertical="center" justifyLastLine="1"/>
    </xf>
    <xf numFmtId="0" fontId="0" fillId="0" borderId="0" xfId="0" applyFill="1"/>
    <xf numFmtId="0" fontId="22" fillId="0" borderId="8" xfId="0" applyFont="1" applyFill="1" applyBorder="1" applyAlignment="1">
      <alignment horizontal="left" vertical="center" wrapText="1"/>
    </xf>
    <xf numFmtId="0" fontId="3" fillId="0" borderId="8" xfId="0" applyFont="1" applyFill="1" applyBorder="1" applyAlignment="1">
      <alignment vertical="center" shrinkToFit="1"/>
    </xf>
    <xf numFmtId="0" fontId="3" fillId="0" borderId="8" xfId="0" applyFont="1" applyFill="1" applyBorder="1" applyAlignment="1">
      <alignment horizontal="distributed" vertical="center" shrinkToFit="1"/>
    </xf>
    <xf numFmtId="0" fontId="22" fillId="0" borderId="8" xfId="0" applyFont="1" applyFill="1" applyBorder="1" applyAlignment="1">
      <alignment horizontal="distributed" vertical="center" wrapText="1" shrinkToFit="1"/>
    </xf>
    <xf numFmtId="0" fontId="3" fillId="0" borderId="7" xfId="0" applyFont="1" applyFill="1" applyBorder="1" applyAlignment="1">
      <alignment horizontal="distributed" vertical="center" justifyLastLine="1"/>
    </xf>
    <xf numFmtId="0" fontId="8" fillId="0" borderId="19" xfId="0" applyFont="1" applyFill="1" applyBorder="1" applyAlignment="1">
      <alignment horizontal="center" vertical="center" shrinkToFit="1"/>
    </xf>
    <xf numFmtId="0" fontId="3" fillId="0" borderId="2" xfId="0" applyFont="1" applyFill="1" applyBorder="1" applyAlignment="1">
      <alignment horizontal="distributed" vertical="center" justifyLastLine="1"/>
    </xf>
    <xf numFmtId="176" fontId="3" fillId="0" borderId="0" xfId="0" applyNumberFormat="1" applyFont="1" applyFill="1" applyAlignment="1">
      <alignment vertical="center"/>
    </xf>
    <xf numFmtId="0" fontId="14" fillId="0" borderId="0" xfId="0" applyFont="1" applyFill="1" applyAlignment="1">
      <alignment horizontal="center" vertical="center" justifyLastLine="1"/>
    </xf>
    <xf numFmtId="0" fontId="14" fillId="0" borderId="0" xfId="0" applyFont="1" applyFill="1" applyAlignment="1">
      <alignment vertical="center" justifyLastLine="1"/>
    </xf>
    <xf numFmtId="0" fontId="14" fillId="0" borderId="0" xfId="0" quotePrefix="1" applyFont="1" applyFill="1" applyAlignment="1">
      <alignment horizontal="left" vertical="center" justifyLastLine="1"/>
    </xf>
    <xf numFmtId="0" fontId="3" fillId="0" borderId="14" xfId="0" applyFont="1" applyFill="1" applyBorder="1" applyAlignment="1">
      <alignment horizontal="center" shrinkToFit="1"/>
    </xf>
    <xf numFmtId="0" fontId="3" fillId="0" borderId="5" xfId="0" applyFont="1" applyFill="1" applyBorder="1" applyAlignment="1">
      <alignment horizontal="distributed" vertical="center" justifyLastLine="1"/>
    </xf>
    <xf numFmtId="0" fontId="3" fillId="0" borderId="14" xfId="0" applyFont="1" applyFill="1" applyBorder="1" applyAlignment="1">
      <alignment horizontal="center" vertical="center" shrinkToFit="1"/>
    </xf>
    <xf numFmtId="0" fontId="8" fillId="0" borderId="19" xfId="0" applyFont="1" applyFill="1" applyBorder="1" applyAlignment="1">
      <alignment horizontal="center" vertical="center" justifyLastLine="1"/>
    </xf>
    <xf numFmtId="0" fontId="8" fillId="0" borderId="19" xfId="0" applyFont="1" applyFill="1" applyBorder="1" applyAlignment="1">
      <alignment horizontal="distributed" vertical="center" justifyLastLine="1"/>
    </xf>
    <xf numFmtId="0" fontId="8" fillId="0" borderId="15" xfId="0" applyFont="1" applyFill="1" applyBorder="1" applyAlignment="1">
      <alignment horizontal="distributed" vertical="center" justifyLastLine="1"/>
    </xf>
    <xf numFmtId="0" fontId="3" fillId="0" borderId="19" xfId="0" applyFont="1" applyFill="1" applyBorder="1" applyAlignment="1">
      <alignment horizontal="center" vertical="center" shrinkToFit="1"/>
    </xf>
    <xf numFmtId="0" fontId="3" fillId="0" borderId="1" xfId="0" applyFont="1" applyFill="1" applyBorder="1" applyAlignment="1">
      <alignment horizontal="center" vertical="center" justifyLastLine="1"/>
    </xf>
    <xf numFmtId="0" fontId="3" fillId="0" borderId="0" xfId="0" applyFont="1" applyFill="1" applyAlignment="1">
      <alignment horizontal="distributed" vertical="top"/>
    </xf>
    <xf numFmtId="0" fontId="0" fillId="0" borderId="0" xfId="0" applyFill="1" applyAlignment="1"/>
    <xf numFmtId="181" fontId="3" fillId="0" borderId="1" xfId="1" applyNumberFormat="1" applyFont="1" applyFill="1" applyBorder="1" applyAlignment="1">
      <alignment vertical="center"/>
    </xf>
    <xf numFmtId="0" fontId="3" fillId="0" borderId="6" xfId="0" applyFont="1" applyFill="1" applyBorder="1" applyAlignment="1">
      <alignment horizontal="distributed" vertical="distributed" justifyLastLine="1"/>
    </xf>
    <xf numFmtId="0" fontId="3" fillId="0" borderId="24" xfId="0" applyFont="1" applyFill="1" applyBorder="1" applyAlignment="1">
      <alignment horizontal="distributed" vertical="distributed" justifyLastLine="1"/>
    </xf>
    <xf numFmtId="0" fontId="3" fillId="0" borderId="0" xfId="0" applyFont="1" applyFill="1" applyBorder="1" applyAlignment="1">
      <alignment horizontal="distributed" vertical="distributed" justifyLastLine="1"/>
    </xf>
    <xf numFmtId="0" fontId="3" fillId="0" borderId="4" xfId="0" applyFont="1" applyFill="1" applyBorder="1" applyAlignment="1">
      <alignment horizontal="distributed" vertical="distributed" justifyLastLine="1"/>
    </xf>
    <xf numFmtId="0" fontId="3" fillId="0" borderId="9" xfId="0" applyFont="1" applyFill="1" applyBorder="1" applyAlignment="1">
      <alignment vertical="center"/>
    </xf>
    <xf numFmtId="0" fontId="14" fillId="0" borderId="0" xfId="0" quotePrefix="1" applyFont="1" applyFill="1" applyAlignment="1">
      <alignment vertical="center"/>
    </xf>
    <xf numFmtId="0" fontId="3" fillId="0" borderId="27" xfId="0" applyFont="1" applyFill="1" applyBorder="1" applyAlignment="1">
      <alignment vertical="center"/>
    </xf>
    <xf numFmtId="0" fontId="3" fillId="0" borderId="28" xfId="0" applyFont="1" applyFill="1" applyBorder="1" applyAlignment="1">
      <alignment horizontal="distributed" vertical="center" justifyLastLine="1"/>
    </xf>
    <xf numFmtId="0" fontId="3" fillId="0" borderId="9" xfId="0" applyFont="1" applyFill="1" applyBorder="1" applyAlignment="1">
      <alignment horizontal="distributed" vertical="center" justifyLastLine="1"/>
    </xf>
    <xf numFmtId="0" fontId="3" fillId="0" borderId="11" xfId="0" applyFont="1" applyFill="1" applyBorder="1" applyAlignment="1">
      <alignment vertical="center"/>
    </xf>
    <xf numFmtId="0" fontId="4" fillId="0" borderId="4" xfId="0" applyFont="1" applyFill="1" applyBorder="1" applyAlignment="1">
      <alignment horizontal="center" vertical="center"/>
    </xf>
    <xf numFmtId="0" fontId="4" fillId="0" borderId="4" xfId="0" applyFont="1" applyFill="1" applyBorder="1" applyAlignment="1">
      <alignment horizontal="distributed" vertical="center"/>
    </xf>
    <xf numFmtId="0" fontId="3" fillId="0" borderId="4" xfId="0" applyFont="1" applyFill="1" applyBorder="1" applyAlignment="1">
      <alignment horizontal="center" vertical="center" shrinkToFit="1"/>
    </xf>
    <xf numFmtId="177" fontId="3" fillId="0" borderId="0" xfId="0" applyNumberFormat="1" applyFont="1" applyFill="1" applyAlignment="1">
      <alignment vertical="center"/>
    </xf>
    <xf numFmtId="178" fontId="3" fillId="0" borderId="0" xfId="0" applyNumberFormat="1" applyFont="1" applyFill="1" applyAlignment="1">
      <alignment vertical="center"/>
    </xf>
    <xf numFmtId="0" fontId="14" fillId="0" borderId="0" xfId="0" applyFont="1" applyFill="1" applyBorder="1" applyAlignment="1">
      <alignment horizontal="right" vertical="center"/>
    </xf>
    <xf numFmtId="0" fontId="3"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8" xfId="0" applyNumberFormat="1" applyFont="1" applyFill="1" applyBorder="1" applyAlignment="1">
      <alignment horizontal="distributed" vertical="center" wrapText="1" justifyLastLine="1"/>
    </xf>
    <xf numFmtId="0" fontId="11" fillId="0" borderId="15" xfId="0" applyFont="1" applyFill="1" applyBorder="1" applyAlignment="1" applyProtection="1">
      <alignment horizontal="distributed" vertical="center"/>
    </xf>
    <xf numFmtId="176" fontId="14" fillId="0" borderId="10" xfId="0" applyNumberFormat="1" applyFont="1" applyFill="1" applyBorder="1" applyAlignment="1">
      <alignment vertical="center"/>
    </xf>
    <xf numFmtId="0" fontId="27" fillId="0" borderId="0" xfId="0" applyFont="1" applyFill="1" applyAlignment="1">
      <alignment vertical="center"/>
    </xf>
    <xf numFmtId="0" fontId="11" fillId="0" borderId="10" xfId="0" quotePrefix="1" applyFont="1" applyFill="1" applyBorder="1" applyAlignment="1" applyProtection="1">
      <alignment vertical="center"/>
    </xf>
    <xf numFmtId="0" fontId="12" fillId="0" borderId="0" xfId="0" quotePrefix="1" applyFont="1" applyFill="1" applyBorder="1" applyAlignment="1" applyProtection="1">
      <alignment vertical="center" shrinkToFit="1"/>
    </xf>
    <xf numFmtId="0" fontId="9" fillId="0" borderId="0" xfId="0" quotePrefix="1" applyFont="1" applyFill="1" applyBorder="1" applyAlignment="1" applyProtection="1">
      <alignment vertical="center" wrapText="1"/>
    </xf>
    <xf numFmtId="0" fontId="9" fillId="0" borderId="0" xfId="0" quotePrefix="1" applyFont="1" applyFill="1" applyBorder="1" applyAlignment="1" applyProtection="1">
      <alignment vertical="center" wrapText="1" shrinkToFit="1"/>
    </xf>
    <xf numFmtId="57" fontId="11" fillId="0" borderId="0" xfId="0" quotePrefix="1" applyNumberFormat="1" applyFont="1" applyFill="1" applyBorder="1" applyAlignment="1" applyProtection="1">
      <alignment vertical="center" shrinkToFit="1"/>
    </xf>
    <xf numFmtId="176" fontId="14" fillId="0" borderId="0" xfId="0" applyNumberFormat="1" applyFont="1" applyFill="1" applyBorder="1" applyAlignment="1">
      <alignment horizontal="right" vertical="center"/>
    </xf>
    <xf numFmtId="0" fontId="14" fillId="0" borderId="10" xfId="0" applyFont="1" applyFill="1" applyBorder="1" applyAlignment="1">
      <alignment horizontal="center" vertical="center"/>
    </xf>
    <xf numFmtId="179" fontId="14" fillId="0" borderId="2" xfId="3" applyNumberFormat="1" applyFont="1" applyFill="1" applyBorder="1" applyAlignment="1">
      <alignment horizontal="right" vertical="center"/>
    </xf>
    <xf numFmtId="179" fontId="14" fillId="0" borderId="0" xfId="3" applyNumberFormat="1" applyFont="1" applyFill="1" applyBorder="1" applyAlignment="1">
      <alignment horizontal="right" vertical="center"/>
    </xf>
    <xf numFmtId="176" fontId="14" fillId="0" borderId="2" xfId="3" applyNumberFormat="1" applyFont="1" applyFill="1" applyBorder="1" applyAlignment="1">
      <alignment horizontal="right" vertical="center"/>
    </xf>
    <xf numFmtId="176" fontId="14" fillId="0" borderId="0" xfId="3" applyNumberFormat="1" applyFont="1" applyFill="1" applyBorder="1" applyAlignment="1">
      <alignment horizontal="right" vertical="center"/>
    </xf>
    <xf numFmtId="0" fontId="29" fillId="0" borderId="0" xfId="0" applyFont="1" applyFill="1" applyAlignment="1">
      <alignment vertical="center"/>
    </xf>
    <xf numFmtId="0" fontId="26" fillId="0" borderId="27" xfId="0" applyFont="1" applyFill="1" applyBorder="1" applyAlignment="1">
      <alignment vertical="center"/>
    </xf>
    <xf numFmtId="0" fontId="26" fillId="0" borderId="11" xfId="0" applyFont="1" applyFill="1" applyBorder="1" applyAlignment="1">
      <alignment vertical="center"/>
    </xf>
    <xf numFmtId="0" fontId="26" fillId="0" borderId="0" xfId="0" applyFont="1" applyFill="1" applyBorder="1" applyAlignment="1">
      <alignment horizontal="center" vertical="center" shrinkToFit="1"/>
    </xf>
    <xf numFmtId="0" fontId="26" fillId="0" borderId="0" xfId="0" applyFont="1" applyFill="1" applyBorder="1" applyAlignment="1">
      <alignment vertical="center"/>
    </xf>
    <xf numFmtId="0" fontId="30" fillId="0" borderId="0" xfId="0" applyFont="1" applyFill="1" applyBorder="1" applyAlignment="1">
      <alignment horizontal="distributed" vertical="center"/>
    </xf>
    <xf numFmtId="0" fontId="26" fillId="0" borderId="3" xfId="0" applyFont="1" applyFill="1" applyBorder="1" applyAlignment="1">
      <alignment horizontal="distributed" vertical="center"/>
    </xf>
    <xf numFmtId="0" fontId="26" fillId="0" borderId="0" xfId="0" applyFont="1" applyFill="1" applyAlignment="1">
      <alignment vertical="center"/>
    </xf>
    <xf numFmtId="176" fontId="26" fillId="0" borderId="0" xfId="0" applyNumberFormat="1" applyFont="1" applyFill="1" applyBorder="1" applyAlignment="1">
      <alignment horizontal="right" vertical="center"/>
    </xf>
    <xf numFmtId="176" fontId="31" fillId="0" borderId="0" xfId="0" applyNumberFormat="1" applyFont="1" applyFill="1" applyBorder="1" applyAlignment="1">
      <alignment horizontal="right" vertical="center"/>
    </xf>
    <xf numFmtId="0" fontId="3" fillId="0" borderId="29" xfId="0" applyFont="1" applyFill="1" applyBorder="1" applyAlignment="1">
      <alignment horizontal="distributed" vertical="center" justifyLastLine="1"/>
    </xf>
    <xf numFmtId="0" fontId="3" fillId="0" borderId="30" xfId="0" applyFont="1" applyFill="1" applyBorder="1" applyAlignment="1">
      <alignment horizontal="distributed" vertical="center" justifyLastLine="1"/>
    </xf>
    <xf numFmtId="0" fontId="22" fillId="0" borderId="0" xfId="0" applyFont="1" applyFill="1" applyAlignment="1">
      <alignment horizontal="left" vertical="center" wrapText="1"/>
    </xf>
    <xf numFmtId="181" fontId="14" fillId="0" borderId="0" xfId="0" applyNumberFormat="1" applyFont="1" applyFill="1" applyBorder="1" applyAlignment="1">
      <alignment horizontal="right" vertical="center"/>
    </xf>
    <xf numFmtId="181" fontId="24" fillId="0" borderId="0" xfId="0" applyNumberFormat="1" applyFont="1" applyFill="1" applyBorder="1" applyAlignment="1">
      <alignment horizontal="right" vertical="center"/>
    </xf>
    <xf numFmtId="177" fontId="14" fillId="0" borderId="0" xfId="0" applyNumberFormat="1" applyFont="1" applyFill="1" applyBorder="1" applyAlignment="1">
      <alignment horizontal="right" vertical="center"/>
    </xf>
    <xf numFmtId="177" fontId="14" fillId="0" borderId="3" xfId="0" applyNumberFormat="1" applyFont="1" applyFill="1" applyBorder="1" applyAlignment="1">
      <alignment horizontal="right" vertical="center"/>
    </xf>
    <xf numFmtId="176" fontId="14" fillId="0" borderId="2" xfId="0" applyNumberFormat="1" applyFont="1" applyFill="1" applyBorder="1" applyAlignment="1">
      <alignment vertical="top"/>
    </xf>
    <xf numFmtId="0" fontId="14" fillId="0" borderId="0" xfId="0" applyNumberFormat="1" applyFont="1" applyFill="1" applyBorder="1" applyAlignment="1">
      <alignment horizontal="center" vertical="top"/>
    </xf>
    <xf numFmtId="176" fontId="14" fillId="0" borderId="0" xfId="0" applyNumberFormat="1" applyFont="1" applyFill="1" applyBorder="1" applyAlignment="1">
      <alignment vertical="top"/>
    </xf>
    <xf numFmtId="177" fontId="14" fillId="0" borderId="2" xfId="0" applyNumberFormat="1" applyFont="1" applyFill="1" applyBorder="1" applyAlignment="1">
      <alignment vertical="center"/>
    </xf>
    <xf numFmtId="176" fontId="14" fillId="0" borderId="0" xfId="0" applyNumberFormat="1" applyFont="1" applyFill="1" applyBorder="1" applyAlignment="1">
      <alignment vertical="center"/>
    </xf>
    <xf numFmtId="181" fontId="14" fillId="0" borderId="0" xfId="1" applyNumberFormat="1" applyFont="1" applyFill="1" applyBorder="1" applyAlignment="1">
      <alignment vertical="center"/>
    </xf>
    <xf numFmtId="181" fontId="14" fillId="0" borderId="1" xfId="1" applyNumberFormat="1" applyFont="1" applyFill="1" applyBorder="1" applyAlignment="1">
      <alignment vertical="center"/>
    </xf>
    <xf numFmtId="181" fontId="14" fillId="0" borderId="0" xfId="0" applyNumberFormat="1" applyFont="1" applyFill="1" applyBorder="1" applyAlignment="1">
      <alignment vertical="top"/>
    </xf>
    <xf numFmtId="181" fontId="14" fillId="0" borderId="0" xfId="1" applyNumberFormat="1" applyFont="1" applyFill="1" applyBorder="1" applyAlignment="1"/>
    <xf numFmtId="181" fontId="14" fillId="0" borderId="0" xfId="1" applyNumberFormat="1" applyFont="1" applyFill="1" applyBorder="1" applyAlignment="1">
      <alignment vertical="top"/>
    </xf>
    <xf numFmtId="177" fontId="14" fillId="0" borderId="0" xfId="0" applyNumberFormat="1" applyFont="1" applyFill="1" applyAlignment="1">
      <alignment vertical="center"/>
    </xf>
    <xf numFmtId="180" fontId="14" fillId="0" borderId="0" xfId="3" applyNumberFormat="1" applyFont="1" applyFill="1" applyBorder="1" applyAlignment="1">
      <alignment horizontal="right" vertical="center"/>
    </xf>
    <xf numFmtId="179" fontId="14" fillId="0" borderId="3" xfId="3" applyNumberFormat="1" applyFont="1" applyFill="1" applyBorder="1" applyAlignment="1">
      <alignment horizontal="right" vertical="center"/>
    </xf>
    <xf numFmtId="0" fontId="4" fillId="0" borderId="0" xfId="0" applyFont="1" applyFill="1" applyBorder="1" applyAlignment="1">
      <alignment horizontal="right" vertical="center"/>
    </xf>
    <xf numFmtId="178" fontId="14" fillId="0" borderId="2" xfId="0" applyNumberFormat="1" applyFont="1" applyFill="1" applyBorder="1" applyAlignment="1">
      <alignment vertical="center"/>
    </xf>
    <xf numFmtId="178" fontId="14"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182" fontId="14" fillId="0" borderId="2" xfId="0" applyNumberFormat="1" applyFont="1" applyFill="1" applyBorder="1" applyAlignment="1">
      <alignment vertical="center"/>
    </xf>
    <xf numFmtId="0" fontId="14" fillId="0" borderId="4" xfId="0" applyFont="1" applyFill="1" applyBorder="1" applyAlignment="1">
      <alignment horizontal="center" vertical="center"/>
    </xf>
    <xf numFmtId="176" fontId="14" fillId="0" borderId="2" xfId="0" applyNumberFormat="1" applyFont="1" applyFill="1" applyBorder="1" applyAlignment="1">
      <alignment vertical="center"/>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4" xfId="0" applyFont="1" applyFill="1" applyBorder="1" applyAlignment="1">
      <alignment vertical="center"/>
    </xf>
    <xf numFmtId="176" fontId="14" fillId="0" borderId="2" xfId="0" applyNumberFormat="1" applyFont="1" applyFill="1" applyBorder="1" applyAlignment="1">
      <alignment vertical="center" shrinkToFit="1"/>
    </xf>
    <xf numFmtId="0" fontId="3" fillId="0" borderId="8" xfId="0" applyFont="1" applyFill="1" applyBorder="1" applyAlignment="1">
      <alignment horizontal="distributed" vertical="center" justifyLastLine="1"/>
    </xf>
    <xf numFmtId="0" fontId="3" fillId="0" borderId="6" xfId="0" applyFont="1" applyFill="1" applyBorder="1" applyAlignment="1">
      <alignment horizontal="distributed" vertical="center" justifyLastLine="1"/>
    </xf>
    <xf numFmtId="0" fontId="3" fillId="0" borderId="3" xfId="0" applyFont="1" applyFill="1" applyBorder="1" applyAlignment="1">
      <alignment horizontal="right" vertical="center"/>
    </xf>
    <xf numFmtId="0" fontId="14" fillId="0" borderId="0" xfId="0" applyFont="1" applyFill="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19" xfId="0" applyFont="1" applyFill="1" applyBorder="1" applyAlignment="1">
      <alignment horizontal="distributed" vertical="center" justifyLastLine="1"/>
    </xf>
    <xf numFmtId="0" fontId="3" fillId="0" borderId="6" xfId="3" applyFont="1" applyFill="1" applyBorder="1" applyAlignment="1">
      <alignment horizontal="distributed" vertical="center" justifyLastLine="1"/>
    </xf>
    <xf numFmtId="0" fontId="14" fillId="0" borderId="0" xfId="3" applyFont="1" applyFill="1" applyAlignment="1">
      <alignment horizontal="distributed" vertical="center" justifyLastLine="1"/>
    </xf>
    <xf numFmtId="0" fontId="14" fillId="0" borderId="0" xfId="3" applyFont="1" applyFill="1" applyBorder="1" applyAlignment="1">
      <alignment horizontal="distributed" vertical="center"/>
    </xf>
    <xf numFmtId="0" fontId="3" fillId="0" borderId="0" xfId="3" applyFont="1" applyFill="1" applyBorder="1" applyAlignment="1">
      <alignment horizontal="distributed" vertical="center" justifyLastLine="1"/>
    </xf>
    <xf numFmtId="0" fontId="3" fillId="0" borderId="18" xfId="3" applyFont="1" applyFill="1" applyBorder="1" applyAlignment="1">
      <alignment horizontal="distributed" vertical="center" justifyLastLine="1"/>
    </xf>
    <xf numFmtId="0" fontId="3" fillId="0" borderId="0" xfId="0" applyFont="1" applyFill="1" applyBorder="1" applyAlignment="1">
      <alignment horizontal="distributed" vertical="center"/>
    </xf>
    <xf numFmtId="0" fontId="14" fillId="0" borderId="0" xfId="0" applyFont="1" applyFill="1" applyBorder="1" applyAlignment="1">
      <alignment horizontal="center" vertical="center"/>
    </xf>
    <xf numFmtId="0" fontId="3" fillId="0" borderId="0" xfId="0" applyFont="1" applyFill="1" applyBorder="1" applyAlignment="1">
      <alignment horizontal="center" vertical="center" shrinkToFit="1"/>
    </xf>
    <xf numFmtId="0" fontId="26" fillId="0" borderId="0" xfId="0" applyFont="1" applyFill="1" applyBorder="1" applyAlignment="1">
      <alignment horizontal="distributed" vertical="center"/>
    </xf>
    <xf numFmtId="0" fontId="14" fillId="0" borderId="0" xfId="0" applyFont="1" applyFill="1" applyAlignment="1">
      <alignment horizontal="distributed" vertical="center"/>
    </xf>
    <xf numFmtId="0" fontId="14" fillId="0" borderId="29" xfId="0" applyFont="1" applyFill="1" applyBorder="1" applyAlignment="1">
      <alignment horizontal="distributed" vertical="center" justifyLastLine="1"/>
    </xf>
    <xf numFmtId="0" fontId="14" fillId="0" borderId="30" xfId="0" applyFont="1" applyFill="1" applyBorder="1" applyAlignment="1">
      <alignment horizontal="distributed" vertical="center" justifyLastLine="1"/>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top"/>
    </xf>
    <xf numFmtId="0" fontId="0" fillId="0" borderId="0" xfId="0" applyFill="1" applyBorder="1" applyAlignment="1">
      <alignment horizontal="distributed" vertical="center"/>
    </xf>
    <xf numFmtId="0" fontId="14" fillId="0" borderId="0" xfId="0" quotePrefix="1" applyFont="1" applyFill="1" applyAlignment="1">
      <alignment horizontal="center" vertical="center"/>
    </xf>
    <xf numFmtId="0" fontId="3" fillId="0" borderId="2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20"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0" xfId="0" applyFont="1" applyFill="1" applyBorder="1" applyAlignment="1">
      <alignment horizontal="distributed" vertical="center" shrinkToFit="1"/>
    </xf>
    <xf numFmtId="0" fontId="0" fillId="0" borderId="0" xfId="0" applyFill="1" applyAlignment="1">
      <alignment vertical="center"/>
    </xf>
    <xf numFmtId="0" fontId="3" fillId="0" borderId="0" xfId="0" applyFont="1" applyFill="1" applyAlignment="1">
      <alignment horizontal="distributed" vertical="center"/>
    </xf>
    <xf numFmtId="0" fontId="3" fillId="0" borderId="12" xfId="0" applyFont="1" applyFill="1" applyBorder="1" applyAlignment="1">
      <alignment horizontal="distributed" vertical="center" justifyLastLine="1"/>
    </xf>
    <xf numFmtId="0" fontId="14" fillId="0" borderId="0" xfId="0" applyFont="1" applyFill="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vertical="center"/>
    </xf>
    <xf numFmtId="0" fontId="0" fillId="0" borderId="0" xfId="0" applyFill="1" applyBorder="1" applyAlignment="1">
      <alignment vertical="center"/>
    </xf>
    <xf numFmtId="0" fontId="3" fillId="0" borderId="2" xfId="0" applyFont="1" applyFill="1" applyBorder="1" applyAlignment="1">
      <alignment horizontal="center" vertical="center"/>
    </xf>
    <xf numFmtId="0" fontId="3" fillId="0" borderId="4" xfId="0" applyFont="1" applyFill="1" applyBorder="1" applyAlignment="1">
      <alignment horizontal="distributed" vertical="center"/>
    </xf>
    <xf numFmtId="0" fontId="14" fillId="0" borderId="0" xfId="0" applyFont="1" applyFill="1" applyBorder="1" applyAlignment="1">
      <alignment horizontal="distributed" vertical="center" justifyLastLine="1"/>
    </xf>
    <xf numFmtId="0" fontId="6" fillId="0" borderId="13" xfId="0" applyFont="1" applyFill="1" applyBorder="1" applyAlignment="1" applyProtection="1">
      <alignment horizontal="distributed" vertical="center"/>
    </xf>
    <xf numFmtId="0" fontId="15" fillId="0" borderId="0" xfId="0" applyFont="1" applyFill="1" applyAlignment="1">
      <alignment horizontal="distributed" vertical="center" justifyLastLine="1"/>
    </xf>
    <xf numFmtId="0" fontId="9" fillId="0" borderId="13" xfId="0" applyFont="1" applyFill="1" applyBorder="1" applyAlignment="1" applyProtection="1">
      <alignment horizontal="distributed" vertical="center" justifyLastLine="1"/>
    </xf>
    <xf numFmtId="179" fontId="14" fillId="0" borderId="26" xfId="0" applyNumberFormat="1" applyFont="1" applyFill="1" applyBorder="1" applyAlignment="1">
      <alignment vertical="center"/>
    </xf>
    <xf numFmtId="179" fontId="14" fillId="0" borderId="16" xfId="0" applyNumberFormat="1" applyFont="1" applyFill="1" applyBorder="1" applyAlignment="1">
      <alignment vertical="center"/>
    </xf>
    <xf numFmtId="179" fontId="14" fillId="0" borderId="14" xfId="0" applyNumberFormat="1" applyFont="1" applyFill="1" applyBorder="1" applyAlignment="1">
      <alignment vertical="center"/>
    </xf>
    <xf numFmtId="179" fontId="14" fillId="0" borderId="2" xfId="0" applyNumberFormat="1" applyFont="1" applyFill="1" applyBorder="1" applyAlignment="1">
      <alignment vertical="center"/>
    </xf>
    <xf numFmtId="179" fontId="14" fillId="0" borderId="0" xfId="0" applyNumberFormat="1" applyFont="1" applyFill="1" applyBorder="1" applyAlignment="1">
      <alignment vertical="center"/>
    </xf>
    <xf numFmtId="179" fontId="14" fillId="0" borderId="2" xfId="0" applyNumberFormat="1" applyFont="1" applyFill="1" applyBorder="1" applyAlignment="1">
      <alignment horizontal="right" vertical="center"/>
    </xf>
    <xf numFmtId="179" fontId="14" fillId="0" borderId="13" xfId="0" applyNumberFormat="1" applyFont="1" applyFill="1" applyBorder="1" applyAlignment="1">
      <alignment vertical="center"/>
    </xf>
    <xf numFmtId="179" fontId="14" fillId="0" borderId="19" xfId="0" applyNumberFormat="1" applyFont="1" applyFill="1" applyBorder="1" applyAlignment="1">
      <alignment vertical="center"/>
    </xf>
    <xf numFmtId="176" fontId="14" fillId="0" borderId="19" xfId="0" applyNumberFormat="1" applyFont="1" applyFill="1" applyBorder="1" applyAlignment="1">
      <alignment horizontal="distributed" vertical="center" justifyLastLine="1"/>
    </xf>
    <xf numFmtId="176" fontId="14" fillId="0" borderId="18" xfId="0" quotePrefix="1" applyNumberFormat="1" applyFont="1" applyFill="1" applyBorder="1" applyAlignment="1">
      <alignment horizontal="distributed" vertical="center" justifyLastLine="1"/>
    </xf>
    <xf numFmtId="176" fontId="14" fillId="0" borderId="18" xfId="0" applyNumberFormat="1" applyFont="1" applyFill="1" applyBorder="1" applyAlignment="1">
      <alignment horizontal="distributed" vertical="center" justifyLastLine="1"/>
    </xf>
    <xf numFmtId="176" fontId="14" fillId="0" borderId="0" xfId="0" applyNumberFormat="1" applyFont="1" applyFill="1" applyAlignment="1">
      <alignment horizontal="center" vertical="center"/>
    </xf>
    <xf numFmtId="176" fontId="14" fillId="0" borderId="12" xfId="0" applyNumberFormat="1" applyFont="1" applyFill="1" applyBorder="1" applyAlignment="1">
      <alignment horizontal="center" vertical="center"/>
    </xf>
    <xf numFmtId="176" fontId="14" fillId="0" borderId="10" xfId="0" applyNumberFormat="1" applyFont="1" applyFill="1" applyBorder="1" applyAlignment="1">
      <alignment vertical="center" shrinkToFit="1"/>
    </xf>
    <xf numFmtId="176" fontId="14" fillId="0" borderId="3" xfId="0" applyNumberFormat="1" applyFont="1" applyFill="1" applyBorder="1" applyAlignment="1">
      <alignment horizontal="right" vertical="center"/>
    </xf>
    <xf numFmtId="177" fontId="14" fillId="0" borderId="10" xfId="0" applyNumberFormat="1" applyFont="1" applyFill="1" applyBorder="1" applyAlignment="1">
      <alignment vertical="center"/>
    </xf>
    <xf numFmtId="181" fontId="14" fillId="0" borderId="0" xfId="0" applyNumberFormat="1" applyFont="1" applyFill="1" applyAlignment="1">
      <alignment vertical="top"/>
    </xf>
    <xf numFmtId="182" fontId="14" fillId="0" borderId="10" xfId="0" applyNumberFormat="1" applyFont="1" applyFill="1" applyBorder="1" applyAlignment="1">
      <alignment vertical="center"/>
    </xf>
    <xf numFmtId="176" fontId="31" fillId="0" borderId="0" xfId="0" applyNumberFormat="1" applyFont="1" applyFill="1" applyAlignment="1">
      <alignment horizontal="right" vertical="center"/>
    </xf>
    <xf numFmtId="176" fontId="14" fillId="0" borderId="0" xfId="0" applyNumberFormat="1" applyFont="1" applyFill="1" applyAlignment="1">
      <alignment horizontal="right" vertical="center"/>
    </xf>
    <xf numFmtId="178" fontId="14" fillId="0" borderId="10" xfId="0" applyNumberFormat="1" applyFont="1" applyFill="1" applyBorder="1" applyAlignment="1">
      <alignment vertical="center"/>
    </xf>
    <xf numFmtId="179" fontId="14" fillId="0" borderId="10" xfId="3" applyNumberFormat="1" applyFont="1" applyFill="1" applyBorder="1" applyAlignment="1">
      <alignment horizontal="right" vertical="center"/>
    </xf>
    <xf numFmtId="0" fontId="3" fillId="0" borderId="11" xfId="0" applyFont="1" applyFill="1" applyBorder="1" applyAlignment="1">
      <alignment horizontal="left" vertical="center"/>
    </xf>
    <xf numFmtId="0" fontId="3" fillId="0" borderId="8" xfId="0" applyFont="1" applyFill="1" applyBorder="1" applyAlignment="1">
      <alignment horizontal="distributed" vertical="center" justifyLastLine="1"/>
    </xf>
    <xf numFmtId="0" fontId="3" fillId="0" borderId="6" xfId="0" applyFont="1" applyFill="1" applyBorder="1" applyAlignment="1">
      <alignment horizontal="distributed" vertical="center" justifyLastLine="1"/>
    </xf>
    <xf numFmtId="0" fontId="3" fillId="0" borderId="3" xfId="0" applyFont="1" applyFill="1" applyBorder="1" applyAlignment="1">
      <alignment horizontal="right" vertical="center"/>
    </xf>
    <xf numFmtId="0" fontId="14" fillId="0" borderId="0" xfId="0" applyFont="1" applyFill="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23" xfId="0" applyFont="1" applyFill="1" applyBorder="1" applyAlignment="1">
      <alignment horizontal="distributed" vertical="center" justifyLastLine="1"/>
    </xf>
    <xf numFmtId="0" fontId="3" fillId="0" borderId="19" xfId="0" applyFont="1" applyFill="1" applyBorder="1" applyAlignment="1">
      <alignment horizontal="distributed" vertical="center" justifyLastLine="1"/>
    </xf>
    <xf numFmtId="0" fontId="3" fillId="0" borderId="21" xfId="3" applyFont="1" applyFill="1" applyBorder="1" applyAlignment="1">
      <alignment horizontal="distributed" vertical="center" justifyLastLine="1"/>
    </xf>
    <xf numFmtId="0" fontId="3" fillId="0" borderId="4" xfId="3" applyFont="1" applyFill="1" applyBorder="1" applyAlignment="1">
      <alignment horizontal="distributed" vertical="center" justifyLastLine="1"/>
    </xf>
    <xf numFmtId="0" fontId="3" fillId="0" borderId="20" xfId="3" applyFont="1" applyFill="1" applyBorder="1" applyAlignment="1">
      <alignment horizontal="distributed" vertical="center" justifyLastLine="1"/>
    </xf>
    <xf numFmtId="0" fontId="3" fillId="0" borderId="31" xfId="3" applyFont="1" applyFill="1" applyBorder="1" applyAlignment="1">
      <alignment vertical="center" textRotation="255"/>
    </xf>
    <xf numFmtId="0" fontId="3" fillId="0" borderId="16" xfId="3" applyFont="1" applyFill="1" applyBorder="1" applyAlignment="1">
      <alignment vertical="center" textRotation="255"/>
    </xf>
    <xf numFmtId="0" fontId="3" fillId="0" borderId="13" xfId="3" applyFont="1" applyFill="1" applyBorder="1" applyAlignment="1">
      <alignment vertical="center" textRotation="255"/>
    </xf>
    <xf numFmtId="0" fontId="3" fillId="0" borderId="8" xfId="3" applyFont="1" applyFill="1" applyBorder="1" applyAlignment="1">
      <alignment horizontal="distributed" vertical="center" justifyLastLine="1"/>
    </xf>
    <xf numFmtId="0" fontId="3" fillId="0" borderId="6" xfId="3" applyFont="1" applyFill="1" applyBorder="1" applyAlignment="1">
      <alignment horizontal="distributed" vertical="center" justifyLastLine="1"/>
    </xf>
    <xf numFmtId="0" fontId="3" fillId="0" borderId="24" xfId="3" applyFont="1" applyFill="1" applyBorder="1" applyAlignment="1">
      <alignment horizontal="distributed" vertical="center" justifyLastLine="1"/>
    </xf>
    <xf numFmtId="0" fontId="10" fillId="0" borderId="26" xfId="3" applyFont="1" applyFill="1" applyBorder="1" applyAlignment="1">
      <alignment horizontal="distributed" vertical="center" justifyLastLine="1"/>
    </xf>
    <xf numFmtId="0" fontId="10" fillId="0" borderId="13" xfId="3" applyFont="1" applyFill="1" applyBorder="1" applyAlignment="1">
      <alignment horizontal="distributed" vertical="center" justifyLastLine="1"/>
    </xf>
    <xf numFmtId="0" fontId="14" fillId="0" borderId="0" xfId="3" applyFont="1" applyFill="1" applyAlignment="1">
      <alignment horizontal="distributed" vertical="center" justifyLastLine="1"/>
    </xf>
    <xf numFmtId="0" fontId="14" fillId="0" borderId="0" xfId="3" applyFont="1" applyFill="1" applyAlignment="1">
      <alignment horizontal="distributed" vertical="center"/>
    </xf>
    <xf numFmtId="0" fontId="3" fillId="0" borderId="23" xfId="3" applyFont="1" applyFill="1" applyBorder="1" applyAlignment="1">
      <alignment vertical="center" textRotation="255"/>
    </xf>
    <xf numFmtId="0" fontId="3" fillId="0" borderId="2" xfId="3" applyFont="1" applyFill="1" applyBorder="1" applyAlignment="1">
      <alignment vertical="center" textRotation="255"/>
    </xf>
    <xf numFmtId="0" fontId="3" fillId="0" borderId="19" xfId="3" applyFont="1" applyFill="1" applyBorder="1" applyAlignment="1">
      <alignment vertical="center" textRotation="255"/>
    </xf>
    <xf numFmtId="0" fontId="3" fillId="0" borderId="3" xfId="3" applyFont="1" applyFill="1" applyBorder="1" applyAlignment="1">
      <alignment horizontal="right" vertical="center"/>
    </xf>
    <xf numFmtId="0" fontId="0" fillId="0" borderId="3" xfId="0" applyFill="1" applyBorder="1" applyAlignment="1">
      <alignment vertical="center"/>
    </xf>
    <xf numFmtId="0" fontId="3" fillId="0" borderId="8" xfId="3" applyFont="1" applyFill="1" applyBorder="1" applyAlignment="1">
      <alignment horizontal="center" vertical="center"/>
    </xf>
    <xf numFmtId="0" fontId="3" fillId="0" borderId="6" xfId="3" applyFont="1" applyFill="1" applyBorder="1" applyAlignment="1">
      <alignment horizontal="center" vertical="center"/>
    </xf>
    <xf numFmtId="0" fontId="3" fillId="0" borderId="24" xfId="3" applyFont="1" applyFill="1" applyBorder="1" applyAlignment="1">
      <alignment horizontal="center" vertical="center"/>
    </xf>
    <xf numFmtId="0" fontId="14" fillId="0" borderId="0" xfId="3" applyFont="1" applyFill="1" applyBorder="1" applyAlignment="1">
      <alignment horizontal="distributed" vertical="center"/>
    </xf>
    <xf numFmtId="0" fontId="3" fillId="0" borderId="11" xfId="3" applyFont="1" applyFill="1" applyBorder="1" applyAlignment="1">
      <alignment horizontal="distributed" vertical="center" justifyLastLine="1"/>
    </xf>
    <xf numFmtId="0" fontId="3" fillId="0" borderId="0" xfId="3" applyFont="1" applyFill="1" applyBorder="1" applyAlignment="1">
      <alignment horizontal="distributed" vertical="center" justifyLastLine="1"/>
    </xf>
    <xf numFmtId="0" fontId="3" fillId="0" borderId="18" xfId="3" applyFont="1" applyFill="1" applyBorder="1" applyAlignment="1">
      <alignment horizontal="distributed" vertical="center" justifyLastLine="1"/>
    </xf>
    <xf numFmtId="0" fontId="3" fillId="0" borderId="26" xfId="3" applyFont="1" applyFill="1" applyBorder="1" applyAlignment="1">
      <alignment horizontal="distributed" vertical="center" justifyLastLine="1"/>
    </xf>
    <xf numFmtId="0" fontId="3" fillId="0" borderId="13" xfId="3" applyFont="1" applyFill="1" applyBorder="1" applyAlignment="1">
      <alignment horizontal="distributed" vertical="center" justifyLastLine="1"/>
    </xf>
    <xf numFmtId="0" fontId="0" fillId="0" borderId="6" xfId="0" applyFill="1" applyBorder="1" applyAlignment="1">
      <alignment horizontal="distributed" vertical="center" justifyLastLine="1"/>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14" fillId="0" borderId="0" xfId="0" applyFont="1" applyFill="1" applyAlignment="1">
      <alignment horizontal="distributed" vertical="center"/>
    </xf>
    <xf numFmtId="0" fontId="3" fillId="0" borderId="0" xfId="0" applyFont="1" applyFill="1" applyBorder="1" applyAlignment="1">
      <alignment horizontal="center" vertical="center" shrinkToFit="1"/>
    </xf>
    <xf numFmtId="0" fontId="14" fillId="0" borderId="29" xfId="0" applyFont="1" applyFill="1" applyBorder="1" applyAlignment="1">
      <alignment horizontal="distributed" vertical="center" justifyLastLine="1"/>
    </xf>
    <xf numFmtId="0" fontId="14" fillId="0" borderId="30" xfId="0" applyFont="1" applyFill="1" applyBorder="1" applyAlignment="1">
      <alignment horizontal="distributed" vertical="center" justifyLastLine="1"/>
    </xf>
    <xf numFmtId="0" fontId="3" fillId="0" borderId="0" xfId="0" applyFont="1" applyFill="1" applyBorder="1" applyAlignment="1">
      <alignment horizontal="distributed" vertical="center"/>
    </xf>
    <xf numFmtId="0" fontId="14" fillId="0" borderId="0" xfId="0" applyFont="1" applyFill="1" applyBorder="1" applyAlignment="1">
      <alignment horizontal="center" vertical="center"/>
    </xf>
    <xf numFmtId="0" fontId="3" fillId="0" borderId="32"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26" fillId="0" borderId="0" xfId="0" applyFont="1" applyFill="1" applyBorder="1" applyAlignment="1">
      <alignment horizontal="distributed" vertical="center"/>
    </xf>
    <xf numFmtId="0" fontId="25" fillId="0" borderId="0" xfId="0" applyFont="1" applyFill="1" applyBorder="1" applyAlignment="1">
      <alignment horizontal="distributed" vertical="center" shrinkToFit="1"/>
    </xf>
    <xf numFmtId="0" fontId="14" fillId="0" borderId="0" xfId="0" applyFont="1" applyFill="1" applyBorder="1" applyAlignment="1">
      <alignment horizontal="distributed" vertical="center"/>
    </xf>
    <xf numFmtId="0" fontId="3" fillId="0" borderId="31" xfId="0" applyFont="1" applyFill="1" applyBorder="1" applyAlignment="1">
      <alignment horizontal="center" vertical="center" wrapText="1"/>
    </xf>
    <xf numFmtId="0" fontId="3" fillId="0" borderId="13" xfId="0" applyFont="1" applyFill="1" applyBorder="1" applyAlignment="1">
      <alignment horizontal="center" vertical="center"/>
    </xf>
    <xf numFmtId="0" fontId="28" fillId="0" borderId="0" xfId="0" applyFont="1" applyFill="1" applyAlignment="1">
      <alignment horizontal="left" vertical="center" wrapText="1"/>
    </xf>
    <xf numFmtId="0" fontId="0" fillId="0" borderId="0" xfId="0" applyFill="1" applyBorder="1" applyAlignment="1">
      <alignment horizontal="distributed" vertical="center"/>
    </xf>
    <xf numFmtId="0" fontId="3" fillId="0" borderId="0" xfId="0" applyFont="1" applyFill="1" applyBorder="1" applyAlignment="1">
      <alignment horizontal="distributed" vertical="top"/>
    </xf>
    <xf numFmtId="0" fontId="3" fillId="0" borderId="11" xfId="0" applyFont="1" applyFill="1" applyBorder="1" applyAlignment="1">
      <alignment shrinkToFit="1"/>
    </xf>
    <xf numFmtId="0" fontId="3" fillId="0" borderId="0" xfId="0" applyFont="1" applyFill="1" applyBorder="1" applyAlignment="1">
      <alignment horizontal="center" vertical="center"/>
    </xf>
    <xf numFmtId="0" fontId="15" fillId="0" borderId="0" xfId="0" applyFont="1" applyFill="1" applyAlignment="1">
      <alignment horizontal="distributed" vertical="center"/>
    </xf>
    <xf numFmtId="0" fontId="14" fillId="0" borderId="0" xfId="0" quotePrefix="1" applyFont="1" applyFill="1" applyAlignment="1">
      <alignment horizontal="center" vertical="center"/>
    </xf>
    <xf numFmtId="49" fontId="3" fillId="0" borderId="23" xfId="0" applyNumberFormat="1" applyFont="1" applyFill="1" applyBorder="1" applyAlignment="1">
      <alignment horizontal="distributed" vertical="center" justifyLastLine="1"/>
    </xf>
    <xf numFmtId="49" fontId="3" fillId="0" borderId="2" xfId="0" applyNumberFormat="1" applyFont="1" applyFill="1" applyBorder="1" applyAlignment="1">
      <alignment horizontal="distributed" vertical="center" justifyLastLine="1"/>
    </xf>
    <xf numFmtId="49" fontId="3" fillId="0" borderId="19" xfId="0" applyNumberFormat="1"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20" xfId="0" applyFont="1" applyFill="1" applyBorder="1" applyAlignment="1">
      <alignment horizontal="distributed" vertical="center" justifyLastLine="1"/>
    </xf>
    <xf numFmtId="0" fontId="3" fillId="0" borderId="31"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31" xfId="0" applyFont="1" applyFill="1" applyBorder="1" applyAlignment="1">
      <alignment horizontal="distributed" vertical="center" wrapText="1" justifyLastLine="1"/>
    </xf>
    <xf numFmtId="0" fontId="3" fillId="0" borderId="16" xfId="0" applyFont="1" applyFill="1" applyBorder="1" applyAlignment="1">
      <alignment horizontal="distributed" vertical="center" wrapText="1" justifyLastLine="1"/>
    </xf>
    <xf numFmtId="0" fontId="3" fillId="0" borderId="13" xfId="0" applyFont="1" applyFill="1" applyBorder="1" applyAlignment="1">
      <alignment horizontal="distributed" vertical="center" wrapText="1" justifyLastLine="1"/>
    </xf>
    <xf numFmtId="0" fontId="3" fillId="0" borderId="0" xfId="0" applyFont="1" applyFill="1" applyBorder="1" applyAlignment="1">
      <alignment horizontal="distributed" vertical="center" shrinkToFit="1"/>
    </xf>
    <xf numFmtId="0" fontId="0" fillId="0" borderId="0" xfId="0" applyFill="1" applyAlignment="1">
      <alignment horizontal="distributed" vertical="center"/>
    </xf>
    <xf numFmtId="0" fontId="0" fillId="0" borderId="0" xfId="0" applyFill="1" applyAlignment="1">
      <alignment vertical="center"/>
    </xf>
    <xf numFmtId="0" fontId="3" fillId="0" borderId="0" xfId="0" applyFont="1" applyFill="1" applyAlignment="1">
      <alignment horizontal="distributed" vertical="center"/>
    </xf>
    <xf numFmtId="0" fontId="14" fillId="0" borderId="0" xfId="0" applyFont="1" applyFill="1" applyAlignment="1">
      <alignment horizontal="center" vertical="center" wrapText="1"/>
    </xf>
    <xf numFmtId="0" fontId="3" fillId="0" borderId="12" xfId="0" applyFont="1" applyFill="1" applyBorder="1" applyAlignment="1">
      <alignment horizontal="distributed" vertical="center" justifyLastLine="1"/>
    </xf>
    <xf numFmtId="0" fontId="3" fillId="0" borderId="22"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14" fillId="0" borderId="0" xfId="0" applyFont="1" applyFill="1" applyAlignment="1">
      <alignment horizontal="center" vertical="center"/>
    </xf>
    <xf numFmtId="0" fontId="3" fillId="0" borderId="23" xfId="0" applyFont="1" applyFill="1" applyBorder="1" applyAlignment="1">
      <alignment vertical="distributed" textRotation="255"/>
    </xf>
    <xf numFmtId="0" fontId="3" fillId="0" borderId="2" xfId="0" applyFont="1" applyFill="1" applyBorder="1" applyAlignment="1">
      <alignment vertical="distributed" textRotation="255"/>
    </xf>
    <xf numFmtId="0" fontId="3" fillId="0" borderId="19" xfId="0" applyFont="1" applyFill="1" applyBorder="1" applyAlignment="1">
      <alignment vertical="distributed" textRotation="255"/>
    </xf>
    <xf numFmtId="0" fontId="3" fillId="0" borderId="23" xfId="0" applyFont="1" applyFill="1" applyBorder="1" applyAlignment="1">
      <alignment horizontal="left"/>
    </xf>
    <xf numFmtId="0" fontId="3" fillId="0" borderId="11" xfId="0" applyFont="1" applyFill="1" applyBorder="1" applyAlignment="1">
      <alignment horizontal="left"/>
    </xf>
    <xf numFmtId="0" fontId="3" fillId="0" borderId="19" xfId="0" applyFont="1" applyFill="1" applyBorder="1" applyAlignment="1">
      <alignment horizontal="right" vertical="top"/>
    </xf>
    <xf numFmtId="0" fontId="3" fillId="0" borderId="20" xfId="0" applyFont="1" applyFill="1" applyBorder="1" applyAlignment="1">
      <alignment horizontal="right" vertical="top"/>
    </xf>
    <xf numFmtId="176" fontId="14" fillId="0" borderId="0" xfId="0" applyNumberFormat="1" applyFont="1" applyFill="1" applyBorder="1" applyAlignment="1">
      <alignment horizontal="center" vertical="top"/>
    </xf>
    <xf numFmtId="0" fontId="3" fillId="0" borderId="21" xfId="0" applyFont="1" applyFill="1" applyBorder="1" applyAlignment="1">
      <alignment horizontal="left" vertical="distributed" textRotation="255"/>
    </xf>
    <xf numFmtId="0" fontId="3" fillId="0" borderId="4" xfId="0" applyFont="1" applyFill="1" applyBorder="1" applyAlignment="1">
      <alignment horizontal="left" vertical="distributed" textRotation="255"/>
    </xf>
    <xf numFmtId="0" fontId="3" fillId="0" borderId="20" xfId="0" applyFont="1" applyFill="1" applyBorder="1" applyAlignment="1">
      <alignment horizontal="left" vertical="distributed" textRotation="255"/>
    </xf>
    <xf numFmtId="0" fontId="3" fillId="0" borderId="23" xfId="0" applyFont="1" applyFill="1" applyBorder="1" applyAlignment="1">
      <alignment horizontal="right" vertical="distributed" textRotation="255"/>
    </xf>
    <xf numFmtId="0" fontId="3" fillId="0" borderId="2" xfId="0" applyFont="1" applyFill="1" applyBorder="1" applyAlignment="1">
      <alignment horizontal="right" vertical="distributed" textRotation="255"/>
    </xf>
    <xf numFmtId="0" fontId="3" fillId="0" borderId="19" xfId="0" applyFont="1" applyFill="1" applyBorder="1" applyAlignment="1">
      <alignment horizontal="right" vertical="distributed" textRotation="255"/>
    </xf>
    <xf numFmtId="176" fontId="3" fillId="0" borderId="0" xfId="0" applyNumberFormat="1" applyFont="1" applyFill="1" applyBorder="1" applyAlignment="1">
      <alignment horizontal="center" vertical="top"/>
    </xf>
    <xf numFmtId="176" fontId="3" fillId="0" borderId="5" xfId="0" applyNumberFormat="1" applyFont="1" applyFill="1" applyBorder="1" applyAlignment="1">
      <alignment horizontal="center" vertical="top"/>
    </xf>
    <xf numFmtId="0" fontId="10" fillId="0" borderId="0" xfId="0" applyFont="1" applyFill="1" applyBorder="1" applyAlignment="1">
      <alignment horizontal="distributed" vertical="center"/>
    </xf>
    <xf numFmtId="0" fontId="32" fillId="0" borderId="0" xfId="0" applyFont="1" applyFill="1" applyBorder="1" applyAlignment="1">
      <alignment horizontal="distributed" vertical="center"/>
    </xf>
    <xf numFmtId="0" fontId="3" fillId="0" borderId="6" xfId="0" applyFont="1" applyFill="1" applyBorder="1" applyAlignment="1">
      <alignment horizontal="distributed" vertical="center" wrapText="1" justifyLastLine="1"/>
    </xf>
    <xf numFmtId="0" fontId="23" fillId="0" borderId="0" xfId="0" applyFont="1" applyFill="1" applyBorder="1" applyAlignment="1">
      <alignment vertical="center"/>
    </xf>
    <xf numFmtId="0" fontId="3" fillId="0" borderId="12"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26" xfId="0" applyFont="1" applyFill="1" applyBorder="1" applyAlignment="1">
      <alignment horizontal="center" vertical="center"/>
    </xf>
    <xf numFmtId="0" fontId="3"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Alignment="1">
      <alignment horizontal="distributed" vertical="center" justifyLastLine="1"/>
    </xf>
    <xf numFmtId="0" fontId="3" fillId="0" borderId="22" xfId="0" applyFont="1" applyFill="1" applyBorder="1" applyAlignment="1">
      <alignment horizontal="distributed" vertical="center"/>
    </xf>
    <xf numFmtId="0" fontId="3" fillId="0" borderId="0" xfId="0" applyFont="1" applyFill="1" applyBorder="1" applyAlignment="1">
      <alignment horizontal="left" vertical="center" justifyLastLine="1"/>
    </xf>
    <xf numFmtId="0" fontId="3" fillId="0" borderId="5" xfId="0" applyFont="1" applyFill="1" applyBorder="1" applyAlignment="1">
      <alignment horizontal="center" vertical="center" justifyLastLine="1"/>
    </xf>
    <xf numFmtId="0" fontId="3" fillId="0" borderId="25" xfId="0" applyFont="1" applyFill="1" applyBorder="1" applyAlignment="1">
      <alignment horizontal="center" vertical="center" justifyLastLine="1"/>
    </xf>
    <xf numFmtId="0" fontId="3" fillId="0" borderId="18" xfId="0" applyFont="1" applyFill="1" applyBorder="1" applyAlignment="1">
      <alignment horizontal="center" vertical="center" justifyLastLine="1"/>
    </xf>
    <xf numFmtId="0" fontId="3" fillId="0" borderId="20" xfId="0" applyFont="1" applyFill="1" applyBorder="1" applyAlignment="1">
      <alignment horizontal="center" vertical="center" justifyLastLine="1"/>
    </xf>
    <xf numFmtId="0" fontId="3" fillId="0" borderId="22" xfId="0" applyFont="1" applyFill="1" applyBorder="1" applyAlignment="1">
      <alignment horizontal="left" vertical="center"/>
    </xf>
    <xf numFmtId="0" fontId="3" fillId="0" borderId="17" xfId="0" applyFont="1" applyFill="1" applyBorder="1" applyAlignment="1">
      <alignment horizontal="left" vertical="center"/>
    </xf>
    <xf numFmtId="0" fontId="3" fillId="0" borderId="22" xfId="0" applyFont="1" applyFill="1" applyBorder="1" applyAlignment="1">
      <alignment vertical="center" shrinkToFit="1"/>
    </xf>
    <xf numFmtId="0" fontId="0" fillId="0" borderId="22" xfId="0" applyFill="1" applyBorder="1" applyAlignment="1">
      <alignment vertical="center" shrinkToFit="1"/>
    </xf>
    <xf numFmtId="0" fontId="0" fillId="0" borderId="17" xfId="0" applyFill="1" applyBorder="1" applyAlignment="1">
      <alignment vertical="center" shrinkToFit="1"/>
    </xf>
    <xf numFmtId="0" fontId="3" fillId="0" borderId="5" xfId="0" applyFont="1" applyFill="1" applyBorder="1" applyAlignment="1">
      <alignment horizontal="distributed" vertical="center"/>
    </xf>
    <xf numFmtId="0" fontId="3" fillId="0" borderId="25"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20" xfId="0" applyFont="1" applyFill="1" applyBorder="1" applyAlignment="1">
      <alignment horizontal="distributed" vertical="center"/>
    </xf>
    <xf numFmtId="0" fontId="3" fillId="0" borderId="24" xfId="0" applyFont="1" applyFill="1" applyBorder="1" applyAlignment="1">
      <alignment horizontal="distributed" vertical="center" justifyLastLine="1"/>
    </xf>
    <xf numFmtId="0" fontId="3" fillId="0" borderId="5"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4" xfId="0" applyFont="1" applyFill="1" applyBorder="1" applyAlignment="1">
      <alignment vertical="center" shrinkToFit="1"/>
    </xf>
    <xf numFmtId="0" fontId="3" fillId="0" borderId="25" xfId="0" applyFont="1" applyFill="1" applyBorder="1" applyAlignment="1">
      <alignment vertical="center" shrinkToFit="1"/>
    </xf>
    <xf numFmtId="0" fontId="3" fillId="0" borderId="19" xfId="0" applyFont="1" applyFill="1" applyBorder="1" applyAlignment="1">
      <alignment vertical="center" shrinkToFit="1"/>
    </xf>
    <xf numFmtId="0" fontId="3" fillId="0" borderId="20" xfId="0" applyFont="1" applyFill="1" applyBorder="1" applyAlignment="1">
      <alignment vertical="center" shrinkToFit="1"/>
    </xf>
    <xf numFmtId="0" fontId="3" fillId="0" borderId="1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9" xfId="0" applyFont="1" applyFill="1" applyBorder="1" applyAlignment="1">
      <alignment horizontal="center" vertical="center"/>
    </xf>
    <xf numFmtId="0" fontId="18" fillId="0" borderId="22" xfId="0" applyFont="1" applyFill="1" applyBorder="1" applyAlignment="1" applyProtection="1">
      <alignment horizontal="distributed" vertical="center" wrapText="1" shrinkToFit="1"/>
    </xf>
    <xf numFmtId="0" fontId="27" fillId="0" borderId="17" xfId="0" applyFont="1" applyFill="1" applyBorder="1" applyAlignment="1">
      <alignment horizontal="distributed" vertical="center" wrapText="1" shrinkToFit="1"/>
    </xf>
    <xf numFmtId="0" fontId="9" fillId="0" borderId="5" xfId="0" applyFont="1" applyFill="1" applyBorder="1" applyAlignment="1" applyProtection="1">
      <alignment horizontal="distributed" vertical="center" wrapText="1" justifyLastLine="1"/>
    </xf>
    <xf numFmtId="0" fontId="9" fillId="0" borderId="25" xfId="0" applyFont="1" applyFill="1" applyBorder="1" applyAlignment="1" applyProtection="1">
      <alignment horizontal="distributed" vertical="center" wrapText="1" justifyLastLine="1"/>
    </xf>
    <xf numFmtId="0" fontId="9" fillId="0" borderId="0" xfId="0" applyFont="1" applyFill="1" applyBorder="1" applyAlignment="1" applyProtection="1">
      <alignment horizontal="distributed" vertical="center" wrapText="1" justifyLastLine="1"/>
    </xf>
    <xf numFmtId="0" fontId="9" fillId="0" borderId="4" xfId="0" applyFont="1" applyFill="1" applyBorder="1" applyAlignment="1" applyProtection="1">
      <alignment horizontal="distributed" vertical="center" wrapText="1" justifyLastLine="1"/>
    </xf>
    <xf numFmtId="0" fontId="9" fillId="0" borderId="3" xfId="0" applyFont="1" applyFill="1" applyBorder="1" applyAlignment="1" applyProtection="1">
      <alignment horizontal="distributed" vertical="center" wrapText="1" justifyLastLine="1"/>
    </xf>
    <xf numFmtId="0" fontId="9" fillId="0" borderId="9" xfId="0" applyFont="1" applyFill="1" applyBorder="1" applyAlignment="1" applyProtection="1">
      <alignment horizontal="distributed" vertical="center" wrapText="1" justifyLastLine="1"/>
    </xf>
    <xf numFmtId="0" fontId="6" fillId="0" borderId="26" xfId="0" applyFont="1" applyFill="1" applyBorder="1" applyAlignment="1" applyProtection="1">
      <alignment horizontal="distributed" vertical="center"/>
    </xf>
    <xf numFmtId="0" fontId="6" fillId="0" borderId="16" xfId="0" applyFont="1" applyFill="1" applyBorder="1" applyAlignment="1" applyProtection="1">
      <alignment horizontal="distributed" vertical="center"/>
    </xf>
    <xf numFmtId="0" fontId="6" fillId="0" borderId="13"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shrinkToFit="1"/>
    </xf>
    <xf numFmtId="0" fontId="9" fillId="0" borderId="25" xfId="0" applyFont="1" applyFill="1" applyBorder="1" applyAlignment="1" applyProtection="1">
      <alignment horizontal="distributed" vertical="center" shrinkToFit="1"/>
    </xf>
    <xf numFmtId="0" fontId="9" fillId="0" borderId="18" xfId="0" applyFont="1" applyFill="1" applyBorder="1" applyAlignment="1" applyProtection="1">
      <alignment horizontal="distributed" vertical="center" shrinkToFit="1"/>
    </xf>
    <xf numFmtId="0" fontId="9" fillId="0" borderId="20" xfId="0" applyFont="1" applyFill="1" applyBorder="1" applyAlignment="1" applyProtection="1">
      <alignment horizontal="distributed" vertical="center" shrinkToFit="1"/>
    </xf>
    <xf numFmtId="0" fontId="6" fillId="0" borderId="25" xfId="0" applyFont="1" applyFill="1" applyBorder="1" applyAlignment="1" applyProtection="1">
      <alignment vertical="center" textRotation="255"/>
    </xf>
    <xf numFmtId="0" fontId="6" fillId="0" borderId="4" xfId="0" applyFont="1" applyFill="1" applyBorder="1" applyAlignment="1" applyProtection="1">
      <alignment vertical="center" textRotation="255"/>
    </xf>
    <xf numFmtId="0" fontId="9" fillId="0" borderId="26" xfId="0" applyFont="1" applyFill="1" applyBorder="1" applyAlignment="1" applyProtection="1">
      <alignment vertical="center" wrapText="1" shrinkToFit="1"/>
    </xf>
    <xf numFmtId="0" fontId="9" fillId="0" borderId="16" xfId="0" applyFont="1" applyFill="1" applyBorder="1" applyAlignment="1" applyProtection="1">
      <alignment vertical="center" wrapText="1" shrinkToFit="1"/>
    </xf>
    <xf numFmtId="0" fontId="6" fillId="0" borderId="25" xfId="0" applyFont="1" applyFill="1" applyBorder="1" applyAlignment="1" applyProtection="1">
      <alignment vertical="distributed" textRotation="255" justifyLastLine="1"/>
    </xf>
    <xf numFmtId="0" fontId="6" fillId="0" borderId="4" xfId="0" applyFont="1" applyFill="1" applyBorder="1" applyAlignment="1" applyProtection="1">
      <alignment vertical="distributed" textRotation="255" justifyLastLine="1"/>
    </xf>
    <xf numFmtId="0" fontId="6" fillId="0" borderId="20" xfId="0" applyFont="1" applyFill="1" applyBorder="1" applyAlignment="1" applyProtection="1">
      <alignment vertical="distributed" textRotation="255" justifyLastLine="1"/>
    </xf>
    <xf numFmtId="0" fontId="6" fillId="0" borderId="26"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14" fillId="0" borderId="0" xfId="0" applyFont="1" applyFill="1" applyBorder="1" applyAlignment="1">
      <alignment horizontal="distributed" vertical="center" justifyLastLine="1"/>
    </xf>
    <xf numFmtId="0" fontId="6" fillId="0" borderId="25"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11" fillId="0" borderId="4" xfId="0" applyFont="1" applyFill="1" applyBorder="1" applyAlignment="1" applyProtection="1">
      <alignment vertical="center" textRotation="255"/>
    </xf>
    <xf numFmtId="0" fontId="8" fillId="0" borderId="4" xfId="0" applyFont="1" applyFill="1" applyBorder="1" applyAlignment="1">
      <alignment vertical="center" textRotation="255"/>
    </xf>
    <xf numFmtId="0" fontId="8" fillId="0" borderId="20" xfId="0" applyFont="1" applyFill="1" applyBorder="1" applyAlignment="1">
      <alignment vertical="center" textRotation="255"/>
    </xf>
    <xf numFmtId="0" fontId="15" fillId="0" borderId="0" xfId="0" applyFont="1" applyFill="1" applyAlignment="1">
      <alignment horizontal="distributed" vertical="center" justifyLastLine="1"/>
    </xf>
    <xf numFmtId="0" fontId="11" fillId="0" borderId="16" xfId="0" applyFont="1" applyFill="1" applyBorder="1" applyAlignment="1" applyProtection="1">
      <alignment horizontal="distributed" vertical="center"/>
    </xf>
    <xf numFmtId="0" fontId="8" fillId="0" borderId="16" xfId="0" applyFont="1" applyFill="1" applyBorder="1" applyAlignment="1">
      <alignment vertical="center"/>
    </xf>
    <xf numFmtId="0" fontId="8" fillId="0" borderId="13" xfId="0" applyFont="1" applyFill="1" applyBorder="1" applyAlignment="1">
      <alignment vertical="center"/>
    </xf>
    <xf numFmtId="0" fontId="0" fillId="0" borderId="26" xfId="0" applyFill="1" applyBorder="1" applyAlignment="1">
      <alignment horizontal="center" vertical="center"/>
    </xf>
    <xf numFmtId="0" fontId="0" fillId="0" borderId="13" xfId="0" applyFill="1" applyBorder="1" applyAlignment="1">
      <alignment horizontal="center" vertical="center"/>
    </xf>
    <xf numFmtId="0" fontId="11" fillId="0" borderId="0" xfId="0" applyFont="1" applyFill="1" applyBorder="1" applyAlignment="1" applyProtection="1">
      <alignment vertical="center" textRotation="255"/>
    </xf>
    <xf numFmtId="0" fontId="8" fillId="0" borderId="0" xfId="0" applyFont="1" applyFill="1" applyBorder="1" applyAlignment="1">
      <alignment vertical="center" textRotation="255"/>
    </xf>
    <xf numFmtId="0" fontId="8" fillId="0" borderId="3" xfId="0" applyFont="1" applyFill="1" applyBorder="1" applyAlignment="1">
      <alignment vertical="center" textRotation="255"/>
    </xf>
    <xf numFmtId="0" fontId="11" fillId="0" borderId="26" xfId="0" applyFont="1" applyFill="1" applyBorder="1" applyAlignment="1" applyProtection="1">
      <alignment horizontal="distributed" vertical="center"/>
    </xf>
    <xf numFmtId="0" fontId="0" fillId="0" borderId="13" xfId="0" applyFill="1" applyBorder="1" applyAlignment="1">
      <alignment vertical="center"/>
    </xf>
    <xf numFmtId="0" fontId="11" fillId="0" borderId="26" xfId="0" applyFont="1" applyFill="1" applyBorder="1" applyAlignment="1" applyProtection="1">
      <alignment horizontal="center" vertical="center"/>
    </xf>
    <xf numFmtId="0" fontId="0" fillId="0" borderId="16" xfId="0" applyFill="1" applyBorder="1" applyAlignment="1">
      <alignment vertical="center"/>
    </xf>
    <xf numFmtId="0" fontId="0" fillId="0" borderId="33" xfId="0" applyFill="1" applyBorder="1" applyAlignment="1">
      <alignment vertical="center"/>
    </xf>
    <xf numFmtId="0" fontId="11" fillId="0" borderId="18"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9" fillId="0" borderId="26" xfId="0" applyFont="1" applyFill="1" applyBorder="1" applyAlignment="1" applyProtection="1">
      <alignment horizontal="distributed" vertical="center" justifyLastLine="1"/>
    </xf>
    <xf numFmtId="0" fontId="9" fillId="0" borderId="16" xfId="0" applyFont="1" applyFill="1" applyBorder="1" applyAlignment="1" applyProtection="1">
      <alignment horizontal="distributed" vertical="center" justifyLastLine="1"/>
    </xf>
    <xf numFmtId="0" fontId="0" fillId="0" borderId="13" xfId="0" applyFill="1" applyBorder="1" applyAlignment="1">
      <alignment horizontal="distributed" vertical="center" justifyLastLine="1"/>
    </xf>
    <xf numFmtId="0" fontId="9" fillId="0" borderId="26" xfId="0" applyFont="1" applyFill="1" applyBorder="1" applyAlignment="1" applyProtection="1">
      <alignment horizontal="distributed" vertical="center" justifyLastLine="1" shrinkToFit="1"/>
    </xf>
    <xf numFmtId="0" fontId="0" fillId="0" borderId="16" xfId="0" applyFill="1" applyBorder="1" applyAlignment="1">
      <alignment horizontal="distributed" vertical="center" justifyLastLine="1" shrinkToFit="1"/>
    </xf>
    <xf numFmtId="0" fontId="0" fillId="0" borderId="13" xfId="0" applyFill="1" applyBorder="1" applyAlignment="1">
      <alignment horizontal="distributed" vertical="center" justifyLastLine="1" shrinkToFit="1"/>
    </xf>
    <xf numFmtId="0" fontId="9" fillId="0" borderId="25" xfId="0" applyFont="1" applyFill="1" applyBorder="1" applyAlignment="1" applyProtection="1">
      <alignment vertical="center" textRotation="255"/>
    </xf>
    <xf numFmtId="0" fontId="9" fillId="0" borderId="4" xfId="0" applyFont="1" applyFill="1" applyBorder="1" applyAlignment="1" applyProtection="1">
      <alignment vertical="center" textRotation="255"/>
    </xf>
    <xf numFmtId="0" fontId="9" fillId="0" borderId="9" xfId="0" applyFont="1" applyFill="1" applyBorder="1" applyAlignment="1" applyProtection="1">
      <alignment vertical="center" textRotation="255"/>
    </xf>
    <xf numFmtId="0" fontId="9" fillId="0" borderId="13" xfId="0" applyFont="1" applyFill="1" applyBorder="1" applyAlignment="1" applyProtection="1">
      <alignment horizontal="distributed" vertical="center" justifyLastLine="1"/>
    </xf>
    <xf numFmtId="0" fontId="9" fillId="0" borderId="26"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33" xfId="0" applyFont="1" applyFill="1" applyBorder="1" applyAlignment="1" applyProtection="1">
      <alignment vertical="center"/>
    </xf>
    <xf numFmtId="0" fontId="10" fillId="0" borderId="26" xfId="0" applyFont="1" applyFill="1" applyBorder="1" applyAlignment="1">
      <alignment horizontal="distributed" vertical="center" justifyLastLine="1"/>
    </xf>
    <xf numFmtId="0" fontId="10" fillId="0" borderId="16" xfId="0" applyFont="1" applyFill="1" applyBorder="1" applyAlignment="1">
      <alignment horizontal="distributed" vertical="center" justifyLastLine="1"/>
    </xf>
    <xf numFmtId="0" fontId="0" fillId="0" borderId="4" xfId="0" applyFill="1" applyBorder="1" applyAlignment="1">
      <alignment vertical="center" textRotation="255"/>
    </xf>
    <xf numFmtId="0" fontId="0" fillId="0" borderId="20" xfId="0" applyFill="1" applyBorder="1" applyAlignment="1">
      <alignment vertical="center" textRotation="255"/>
    </xf>
    <xf numFmtId="0" fontId="9" fillId="0" borderId="26"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18" fillId="0" borderId="4" xfId="0" applyFont="1" applyFill="1" applyBorder="1" applyAlignment="1" applyProtection="1">
      <alignment vertical="center" textRotation="255" shrinkToFit="1"/>
    </xf>
    <xf numFmtId="0" fontId="0" fillId="0" borderId="4" xfId="0" applyFill="1" applyBorder="1" applyAlignment="1">
      <alignment vertical="center" textRotation="255" shrinkToFit="1"/>
    </xf>
    <xf numFmtId="0" fontId="0" fillId="0" borderId="20" xfId="0" applyFill="1" applyBorder="1" applyAlignment="1">
      <alignment vertical="center" textRotation="255" shrinkToFit="1"/>
    </xf>
    <xf numFmtId="0" fontId="9" fillId="0" borderId="26" xfId="0" applyFont="1" applyFill="1" applyBorder="1" applyAlignment="1" applyProtection="1">
      <alignment horizontal="center" vertical="center" justifyLastLine="1"/>
    </xf>
    <xf numFmtId="0" fontId="18" fillId="0" borderId="13" xfId="0" applyFont="1" applyFill="1" applyBorder="1" applyAlignment="1" applyProtection="1">
      <alignment horizontal="center" vertical="center" justifyLastLine="1"/>
    </xf>
  </cellXfs>
  <cellStyles count="4">
    <cellStyle name="桁区切り 2" xfId="1"/>
    <cellStyle name="標準" xfId="0" builtinId="0"/>
    <cellStyle name="標準_14_教育・文化" xfId="2"/>
    <cellStyle name="標準_14_教育・文化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17"/>
  <sheetViews>
    <sheetView showGridLines="0" view="pageBreakPreview" zoomScaleNormal="100" zoomScaleSheetLayoutView="100" workbookViewId="0">
      <selection sqref="A1:XFD1048576"/>
    </sheetView>
  </sheetViews>
  <sheetFormatPr defaultRowHeight="13.5" customHeight="1"/>
  <cols>
    <col min="1" max="1" width="5" style="1" customWidth="1"/>
    <col min="2" max="2" width="5.625" style="1" customWidth="1"/>
    <col min="3" max="3" width="3.625" style="184" customWidth="1"/>
    <col min="4" max="4" width="5.625" style="1" customWidth="1"/>
    <col min="5" max="6" width="10.375" style="1" customWidth="1"/>
    <col min="7" max="7" width="11.625" style="1" bestFit="1" customWidth="1"/>
    <col min="8" max="10" width="10.375" style="1" customWidth="1"/>
    <col min="11" max="11" width="1.875" style="1" customWidth="1"/>
    <col min="12" max="16384" width="9" style="1"/>
  </cols>
  <sheetData>
    <row r="2" spans="2:11" s="22" customFormat="1" ht="18" customHeight="1">
      <c r="C2" s="182"/>
      <c r="E2" s="183" t="s">
        <v>513</v>
      </c>
      <c r="F2" s="370" t="s">
        <v>266</v>
      </c>
      <c r="G2" s="370"/>
      <c r="H2" s="370"/>
    </row>
    <row r="3" spans="2:11" ht="18" customHeight="1" thickBot="1">
      <c r="I3" s="369" t="s">
        <v>387</v>
      </c>
      <c r="J3" s="369"/>
      <c r="K3" s="369"/>
    </row>
    <row r="4" spans="2:11" ht="18" customHeight="1">
      <c r="B4" s="371" t="s">
        <v>362</v>
      </c>
      <c r="C4" s="371"/>
      <c r="D4" s="371"/>
      <c r="E4" s="373" t="s">
        <v>403</v>
      </c>
      <c r="F4" s="373" t="s">
        <v>389</v>
      </c>
      <c r="G4" s="373" t="s">
        <v>390</v>
      </c>
      <c r="H4" s="367" t="s">
        <v>404</v>
      </c>
      <c r="I4" s="368"/>
      <c r="J4" s="368"/>
      <c r="K4" s="42"/>
    </row>
    <row r="5" spans="2:11" ht="18" customHeight="1">
      <c r="B5" s="372"/>
      <c r="C5" s="372"/>
      <c r="D5" s="372"/>
      <c r="E5" s="374"/>
      <c r="F5" s="374"/>
      <c r="G5" s="374"/>
      <c r="H5" s="308" t="s">
        <v>270</v>
      </c>
      <c r="I5" s="308" t="s">
        <v>277</v>
      </c>
      <c r="J5" s="308" t="s">
        <v>278</v>
      </c>
      <c r="K5" s="185"/>
    </row>
    <row r="6" spans="2:11" ht="18" customHeight="1">
      <c r="B6" s="41" t="s">
        <v>573</v>
      </c>
      <c r="C6" s="321" t="s">
        <v>574</v>
      </c>
      <c r="D6" s="336" t="s">
        <v>705</v>
      </c>
      <c r="E6" s="18">
        <v>16</v>
      </c>
      <c r="F6" s="19">
        <v>93</v>
      </c>
      <c r="G6" s="19">
        <v>194</v>
      </c>
      <c r="H6" s="19">
        <v>1802</v>
      </c>
      <c r="I6" s="19">
        <v>954</v>
      </c>
      <c r="J6" s="19">
        <v>848</v>
      </c>
      <c r="K6" s="336"/>
    </row>
    <row r="7" spans="2:11" ht="18" customHeight="1">
      <c r="B7" s="41"/>
      <c r="C7" s="321">
        <v>2</v>
      </c>
      <c r="D7" s="336"/>
      <c r="E7" s="18">
        <v>16</v>
      </c>
      <c r="F7" s="19">
        <v>91</v>
      </c>
      <c r="G7" s="19">
        <v>194</v>
      </c>
      <c r="H7" s="19">
        <v>1738</v>
      </c>
      <c r="I7" s="19">
        <v>890</v>
      </c>
      <c r="J7" s="19">
        <v>848</v>
      </c>
      <c r="K7" s="336"/>
    </row>
    <row r="8" spans="2:11" s="22" customFormat="1" ht="18" customHeight="1">
      <c r="B8" s="41"/>
      <c r="C8" s="321">
        <v>3</v>
      </c>
      <c r="D8" s="40"/>
      <c r="E8" s="18">
        <v>16</v>
      </c>
      <c r="F8" s="19">
        <v>94</v>
      </c>
      <c r="G8" s="19">
        <v>192</v>
      </c>
      <c r="H8" s="19">
        <v>1747</v>
      </c>
      <c r="I8" s="19">
        <v>865</v>
      </c>
      <c r="J8" s="19">
        <v>882</v>
      </c>
      <c r="K8" s="336"/>
    </row>
    <row r="9" spans="2:11" s="22" customFormat="1" ht="18" customHeight="1">
      <c r="B9" s="291"/>
      <c r="C9" s="315">
        <v>4</v>
      </c>
      <c r="D9" s="162"/>
      <c r="E9" s="292">
        <v>15</v>
      </c>
      <c r="F9" s="293">
        <v>92</v>
      </c>
      <c r="G9" s="293">
        <v>194</v>
      </c>
      <c r="H9" s="293">
        <v>1611</v>
      </c>
      <c r="I9" s="293">
        <v>831</v>
      </c>
      <c r="J9" s="293">
        <v>780</v>
      </c>
      <c r="K9" s="336"/>
    </row>
    <row r="10" spans="2:11" s="22" customFormat="1" ht="18" customHeight="1" thickBot="1">
      <c r="B10" s="186"/>
      <c r="C10" s="37">
        <v>5</v>
      </c>
      <c r="D10" s="20"/>
      <c r="E10" s="364">
        <v>15</v>
      </c>
      <c r="F10" s="21">
        <v>91</v>
      </c>
      <c r="G10" s="21">
        <v>199</v>
      </c>
      <c r="H10" s="21">
        <v>1545</v>
      </c>
      <c r="I10" s="21">
        <v>812</v>
      </c>
      <c r="J10" s="21">
        <v>733</v>
      </c>
      <c r="K10" s="21"/>
    </row>
    <row r="11" spans="2:11" ht="18" customHeight="1">
      <c r="B11" s="366" t="s">
        <v>446</v>
      </c>
      <c r="C11" s="366"/>
      <c r="D11" s="366"/>
      <c r="E11" s="366"/>
      <c r="F11" s="366"/>
      <c r="G11" s="366"/>
      <c r="H11" s="366"/>
      <c r="I11" s="1" t="s">
        <v>423</v>
      </c>
    </row>
    <row r="13" spans="2:11" ht="13.5" customHeight="1">
      <c r="E13" s="336"/>
    </row>
    <row r="17" spans="9:9" ht="13.5" customHeight="1">
      <c r="I17" s="336"/>
    </row>
  </sheetData>
  <mergeCells count="8">
    <mergeCell ref="B11:H11"/>
    <mergeCell ref="H4:J4"/>
    <mergeCell ref="I3:K3"/>
    <mergeCell ref="F2:H2"/>
    <mergeCell ref="B4:D5"/>
    <mergeCell ref="E4:E5"/>
    <mergeCell ref="F4:F5"/>
    <mergeCell ref="G4:G5"/>
  </mergeCells>
  <phoneticPr fontId="2"/>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M15"/>
  <sheetViews>
    <sheetView showGridLines="0" view="pageBreakPreview" topLeftCell="C1" zoomScale="150" zoomScaleNormal="100" zoomScaleSheetLayoutView="150" workbookViewId="0">
      <selection sqref="A1:XFD1048576"/>
    </sheetView>
  </sheetViews>
  <sheetFormatPr defaultRowHeight="12.75"/>
  <cols>
    <col min="1" max="1" width="5" style="1" customWidth="1"/>
    <col min="2" max="2" width="6.875" style="1" customWidth="1"/>
    <col min="3" max="3" width="3.625" style="1" bestFit="1" customWidth="1"/>
    <col min="4" max="4" width="6.375" style="1" customWidth="1"/>
    <col min="5" max="6" width="6.875" style="1" bestFit="1" customWidth="1"/>
    <col min="7" max="12" width="6.75" style="1" customWidth="1"/>
    <col min="13" max="13" width="1.75" style="1" customWidth="1"/>
    <col min="14" max="16384" width="9" style="1"/>
  </cols>
  <sheetData>
    <row r="1" spans="2:13" ht="13.5" customHeight="1"/>
    <row r="2" spans="2:13" s="22" customFormat="1" ht="18" customHeight="1">
      <c r="E2" s="232" t="s">
        <v>522</v>
      </c>
      <c r="F2" s="370" t="s">
        <v>273</v>
      </c>
      <c r="G2" s="370"/>
      <c r="H2" s="370"/>
      <c r="I2" s="370"/>
      <c r="J2" s="370"/>
    </row>
    <row r="3" spans="2:13" ht="13.5" thickBot="1">
      <c r="K3" s="369" t="s">
        <v>12</v>
      </c>
      <c r="L3" s="369"/>
      <c r="M3" s="369"/>
    </row>
    <row r="4" spans="2:13" ht="18" customHeight="1">
      <c r="B4" s="371" t="s">
        <v>0</v>
      </c>
      <c r="C4" s="371"/>
      <c r="D4" s="371"/>
      <c r="E4" s="373" t="s">
        <v>4</v>
      </c>
      <c r="F4" s="416" t="s">
        <v>437</v>
      </c>
      <c r="G4" s="367" t="s">
        <v>10</v>
      </c>
      <c r="H4" s="368"/>
      <c r="I4" s="368"/>
      <c r="J4" s="367" t="s">
        <v>11</v>
      </c>
      <c r="K4" s="368"/>
      <c r="L4" s="368"/>
      <c r="M4" s="42"/>
    </row>
    <row r="5" spans="2:13" ht="18" customHeight="1">
      <c r="B5" s="372"/>
      <c r="C5" s="372"/>
      <c r="D5" s="372"/>
      <c r="E5" s="374"/>
      <c r="F5" s="417"/>
      <c r="G5" s="308" t="s">
        <v>1</v>
      </c>
      <c r="H5" s="308" t="s">
        <v>2</v>
      </c>
      <c r="I5" s="308" t="s">
        <v>3</v>
      </c>
      <c r="J5" s="308" t="s">
        <v>1</v>
      </c>
      <c r="K5" s="308" t="s">
        <v>2</v>
      </c>
      <c r="L5" s="308" t="s">
        <v>3</v>
      </c>
      <c r="M5" s="185"/>
    </row>
    <row r="6" spans="2:13">
      <c r="B6" s="321" t="s">
        <v>709</v>
      </c>
      <c r="C6" s="336">
        <v>30</v>
      </c>
      <c r="D6" s="321" t="s">
        <v>705</v>
      </c>
      <c r="E6" s="17">
        <v>1</v>
      </c>
      <c r="F6" s="8">
        <v>21</v>
      </c>
      <c r="G6" s="8">
        <v>169</v>
      </c>
      <c r="H6" s="8">
        <v>71</v>
      </c>
      <c r="I6" s="8">
        <v>98</v>
      </c>
      <c r="J6" s="8">
        <v>69</v>
      </c>
      <c r="K6" s="8">
        <v>19</v>
      </c>
      <c r="L6" s="8">
        <v>50</v>
      </c>
      <c r="M6" s="336"/>
    </row>
    <row r="7" spans="2:13">
      <c r="B7" s="321" t="s">
        <v>573</v>
      </c>
      <c r="C7" s="41" t="s">
        <v>574</v>
      </c>
      <c r="D7" s="6"/>
      <c r="E7" s="17">
        <v>1</v>
      </c>
      <c r="F7" s="8">
        <v>21</v>
      </c>
      <c r="G7" s="8">
        <v>153</v>
      </c>
      <c r="H7" s="8">
        <v>61</v>
      </c>
      <c r="I7" s="8">
        <v>92</v>
      </c>
      <c r="J7" s="8">
        <v>76</v>
      </c>
      <c r="K7" s="8">
        <v>30</v>
      </c>
      <c r="L7" s="8">
        <v>46</v>
      </c>
      <c r="M7" s="55"/>
    </row>
    <row r="8" spans="2:13" s="39" customFormat="1" ht="12.75" customHeight="1">
      <c r="B8" s="321"/>
      <c r="C8" s="336">
        <v>2</v>
      </c>
      <c r="D8" s="6"/>
      <c r="E8" s="17">
        <v>1</v>
      </c>
      <c r="F8" s="8">
        <v>21</v>
      </c>
      <c r="G8" s="8">
        <v>139</v>
      </c>
      <c r="H8" s="8">
        <v>45</v>
      </c>
      <c r="I8" s="8">
        <v>94</v>
      </c>
      <c r="J8" s="8">
        <v>66</v>
      </c>
      <c r="K8" s="8">
        <v>30</v>
      </c>
      <c r="L8" s="8">
        <v>36</v>
      </c>
      <c r="M8" s="55"/>
    </row>
    <row r="9" spans="2:13" ht="12.75" customHeight="1">
      <c r="B9" s="321"/>
      <c r="C9" s="162">
        <v>3</v>
      </c>
      <c r="D9" s="315"/>
      <c r="E9" s="278">
        <v>1</v>
      </c>
      <c r="F9" s="280">
        <v>22</v>
      </c>
      <c r="G9" s="280">
        <v>127</v>
      </c>
      <c r="H9" s="280">
        <v>37</v>
      </c>
      <c r="I9" s="280">
        <v>90</v>
      </c>
      <c r="J9" s="280">
        <v>52</v>
      </c>
      <c r="K9" s="280">
        <v>20</v>
      </c>
      <c r="L9" s="280">
        <v>32</v>
      </c>
      <c r="M9" s="6"/>
    </row>
    <row r="10" spans="2:13" ht="6.95" customHeight="1">
      <c r="B10" s="336"/>
      <c r="C10" s="336"/>
      <c r="D10" s="336"/>
      <c r="E10" s="16"/>
      <c r="F10" s="3"/>
      <c r="G10" s="3"/>
      <c r="H10" s="3"/>
      <c r="I10" s="3"/>
      <c r="J10" s="3"/>
      <c r="K10" s="3"/>
      <c r="L10" s="3"/>
      <c r="M10" s="336"/>
    </row>
    <row r="11" spans="2:13" s="39" customFormat="1" ht="12.75" customHeight="1">
      <c r="B11" s="315"/>
      <c r="C11" s="162">
        <v>4</v>
      </c>
      <c r="D11" s="315"/>
      <c r="E11" s="278">
        <v>1</v>
      </c>
      <c r="F11" s="280">
        <v>23</v>
      </c>
      <c r="G11" s="280">
        <v>150</v>
      </c>
      <c r="H11" s="280">
        <v>52</v>
      </c>
      <c r="I11" s="280">
        <v>98</v>
      </c>
      <c r="J11" s="280">
        <v>40</v>
      </c>
      <c r="K11" s="280">
        <v>7</v>
      </c>
      <c r="L11" s="280">
        <v>33</v>
      </c>
      <c r="M11" s="55"/>
    </row>
    <row r="12" spans="2:13" ht="6.95" customHeight="1" thickBot="1">
      <c r="B12" s="31"/>
      <c r="C12" s="31"/>
      <c r="D12" s="31"/>
      <c r="E12" s="58"/>
      <c r="F12" s="28"/>
      <c r="G12" s="28"/>
      <c r="H12" s="28"/>
      <c r="I12" s="28"/>
      <c r="J12" s="28"/>
      <c r="K12" s="28"/>
      <c r="L12" s="28"/>
      <c r="M12" s="31"/>
    </row>
    <row r="13" spans="2:13" ht="6.95" customHeight="1">
      <c r="B13" s="336"/>
      <c r="C13" s="336"/>
      <c r="D13" s="336"/>
      <c r="E13" s="59"/>
      <c r="F13" s="3"/>
      <c r="G13" s="3"/>
      <c r="H13" s="3"/>
      <c r="I13" s="3"/>
      <c r="J13" s="3"/>
      <c r="K13" s="3"/>
      <c r="L13" s="3"/>
      <c r="M13" s="336"/>
    </row>
    <row r="14" spans="2:13" ht="18" customHeight="1">
      <c r="B14" s="1" t="s">
        <v>511</v>
      </c>
    </row>
    <row r="15" spans="2:13">
      <c r="F15" s="1" t="s">
        <v>512</v>
      </c>
    </row>
  </sheetData>
  <mergeCells count="7">
    <mergeCell ref="J4:L4"/>
    <mergeCell ref="K3:M3"/>
    <mergeCell ref="F2:J2"/>
    <mergeCell ref="B4:D5"/>
    <mergeCell ref="E4:E5"/>
    <mergeCell ref="F4:F5"/>
    <mergeCell ref="G4:I4"/>
  </mergeCells>
  <phoneticPr fontId="2"/>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1:O34"/>
  <sheetViews>
    <sheetView showGridLines="0" view="pageBreakPreview" topLeftCell="E1" zoomScaleNormal="100" workbookViewId="0">
      <selection sqref="A1:XFD1048576"/>
    </sheetView>
  </sheetViews>
  <sheetFormatPr defaultRowHeight="12.75"/>
  <cols>
    <col min="1" max="1" width="5" style="1" customWidth="1"/>
    <col min="2" max="5" width="2.125" style="1" customWidth="1"/>
    <col min="6" max="6" width="12.875" style="1" customWidth="1"/>
    <col min="7" max="7" width="1.625" style="1" customWidth="1"/>
    <col min="8" max="11" width="11.875" style="1" customWidth="1"/>
    <col min="12" max="12" width="11.875" style="77" customWidth="1"/>
    <col min="13" max="13" width="12.625" style="1" customWidth="1"/>
    <col min="14" max="16" width="10.875" style="1" customWidth="1"/>
    <col min="17" max="17" width="13.125" style="1" customWidth="1"/>
    <col min="18" max="18" width="10.625" style="1" customWidth="1"/>
    <col min="19" max="19" width="1.625" style="1" customWidth="1"/>
    <col min="20" max="20" width="6.75" style="1" customWidth="1"/>
    <col min="21" max="16384" width="9" style="1"/>
  </cols>
  <sheetData>
    <row r="1" spans="2:12">
      <c r="G1" s="305"/>
    </row>
    <row r="2" spans="2:12" ht="13.5" customHeight="1">
      <c r="F2" s="183" t="s">
        <v>523</v>
      </c>
      <c r="H2" s="405" t="s">
        <v>361</v>
      </c>
      <c r="I2" s="405"/>
      <c r="J2" s="405"/>
      <c r="K2" s="405"/>
    </row>
    <row r="3" spans="2:12" ht="13.5" thickBot="1"/>
    <row r="4" spans="2:12" ht="20.100000000000001" customHeight="1">
      <c r="B4" s="42"/>
      <c r="C4" s="368" t="s">
        <v>279</v>
      </c>
      <c r="D4" s="368"/>
      <c r="E4" s="368"/>
      <c r="F4" s="368"/>
      <c r="G4" s="42"/>
      <c r="H4" s="43" t="s">
        <v>580</v>
      </c>
      <c r="I4" s="43" t="s">
        <v>575</v>
      </c>
      <c r="J4" s="243" t="s">
        <v>581</v>
      </c>
      <c r="K4" s="148" t="s">
        <v>696</v>
      </c>
      <c r="L4" s="148" t="s">
        <v>710</v>
      </c>
    </row>
    <row r="5" spans="2:12" ht="5.0999999999999996" customHeight="1">
      <c r="B5" s="44"/>
      <c r="C5" s="44"/>
      <c r="D5" s="44"/>
      <c r="E5" s="44"/>
      <c r="F5" s="44"/>
      <c r="G5" s="40"/>
      <c r="H5" s="335"/>
      <c r="I5" s="335"/>
      <c r="J5" s="335"/>
      <c r="K5" s="151"/>
      <c r="L5" s="151"/>
    </row>
    <row r="6" spans="2:12" ht="12" customHeight="1">
      <c r="C6" s="409" t="s">
        <v>369</v>
      </c>
      <c r="D6" s="409"/>
      <c r="E6" s="409"/>
      <c r="F6" s="409"/>
      <c r="G6" s="40"/>
      <c r="H6" s="29"/>
      <c r="I6" s="29"/>
      <c r="J6" s="29"/>
      <c r="K6" s="146"/>
      <c r="L6" s="146"/>
    </row>
    <row r="7" spans="2:12" ht="12" customHeight="1">
      <c r="C7" s="314"/>
      <c r="D7" s="409" t="s">
        <v>363</v>
      </c>
      <c r="E7" s="409"/>
      <c r="F7" s="409"/>
      <c r="G7" s="40"/>
      <c r="H7" s="29"/>
      <c r="I7" s="29"/>
      <c r="J7" s="29"/>
      <c r="K7" s="146"/>
      <c r="L7" s="146"/>
    </row>
    <row r="8" spans="2:12" ht="12" customHeight="1">
      <c r="C8" s="314"/>
      <c r="D8" s="314"/>
      <c r="E8" s="409" t="s">
        <v>270</v>
      </c>
      <c r="F8" s="409"/>
      <c r="G8" s="40"/>
      <c r="H8" s="4">
        <v>38454</v>
      </c>
      <c r="I8" s="4">
        <v>39967</v>
      </c>
      <c r="J8" s="4">
        <v>41003</v>
      </c>
      <c r="K8" s="147">
        <v>42204</v>
      </c>
      <c r="L8" s="147">
        <v>45925</v>
      </c>
    </row>
    <row r="9" spans="2:12" ht="12" customHeight="1">
      <c r="C9" s="314"/>
      <c r="D9" s="314"/>
      <c r="E9" s="314"/>
      <c r="F9" s="314" t="s">
        <v>366</v>
      </c>
      <c r="G9" s="327"/>
      <c r="H9" s="4">
        <v>27281</v>
      </c>
      <c r="I9" s="4">
        <v>28087</v>
      </c>
      <c r="J9" s="4">
        <v>28637</v>
      </c>
      <c r="K9" s="147">
        <v>29220</v>
      </c>
      <c r="L9" s="147">
        <v>36354</v>
      </c>
    </row>
    <row r="10" spans="2:12" ht="12" customHeight="1">
      <c r="C10" s="314"/>
      <c r="D10" s="314"/>
      <c r="E10" s="314"/>
      <c r="F10" s="314" t="s">
        <v>367</v>
      </c>
      <c r="G10" s="327"/>
      <c r="H10" s="4">
        <v>4870</v>
      </c>
      <c r="I10" s="4">
        <v>5000</v>
      </c>
      <c r="J10" s="4">
        <v>5093</v>
      </c>
      <c r="K10" s="147">
        <v>5178</v>
      </c>
      <c r="L10" s="147">
        <v>4690</v>
      </c>
    </row>
    <row r="11" spans="2:12" ht="12" customHeight="1">
      <c r="C11" s="314"/>
      <c r="D11" s="314"/>
      <c r="E11" s="314"/>
      <c r="F11" s="314" t="s">
        <v>470</v>
      </c>
      <c r="G11" s="327"/>
      <c r="H11" s="4">
        <v>6303</v>
      </c>
      <c r="I11" s="4">
        <v>6880</v>
      </c>
      <c r="J11" s="4">
        <v>7273</v>
      </c>
      <c r="K11" s="147">
        <v>7806</v>
      </c>
      <c r="L11" s="147">
        <v>4881</v>
      </c>
    </row>
    <row r="12" spans="2:12" ht="12" customHeight="1">
      <c r="C12" s="314"/>
      <c r="D12" s="409" t="s">
        <v>364</v>
      </c>
      <c r="E12" s="419"/>
      <c r="F12" s="419"/>
      <c r="G12" s="327"/>
      <c r="H12" s="4"/>
      <c r="I12" s="4"/>
      <c r="J12" s="4"/>
      <c r="K12" s="147"/>
      <c r="L12" s="147"/>
    </row>
    <row r="13" spans="2:12" ht="12" customHeight="1">
      <c r="C13" s="314"/>
      <c r="D13" s="314"/>
      <c r="E13" s="409" t="s">
        <v>356</v>
      </c>
      <c r="F13" s="409"/>
      <c r="G13" s="40"/>
      <c r="H13" s="4">
        <v>153</v>
      </c>
      <c r="I13" s="4">
        <v>155</v>
      </c>
      <c r="J13" s="4">
        <v>155</v>
      </c>
      <c r="K13" s="147">
        <v>159</v>
      </c>
      <c r="L13" s="147">
        <v>161</v>
      </c>
    </row>
    <row r="14" spans="2:12" ht="6.95" customHeight="1">
      <c r="C14" s="314"/>
      <c r="D14" s="314"/>
      <c r="E14" s="314"/>
      <c r="F14" s="314"/>
      <c r="G14" s="40"/>
      <c r="H14" s="273"/>
      <c r="I14" s="273"/>
      <c r="J14" s="273"/>
      <c r="K14" s="418"/>
      <c r="L14" s="418"/>
    </row>
    <row r="15" spans="2:12" ht="12" customHeight="1">
      <c r="C15" s="409" t="s">
        <v>353</v>
      </c>
      <c r="D15" s="409"/>
      <c r="E15" s="409"/>
      <c r="F15" s="409"/>
      <c r="G15" s="40"/>
      <c r="H15" s="273"/>
      <c r="I15" s="273"/>
      <c r="J15" s="273"/>
      <c r="K15" s="418"/>
      <c r="L15" s="418"/>
    </row>
    <row r="16" spans="2:12" ht="12" customHeight="1">
      <c r="C16" s="314"/>
      <c r="D16" s="409" t="s">
        <v>363</v>
      </c>
      <c r="E16" s="409"/>
      <c r="F16" s="409"/>
      <c r="G16" s="40"/>
      <c r="H16" s="4"/>
      <c r="I16" s="4"/>
      <c r="J16" s="4"/>
      <c r="K16" s="147"/>
      <c r="L16" s="147"/>
    </row>
    <row r="17" spans="2:15" s="30" customFormat="1" ht="12" customHeight="1">
      <c r="C17" s="322"/>
      <c r="D17" s="322"/>
      <c r="E17" s="409" t="s">
        <v>270</v>
      </c>
      <c r="F17" s="409"/>
      <c r="G17" s="53"/>
      <c r="H17" s="4">
        <v>152950</v>
      </c>
      <c r="I17" s="4">
        <v>141371</v>
      </c>
      <c r="J17" s="4">
        <v>118979</v>
      </c>
      <c r="K17" s="147">
        <v>125702</v>
      </c>
      <c r="L17" s="147">
        <v>138034</v>
      </c>
      <c r="O17" s="6"/>
    </row>
    <row r="18" spans="2:15" ht="12" customHeight="1">
      <c r="C18" s="314"/>
      <c r="D18" s="314"/>
      <c r="E18" s="336"/>
      <c r="F18" s="314" t="s">
        <v>366</v>
      </c>
      <c r="G18" s="40"/>
      <c r="H18" s="4">
        <v>126235</v>
      </c>
      <c r="I18" s="4">
        <v>117259</v>
      </c>
      <c r="J18" s="4">
        <v>99255</v>
      </c>
      <c r="K18" s="147">
        <v>103850</v>
      </c>
      <c r="L18" s="147">
        <v>113358</v>
      </c>
    </row>
    <row r="19" spans="2:15" ht="12" customHeight="1">
      <c r="C19" s="314"/>
      <c r="D19" s="323"/>
      <c r="E19" s="314"/>
      <c r="F19" s="314" t="s">
        <v>367</v>
      </c>
      <c r="G19" s="327"/>
      <c r="H19" s="4">
        <v>4466</v>
      </c>
      <c r="I19" s="4">
        <v>3516</v>
      </c>
      <c r="J19" s="4">
        <v>2821</v>
      </c>
      <c r="K19" s="147">
        <v>2702</v>
      </c>
      <c r="L19" s="147">
        <v>3063</v>
      </c>
    </row>
    <row r="20" spans="2:15" ht="12" customHeight="1">
      <c r="C20" s="314"/>
      <c r="D20" s="314"/>
      <c r="E20" s="314"/>
      <c r="F20" s="314" t="s">
        <v>470</v>
      </c>
      <c r="G20" s="327"/>
      <c r="H20" s="4">
        <v>22249</v>
      </c>
      <c r="I20" s="4">
        <v>20596</v>
      </c>
      <c r="J20" s="4">
        <v>16903</v>
      </c>
      <c r="K20" s="147">
        <v>19150</v>
      </c>
      <c r="L20" s="147">
        <v>21613</v>
      </c>
    </row>
    <row r="21" spans="2:15" ht="12" customHeight="1">
      <c r="C21" s="314"/>
      <c r="D21" s="314"/>
      <c r="E21" s="422" t="s">
        <v>469</v>
      </c>
      <c r="F21" s="422"/>
      <c r="G21" s="327"/>
      <c r="H21" s="4">
        <v>6219</v>
      </c>
      <c r="I21" s="4">
        <v>5455</v>
      </c>
      <c r="J21" s="4">
        <v>4953</v>
      </c>
      <c r="K21" s="147">
        <v>5884</v>
      </c>
      <c r="L21" s="147">
        <v>4825</v>
      </c>
    </row>
    <row r="22" spans="2:15" ht="12" customHeight="1">
      <c r="C22" s="314"/>
      <c r="D22" s="409" t="s">
        <v>364</v>
      </c>
      <c r="E22" s="409"/>
      <c r="F22" s="409"/>
      <c r="G22" s="327"/>
      <c r="H22" s="4"/>
      <c r="I22" s="4"/>
      <c r="J22" s="4"/>
      <c r="K22" s="147"/>
      <c r="L22" s="147"/>
    </row>
    <row r="23" spans="2:15" ht="12" customHeight="1">
      <c r="C23" s="314"/>
      <c r="D23" s="336"/>
      <c r="E23" s="409" t="s">
        <v>365</v>
      </c>
      <c r="F23" s="409"/>
      <c r="G23" s="327"/>
      <c r="H23" s="4">
        <v>898</v>
      </c>
      <c r="I23" s="4">
        <v>861</v>
      </c>
      <c r="J23" s="4">
        <v>843</v>
      </c>
      <c r="K23" s="147">
        <v>919</v>
      </c>
      <c r="L23" s="147">
        <v>927</v>
      </c>
    </row>
    <row r="24" spans="2:15" ht="12" customHeight="1">
      <c r="C24" s="314"/>
      <c r="D24" s="314"/>
      <c r="E24" s="409" t="s">
        <v>368</v>
      </c>
      <c r="F24" s="409"/>
      <c r="G24" s="40"/>
      <c r="H24" s="4">
        <v>25877</v>
      </c>
      <c r="I24" s="4">
        <v>25642</v>
      </c>
      <c r="J24" s="4">
        <v>25800</v>
      </c>
      <c r="K24" s="147">
        <v>26701</v>
      </c>
      <c r="L24" s="147">
        <v>25703</v>
      </c>
    </row>
    <row r="25" spans="2:15" ht="12" customHeight="1">
      <c r="B25" s="336"/>
      <c r="C25" s="420" t="s">
        <v>381</v>
      </c>
      <c r="D25" s="420"/>
      <c r="E25" s="420"/>
      <c r="F25" s="420"/>
      <c r="G25" s="40"/>
      <c r="H25" s="15">
        <v>585667</v>
      </c>
      <c r="I25" s="15">
        <v>537738</v>
      </c>
      <c r="J25" s="15">
        <v>456690</v>
      </c>
      <c r="K25" s="285">
        <v>482909</v>
      </c>
      <c r="L25" s="285">
        <v>531343</v>
      </c>
    </row>
    <row r="26" spans="2:15" ht="12" customHeight="1">
      <c r="B26" s="336"/>
      <c r="C26" s="322"/>
      <c r="D26" s="322"/>
      <c r="E26" s="422" t="s">
        <v>469</v>
      </c>
      <c r="F26" s="422"/>
      <c r="G26" s="40"/>
      <c r="H26" s="15">
        <v>23813</v>
      </c>
      <c r="I26" s="15">
        <v>20980</v>
      </c>
      <c r="J26" s="15">
        <v>19781</v>
      </c>
      <c r="K26" s="285">
        <v>25096</v>
      </c>
      <c r="L26" s="285">
        <v>20440</v>
      </c>
    </row>
    <row r="27" spans="2:15" ht="12" customHeight="1">
      <c r="B27" s="336"/>
      <c r="C27" s="409" t="s">
        <v>442</v>
      </c>
      <c r="D27" s="409"/>
      <c r="E27" s="409"/>
      <c r="F27" s="409"/>
      <c r="G27" s="40"/>
      <c r="H27" s="15">
        <v>253135</v>
      </c>
      <c r="I27" s="15">
        <v>229980</v>
      </c>
      <c r="J27" s="15">
        <v>158017</v>
      </c>
      <c r="K27" s="285">
        <v>158657</v>
      </c>
      <c r="L27" s="285">
        <v>203005</v>
      </c>
    </row>
    <row r="28" spans="2:15" ht="4.5" customHeight="1" thickBot="1">
      <c r="B28" s="31"/>
      <c r="C28" s="32"/>
      <c r="D28" s="32"/>
      <c r="E28" s="32"/>
      <c r="F28" s="32"/>
      <c r="G28" s="31"/>
      <c r="H28" s="25"/>
      <c r="I28" s="25"/>
      <c r="J28" s="25"/>
      <c r="K28" s="25"/>
      <c r="L28" s="26"/>
    </row>
    <row r="29" spans="2:15" s="33" customFormat="1" ht="15" customHeight="1">
      <c r="B29" s="421" t="s">
        <v>507</v>
      </c>
      <c r="C29" s="421"/>
      <c r="D29" s="421"/>
      <c r="E29" s="421"/>
      <c r="F29" s="421"/>
      <c r="G29" s="421"/>
      <c r="H29" s="421"/>
      <c r="I29" s="421"/>
      <c r="J29" s="421"/>
      <c r="K29" s="421"/>
      <c r="L29" s="161"/>
    </row>
    <row r="33" spans="10:12" ht="13.5" customHeight="1"/>
    <row r="34" spans="10:12" s="22" customFormat="1" ht="18" customHeight="1">
      <c r="J34" s="1"/>
      <c r="L34" s="77"/>
    </row>
  </sheetData>
  <mergeCells count="20">
    <mergeCell ref="B29:K29"/>
    <mergeCell ref="E24:F24"/>
    <mergeCell ref="E26:F26"/>
    <mergeCell ref="E21:F21"/>
    <mergeCell ref="D22:F22"/>
    <mergeCell ref="E23:F23"/>
    <mergeCell ref="E17:F17"/>
    <mergeCell ref="C27:F27"/>
    <mergeCell ref="C25:F25"/>
    <mergeCell ref="D16:F16"/>
    <mergeCell ref="E13:F13"/>
    <mergeCell ref="L14:L15"/>
    <mergeCell ref="H2:K2"/>
    <mergeCell ref="C6:F6"/>
    <mergeCell ref="K14:K15"/>
    <mergeCell ref="C4:F4"/>
    <mergeCell ref="D7:F7"/>
    <mergeCell ref="C15:F15"/>
    <mergeCell ref="E8:F8"/>
    <mergeCell ref="D12:F12"/>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26"/>
  <sheetViews>
    <sheetView showGridLines="0" view="pageBreakPreview" zoomScaleNormal="100" workbookViewId="0">
      <selection sqref="A1:XFD1048576"/>
    </sheetView>
  </sheetViews>
  <sheetFormatPr defaultRowHeight="12.75"/>
  <cols>
    <col min="1" max="1" width="4.625" style="1" customWidth="1"/>
    <col min="2" max="2" width="1.625" style="1" customWidth="1"/>
    <col min="3" max="3" width="15.75" style="1" customWidth="1"/>
    <col min="4" max="4" width="1.625" style="1" customWidth="1"/>
    <col min="5" max="8" width="12.375" style="1" customWidth="1"/>
    <col min="9" max="9" width="12.375" style="77" customWidth="1"/>
    <col min="10" max="10" width="10.875" style="1" customWidth="1"/>
    <col min="11" max="18" width="10.625" style="1" customWidth="1"/>
    <col min="19" max="19" width="1.375" style="1" customWidth="1"/>
    <col min="20" max="20" width="5" style="1" customWidth="1"/>
    <col min="21" max="16384" width="9" style="1"/>
  </cols>
  <sheetData>
    <row r="1" spans="1:10">
      <c r="A1" s="336"/>
      <c r="B1" s="336"/>
    </row>
    <row r="2" spans="1:10" s="22" customFormat="1" ht="13.9" customHeight="1">
      <c r="A2" s="336"/>
      <c r="B2" s="336"/>
      <c r="C2" s="158"/>
      <c r="D2" s="77"/>
      <c r="E2" s="423" t="s">
        <v>524</v>
      </c>
      <c r="F2" s="423"/>
      <c r="G2" s="423"/>
      <c r="H2" s="423"/>
      <c r="I2" s="77"/>
    </row>
    <row r="3" spans="1:10" ht="13.5" thickBot="1">
      <c r="H3" s="31"/>
    </row>
    <row r="4" spans="1:10" ht="20.100000000000001" customHeight="1">
      <c r="B4" s="42"/>
      <c r="C4" s="227" t="s">
        <v>330</v>
      </c>
      <c r="D4" s="228"/>
      <c r="E4" s="43" t="s">
        <v>566</v>
      </c>
      <c r="F4" s="43" t="s">
        <v>576</v>
      </c>
      <c r="G4" s="43" t="s">
        <v>582</v>
      </c>
      <c r="H4" s="150" t="s">
        <v>697</v>
      </c>
      <c r="I4" s="148" t="s">
        <v>711</v>
      </c>
    </row>
    <row r="5" spans="1:10" ht="6.95" customHeight="1">
      <c r="B5" s="336"/>
      <c r="C5" s="229"/>
      <c r="D5" s="230"/>
      <c r="E5" s="335"/>
      <c r="F5" s="335"/>
      <c r="G5" s="335"/>
      <c r="H5" s="151"/>
      <c r="I5" s="151"/>
    </row>
    <row r="6" spans="1:10" ht="12" customHeight="1">
      <c r="B6" s="336"/>
      <c r="C6" s="314" t="s">
        <v>205</v>
      </c>
      <c r="D6" s="40"/>
      <c r="E6" s="4">
        <v>482424</v>
      </c>
      <c r="F6" s="4">
        <v>494912</v>
      </c>
      <c r="G6" s="4">
        <v>506004</v>
      </c>
      <c r="H6" s="147">
        <v>517848</v>
      </c>
      <c r="I6" s="147">
        <v>524213</v>
      </c>
    </row>
    <row r="7" spans="1:10" ht="12" customHeight="1">
      <c r="B7" s="336"/>
      <c r="C7" s="314" t="s">
        <v>222</v>
      </c>
      <c r="D7" s="40"/>
      <c r="E7" s="4">
        <v>11692</v>
      </c>
      <c r="F7" s="4">
        <v>12041</v>
      </c>
      <c r="G7" s="4">
        <v>12415</v>
      </c>
      <c r="H7" s="147">
        <v>12515</v>
      </c>
      <c r="I7" s="147">
        <v>12746</v>
      </c>
    </row>
    <row r="8" spans="1:10" ht="12" customHeight="1">
      <c r="B8" s="336"/>
      <c r="C8" s="314" t="s">
        <v>223</v>
      </c>
      <c r="D8" s="40"/>
      <c r="E8" s="4">
        <v>16807</v>
      </c>
      <c r="F8" s="4">
        <v>17307</v>
      </c>
      <c r="G8" s="4">
        <v>17761</v>
      </c>
      <c r="H8" s="147">
        <v>18159</v>
      </c>
      <c r="I8" s="147">
        <v>18414</v>
      </c>
    </row>
    <row r="9" spans="1:10" ht="12" customHeight="1">
      <c r="B9" s="336"/>
      <c r="C9" s="314" t="s">
        <v>224</v>
      </c>
      <c r="D9" s="40"/>
      <c r="E9" s="4">
        <v>33726</v>
      </c>
      <c r="F9" s="4">
        <v>34506</v>
      </c>
      <c r="G9" s="4">
        <v>35068</v>
      </c>
      <c r="H9" s="147">
        <v>35508</v>
      </c>
      <c r="I9" s="147">
        <v>35875</v>
      </c>
    </row>
    <row r="10" spans="1:10" ht="12" customHeight="1">
      <c r="B10" s="336"/>
      <c r="C10" s="314" t="s">
        <v>225</v>
      </c>
      <c r="D10" s="40"/>
      <c r="E10" s="4">
        <v>60575</v>
      </c>
      <c r="F10" s="4">
        <v>62515</v>
      </c>
      <c r="G10" s="4">
        <v>64099</v>
      </c>
      <c r="H10" s="147">
        <v>65555</v>
      </c>
      <c r="I10" s="147">
        <v>66521</v>
      </c>
    </row>
    <row r="11" spans="1:10" ht="12" customHeight="1">
      <c r="B11" s="336"/>
      <c r="C11" s="314" t="s">
        <v>226</v>
      </c>
      <c r="D11" s="40"/>
      <c r="E11" s="4">
        <v>29792</v>
      </c>
      <c r="F11" s="4">
        <v>30683</v>
      </c>
      <c r="G11" s="4">
        <v>31560</v>
      </c>
      <c r="H11" s="147">
        <v>32515</v>
      </c>
      <c r="I11" s="147">
        <v>32901</v>
      </c>
    </row>
    <row r="12" spans="1:10" ht="12" customHeight="1">
      <c r="B12" s="336"/>
      <c r="C12" s="314" t="s">
        <v>227</v>
      </c>
      <c r="D12" s="40"/>
      <c r="E12" s="4">
        <v>38833</v>
      </c>
      <c r="F12" s="4">
        <v>39845</v>
      </c>
      <c r="G12" s="4">
        <v>40580</v>
      </c>
      <c r="H12" s="147">
        <v>40912</v>
      </c>
      <c r="I12" s="147">
        <v>40313</v>
      </c>
    </row>
    <row r="13" spans="1:10" ht="12" customHeight="1">
      <c r="B13" s="336"/>
      <c r="C13" s="314" t="s">
        <v>228</v>
      </c>
      <c r="D13" s="40"/>
      <c r="E13" s="4">
        <v>15967</v>
      </c>
      <c r="F13" s="4">
        <v>16293</v>
      </c>
      <c r="G13" s="4">
        <v>16624</v>
      </c>
      <c r="H13" s="147">
        <v>16979</v>
      </c>
      <c r="I13" s="147">
        <v>17092</v>
      </c>
      <c r="J13" s="336"/>
    </row>
    <row r="14" spans="1:10" ht="12" customHeight="1">
      <c r="B14" s="336"/>
      <c r="C14" s="314" t="s">
        <v>229</v>
      </c>
      <c r="D14" s="40"/>
      <c r="E14" s="4">
        <v>28940</v>
      </c>
      <c r="F14" s="4">
        <v>29722</v>
      </c>
      <c r="G14" s="4">
        <v>30464</v>
      </c>
      <c r="H14" s="147">
        <v>31250</v>
      </c>
      <c r="I14" s="147">
        <v>31695</v>
      </c>
      <c r="J14" s="336"/>
    </row>
    <row r="15" spans="1:10" ht="12" customHeight="1">
      <c r="B15" s="336"/>
      <c r="C15" s="314" t="s">
        <v>230</v>
      </c>
      <c r="D15" s="40"/>
      <c r="E15" s="4">
        <v>7803</v>
      </c>
      <c r="F15" s="4">
        <v>8002</v>
      </c>
      <c r="G15" s="4">
        <v>8150</v>
      </c>
      <c r="H15" s="147">
        <v>8338</v>
      </c>
      <c r="I15" s="147">
        <v>8452</v>
      </c>
    </row>
    <row r="16" spans="1:10" ht="12" customHeight="1">
      <c r="B16" s="336"/>
      <c r="C16" s="314" t="s">
        <v>231</v>
      </c>
      <c r="D16" s="40"/>
      <c r="E16" s="4">
        <v>108782</v>
      </c>
      <c r="F16" s="4">
        <v>111513</v>
      </c>
      <c r="G16" s="4">
        <v>114052</v>
      </c>
      <c r="H16" s="147">
        <v>115984</v>
      </c>
      <c r="I16" s="147">
        <v>118103</v>
      </c>
    </row>
    <row r="17" spans="2:9" ht="12" customHeight="1">
      <c r="B17" s="336"/>
      <c r="C17" s="314" t="s">
        <v>232</v>
      </c>
      <c r="D17" s="40"/>
      <c r="E17" s="4">
        <v>105067</v>
      </c>
      <c r="F17" s="4">
        <v>107467</v>
      </c>
      <c r="G17" s="4">
        <v>109727</v>
      </c>
      <c r="H17" s="147">
        <v>112381</v>
      </c>
      <c r="I17" s="147">
        <v>113768</v>
      </c>
    </row>
    <row r="18" spans="2:9" ht="12" customHeight="1">
      <c r="B18" s="336"/>
      <c r="C18" s="314" t="s">
        <v>328</v>
      </c>
      <c r="D18" s="40"/>
      <c r="E18" s="4">
        <v>20996</v>
      </c>
      <c r="F18" s="4">
        <v>21412</v>
      </c>
      <c r="G18" s="4">
        <v>21839</v>
      </c>
      <c r="H18" s="147">
        <v>22930</v>
      </c>
      <c r="I18" s="147">
        <v>23327</v>
      </c>
    </row>
    <row r="19" spans="2:9" ht="12" customHeight="1">
      <c r="B19" s="336"/>
      <c r="C19" s="314" t="s">
        <v>425</v>
      </c>
      <c r="D19" s="40"/>
      <c r="E19" s="4">
        <v>3444</v>
      </c>
      <c r="F19" s="4">
        <v>3606</v>
      </c>
      <c r="G19" s="4">
        <v>3665</v>
      </c>
      <c r="H19" s="147">
        <v>4822</v>
      </c>
      <c r="I19" s="147">
        <v>5006</v>
      </c>
    </row>
    <row r="20" spans="2:9" ht="6.95" customHeight="1" thickBot="1">
      <c r="B20" s="31"/>
      <c r="C20" s="32"/>
      <c r="D20" s="231"/>
      <c r="E20" s="31"/>
      <c r="F20" s="31"/>
      <c r="G20" s="45"/>
      <c r="H20" s="25"/>
      <c r="I20" s="25"/>
    </row>
    <row r="21" spans="2:9" ht="18" customHeight="1">
      <c r="C21" s="1" t="s">
        <v>508</v>
      </c>
    </row>
    <row r="26" spans="2:9">
      <c r="G26" s="336"/>
    </row>
  </sheetData>
  <mergeCells count="1">
    <mergeCell ref="E2:H2"/>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32"/>
  <sheetViews>
    <sheetView showGridLines="0" view="pageBreakPreview" zoomScale="130" zoomScaleNormal="100" zoomScaleSheetLayoutView="130" workbookViewId="0">
      <selection sqref="A1:XFD1048576"/>
    </sheetView>
  </sheetViews>
  <sheetFormatPr defaultRowHeight="12.75"/>
  <cols>
    <col min="1" max="1" width="5" style="1" customWidth="1"/>
    <col min="2" max="2" width="4.625" style="1" customWidth="1"/>
    <col min="3" max="3" width="2.875" style="1" customWidth="1"/>
    <col min="4" max="4" width="4.625" style="1" customWidth="1"/>
    <col min="5" max="10" width="10.125" style="1" customWidth="1"/>
    <col min="11" max="11" width="8.5" style="1" bestFit="1" customWidth="1"/>
    <col min="12" max="16384" width="9" style="1"/>
  </cols>
  <sheetData>
    <row r="1" spans="1:10" ht="13.5" customHeight="1"/>
    <row r="2" spans="1:10" s="22" customFormat="1" ht="13.5" customHeight="1">
      <c r="C2" s="424" t="s">
        <v>525</v>
      </c>
      <c r="D2" s="424"/>
      <c r="E2" s="405" t="s">
        <v>690</v>
      </c>
      <c r="F2" s="405"/>
      <c r="G2" s="405"/>
      <c r="H2" s="405"/>
      <c r="I2" s="405"/>
      <c r="J2" s="214"/>
    </row>
    <row r="3" spans="1:10" ht="13.5" thickBot="1"/>
    <row r="4" spans="1:10" ht="12" customHeight="1">
      <c r="B4" s="371" t="s">
        <v>398</v>
      </c>
      <c r="C4" s="371"/>
      <c r="D4" s="428"/>
      <c r="E4" s="432" t="s">
        <v>270</v>
      </c>
      <c r="F4" s="432" t="s">
        <v>399</v>
      </c>
      <c r="G4" s="435" t="s">
        <v>691</v>
      </c>
      <c r="H4" s="432" t="s">
        <v>400</v>
      </c>
      <c r="I4" s="432" t="s">
        <v>401</v>
      </c>
      <c r="J4" s="425" t="s">
        <v>402</v>
      </c>
    </row>
    <row r="5" spans="1:10">
      <c r="B5" s="429"/>
      <c r="C5" s="429"/>
      <c r="D5" s="430"/>
      <c r="E5" s="433"/>
      <c r="F5" s="433"/>
      <c r="G5" s="436"/>
      <c r="H5" s="433"/>
      <c r="I5" s="433"/>
      <c r="J5" s="426"/>
    </row>
    <row r="6" spans="1:10" ht="12.75" customHeight="1">
      <c r="B6" s="372"/>
      <c r="C6" s="372"/>
      <c r="D6" s="431"/>
      <c r="E6" s="434"/>
      <c r="F6" s="434"/>
      <c r="G6" s="437"/>
      <c r="H6" s="434"/>
      <c r="I6" s="434"/>
      <c r="J6" s="427"/>
    </row>
    <row r="7" spans="1:10" ht="15" customHeight="1">
      <c r="B7" s="336" t="s">
        <v>709</v>
      </c>
      <c r="C7" s="321">
        <v>30</v>
      </c>
      <c r="D7" s="336" t="s">
        <v>705</v>
      </c>
      <c r="E7" s="34">
        <f>SUM(F7:J7)</f>
        <v>8084</v>
      </c>
      <c r="F7" s="3">
        <v>6613</v>
      </c>
      <c r="G7" s="3">
        <v>469</v>
      </c>
      <c r="H7" s="3">
        <v>236</v>
      </c>
      <c r="I7" s="3">
        <v>94</v>
      </c>
      <c r="J7" s="24">
        <v>672</v>
      </c>
    </row>
    <row r="8" spans="1:10" ht="15" customHeight="1">
      <c r="B8" s="336" t="s">
        <v>573</v>
      </c>
      <c r="C8" s="321" t="s">
        <v>574</v>
      </c>
      <c r="D8" s="336"/>
      <c r="E8" s="34">
        <f>SUM(F8:J8)</f>
        <v>8329</v>
      </c>
      <c r="F8" s="3">
        <v>6822</v>
      </c>
      <c r="G8" s="3">
        <v>469</v>
      </c>
      <c r="H8" s="3">
        <v>236</v>
      </c>
      <c r="I8" s="3">
        <v>94</v>
      </c>
      <c r="J8" s="24">
        <v>708</v>
      </c>
    </row>
    <row r="9" spans="1:10" s="22" customFormat="1" ht="15" customHeight="1">
      <c r="A9" s="1"/>
      <c r="B9" s="336"/>
      <c r="C9" s="321">
        <v>2</v>
      </c>
      <c r="D9" s="336"/>
      <c r="E9" s="34">
        <f>SUM(F9:J9)</f>
        <v>8469</v>
      </c>
      <c r="F9" s="3">
        <v>6927</v>
      </c>
      <c r="G9" s="3">
        <v>470</v>
      </c>
      <c r="H9" s="3">
        <v>236</v>
      </c>
      <c r="I9" s="3">
        <v>94</v>
      </c>
      <c r="J9" s="24">
        <v>742</v>
      </c>
    </row>
    <row r="10" spans="1:10" s="22" customFormat="1" ht="15" customHeight="1">
      <c r="A10" s="1"/>
      <c r="B10" s="162"/>
      <c r="C10" s="315">
        <v>3</v>
      </c>
      <c r="D10" s="162"/>
      <c r="E10" s="295">
        <f>SUM(F10:J10)</f>
        <v>8656</v>
      </c>
      <c r="F10" s="282">
        <v>7073</v>
      </c>
      <c r="G10" s="282">
        <v>470</v>
      </c>
      <c r="H10" s="282">
        <v>236</v>
      </c>
      <c r="I10" s="282">
        <v>101</v>
      </c>
      <c r="J10" s="294">
        <v>776</v>
      </c>
    </row>
    <row r="11" spans="1:10" s="77" customFormat="1" ht="15" customHeight="1" thickBot="1">
      <c r="B11" s="20"/>
      <c r="C11" s="37">
        <v>4</v>
      </c>
      <c r="D11" s="20"/>
      <c r="E11" s="361">
        <v>8705</v>
      </c>
      <c r="F11" s="143">
        <v>7087</v>
      </c>
      <c r="G11" s="143">
        <v>470</v>
      </c>
      <c r="H11" s="143">
        <v>236</v>
      </c>
      <c r="I11" s="143">
        <v>101</v>
      </c>
      <c r="J11" s="26">
        <v>811</v>
      </c>
    </row>
    <row r="12" spans="1:10" s="33" customFormat="1" ht="13.9" customHeight="1">
      <c r="B12" s="33" t="s">
        <v>509</v>
      </c>
      <c r="F12" s="35"/>
    </row>
    <row r="16" spans="1:10">
      <c r="I16" s="336"/>
    </row>
    <row r="32" ht="12" customHeight="1"/>
  </sheetData>
  <mergeCells count="9">
    <mergeCell ref="C2:D2"/>
    <mergeCell ref="E2:I2"/>
    <mergeCell ref="J4:J6"/>
    <mergeCell ref="B4:D6"/>
    <mergeCell ref="E4:E6"/>
    <mergeCell ref="F4:F6"/>
    <mergeCell ref="G4:G6"/>
    <mergeCell ref="H4:H6"/>
    <mergeCell ref="I4:I6"/>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O55"/>
  <sheetViews>
    <sheetView showGridLines="0" view="pageBreakPreview" zoomScaleNormal="100" workbookViewId="0">
      <selection sqref="A1:XFD1048576"/>
    </sheetView>
  </sheetViews>
  <sheetFormatPr defaultRowHeight="12.75"/>
  <cols>
    <col min="1" max="1" width="5" style="1" customWidth="1"/>
    <col min="2" max="2" width="1.25" style="1" customWidth="1"/>
    <col min="3" max="7" width="2.125" style="1" customWidth="1"/>
    <col min="8" max="8" width="10.75" style="1" customWidth="1"/>
    <col min="9" max="9" width="1.25" style="1" customWidth="1"/>
    <col min="10" max="13" width="11.625" style="1" customWidth="1"/>
    <col min="14" max="14" width="11.625" style="77" customWidth="1"/>
    <col min="15" max="15" width="5.875" style="1" bestFit="1" customWidth="1"/>
    <col min="16" max="17" width="9" style="1"/>
    <col min="18" max="18" width="1.625" style="1" customWidth="1"/>
    <col min="19" max="16384" width="9" style="1"/>
  </cols>
  <sheetData>
    <row r="1" spans="1:14" ht="13.5" customHeight="1"/>
    <row r="2" spans="1:14" s="22" customFormat="1" ht="28.15" customHeight="1">
      <c r="A2" s="1"/>
      <c r="B2" s="1"/>
      <c r="C2" s="1"/>
      <c r="D2" s="1"/>
      <c r="F2" s="324" t="s">
        <v>526</v>
      </c>
      <c r="H2" s="442" t="s">
        <v>537</v>
      </c>
      <c r="I2" s="442"/>
      <c r="J2" s="442"/>
      <c r="K2" s="442"/>
      <c r="L2" s="442"/>
      <c r="M2" s="442"/>
      <c r="N2" s="77"/>
    </row>
    <row r="3" spans="1:14" ht="13.5" thickBot="1">
      <c r="M3" s="46"/>
      <c r="N3" s="158"/>
    </row>
    <row r="4" spans="1:14" ht="19.899999999999999" customHeight="1">
      <c r="B4" s="42"/>
      <c r="C4" s="368" t="s">
        <v>371</v>
      </c>
      <c r="D4" s="368"/>
      <c r="E4" s="368"/>
      <c r="F4" s="368"/>
      <c r="G4" s="368"/>
      <c r="H4" s="368"/>
      <c r="I4" s="42"/>
      <c r="J4" s="43" t="s">
        <v>567</v>
      </c>
      <c r="K4" s="43" t="s">
        <v>577</v>
      </c>
      <c r="L4" s="243" t="s">
        <v>582</v>
      </c>
      <c r="M4" s="148" t="s">
        <v>697</v>
      </c>
      <c r="N4" s="148" t="s">
        <v>711</v>
      </c>
    </row>
    <row r="5" spans="1:14" ht="5.25" customHeight="1">
      <c r="D5" s="44"/>
      <c r="E5" s="44"/>
      <c r="F5" s="44"/>
      <c r="G5" s="44"/>
      <c r="H5" s="44"/>
      <c r="I5" s="44"/>
      <c r="J5" s="144"/>
      <c r="K5" s="144"/>
      <c r="L5" s="29"/>
      <c r="M5" s="146"/>
      <c r="N5" s="146"/>
    </row>
    <row r="6" spans="1:14" s="30" customFormat="1">
      <c r="C6" s="56" t="s">
        <v>426</v>
      </c>
      <c r="E6" s="6"/>
      <c r="F6" s="6"/>
      <c r="G6" s="6"/>
      <c r="H6" s="6"/>
      <c r="I6" s="6"/>
      <c r="J6" s="145"/>
      <c r="K6" s="149"/>
      <c r="L6" s="145"/>
      <c r="M6" s="149"/>
      <c r="N6" s="149"/>
    </row>
    <row r="7" spans="1:14" ht="12.75" customHeight="1">
      <c r="B7" s="336"/>
      <c r="C7" s="336"/>
      <c r="D7" s="336" t="s">
        <v>427</v>
      </c>
      <c r="E7" s="314"/>
      <c r="F7" s="314"/>
      <c r="G7" s="314"/>
      <c r="H7" s="314"/>
      <c r="I7" s="336"/>
      <c r="J7" s="29"/>
      <c r="K7" s="146"/>
      <c r="L7" s="29"/>
      <c r="M7" s="146"/>
      <c r="N7" s="146"/>
    </row>
    <row r="8" spans="1:14" s="30" customFormat="1" ht="13.5" customHeight="1">
      <c r="C8" s="1"/>
      <c r="D8" s="332"/>
      <c r="E8" s="336" t="s">
        <v>428</v>
      </c>
      <c r="F8" s="336"/>
      <c r="G8" s="336"/>
      <c r="H8" s="330"/>
      <c r="I8" s="1"/>
      <c r="J8" s="15">
        <v>1578</v>
      </c>
      <c r="K8" s="4">
        <v>0</v>
      </c>
      <c r="L8" s="178">
        <v>695</v>
      </c>
      <c r="M8" s="283">
        <v>1734</v>
      </c>
      <c r="N8" s="283">
        <v>1908</v>
      </c>
    </row>
    <row r="9" spans="1:14" ht="13.5" customHeight="1">
      <c r="D9" s="314"/>
      <c r="F9" s="409" t="s">
        <v>209</v>
      </c>
      <c r="G9" s="409"/>
      <c r="H9" s="409"/>
      <c r="J9" s="4">
        <v>259</v>
      </c>
      <c r="K9" s="4">
        <v>0</v>
      </c>
      <c r="L9" s="178">
        <v>76</v>
      </c>
      <c r="M9" s="283">
        <v>222</v>
      </c>
      <c r="N9" s="283">
        <v>234</v>
      </c>
    </row>
    <row r="10" spans="1:14" ht="13.5" customHeight="1">
      <c r="D10" s="314"/>
      <c r="F10" s="409" t="s">
        <v>210</v>
      </c>
      <c r="G10" s="409"/>
      <c r="H10" s="409"/>
      <c r="J10" s="4">
        <v>1319</v>
      </c>
      <c r="K10" s="178">
        <v>0</v>
      </c>
      <c r="L10" s="178">
        <v>619</v>
      </c>
      <c r="M10" s="283">
        <v>1512</v>
      </c>
      <c r="N10" s="283">
        <v>1674</v>
      </c>
    </row>
    <row r="11" spans="1:14" ht="5.25" customHeight="1">
      <c r="D11" s="314"/>
      <c r="F11" s="314"/>
      <c r="G11" s="314"/>
      <c r="H11" s="314"/>
      <c r="J11" s="4"/>
      <c r="K11" s="178"/>
      <c r="L11" s="178"/>
      <c r="M11" s="283"/>
      <c r="N11" s="283"/>
    </row>
    <row r="12" spans="1:14" s="33" customFormat="1" ht="13.5" customHeight="1">
      <c r="D12" s="10" t="s">
        <v>429</v>
      </c>
      <c r="E12" s="5"/>
      <c r="F12" s="5"/>
      <c r="G12" s="5"/>
      <c r="H12" s="5"/>
      <c r="J12" s="11"/>
      <c r="K12" s="179"/>
      <c r="L12" s="178"/>
      <c r="M12" s="283"/>
      <c r="N12" s="283"/>
    </row>
    <row r="13" spans="1:14" s="30" customFormat="1" ht="13.5" customHeight="1">
      <c r="D13" s="332"/>
      <c r="E13" s="336" t="s">
        <v>428</v>
      </c>
      <c r="F13" s="336"/>
      <c r="G13" s="336"/>
      <c r="H13" s="330"/>
      <c r="I13" s="1"/>
      <c r="J13" s="15">
        <v>50954</v>
      </c>
      <c r="K13" s="15">
        <v>0</v>
      </c>
      <c r="L13" s="178">
        <v>11896</v>
      </c>
      <c r="M13" s="283">
        <v>31920</v>
      </c>
      <c r="N13" s="283">
        <v>36939</v>
      </c>
    </row>
    <row r="14" spans="1:14" ht="13.5" customHeight="1">
      <c r="D14" s="314"/>
      <c r="F14" s="409" t="s">
        <v>209</v>
      </c>
      <c r="G14" s="409"/>
      <c r="H14" s="409"/>
      <c r="J14" s="4">
        <v>49258</v>
      </c>
      <c r="K14" s="178">
        <v>0</v>
      </c>
      <c r="L14" s="178">
        <v>8445</v>
      </c>
      <c r="M14" s="283">
        <v>27409</v>
      </c>
      <c r="N14" s="283">
        <v>26314</v>
      </c>
    </row>
    <row r="15" spans="1:14" ht="13.5" customHeight="1">
      <c r="C15" s="336"/>
      <c r="D15" s="314"/>
      <c r="E15" s="336"/>
      <c r="F15" s="409" t="s">
        <v>210</v>
      </c>
      <c r="G15" s="409"/>
      <c r="H15" s="409"/>
      <c r="I15" s="336"/>
      <c r="J15" s="4">
        <v>1696</v>
      </c>
      <c r="K15" s="178">
        <v>0</v>
      </c>
      <c r="L15" s="178">
        <v>3451</v>
      </c>
      <c r="M15" s="283">
        <v>4511</v>
      </c>
      <c r="N15" s="283">
        <v>10625</v>
      </c>
    </row>
    <row r="16" spans="1:14" ht="5.25" customHeight="1">
      <c r="B16" s="12"/>
      <c r="C16" s="12"/>
      <c r="D16" s="12"/>
      <c r="E16" s="223"/>
      <c r="F16" s="12"/>
      <c r="G16" s="12"/>
      <c r="H16" s="12"/>
      <c r="I16" s="12"/>
      <c r="J16" s="14"/>
      <c r="K16" s="14"/>
      <c r="L16" s="226"/>
      <c r="M16" s="284"/>
      <c r="N16" s="284"/>
    </row>
    <row r="17" spans="2:14" ht="13.5" customHeight="1">
      <c r="C17" s="162" t="s">
        <v>430</v>
      </c>
      <c r="E17" s="336"/>
      <c r="F17" s="336"/>
      <c r="G17" s="336"/>
      <c r="H17" s="336"/>
      <c r="I17" s="336"/>
      <c r="J17" s="4"/>
      <c r="K17" s="4"/>
      <c r="L17" s="178"/>
      <c r="M17" s="283"/>
      <c r="N17" s="283"/>
    </row>
    <row r="18" spans="2:14" ht="13.5" customHeight="1">
      <c r="B18" s="336"/>
      <c r="C18" s="336"/>
      <c r="D18" s="336" t="s">
        <v>431</v>
      </c>
      <c r="E18" s="314"/>
      <c r="F18" s="314"/>
      <c r="G18" s="314"/>
      <c r="H18" s="314"/>
      <c r="I18" s="336"/>
      <c r="J18" s="4"/>
      <c r="K18" s="4"/>
      <c r="L18" s="178"/>
      <c r="M18" s="283"/>
      <c r="N18" s="283"/>
    </row>
    <row r="19" spans="2:14" s="30" customFormat="1" ht="13.5" customHeight="1">
      <c r="D19" s="224"/>
      <c r="E19" s="336" t="s">
        <v>428</v>
      </c>
      <c r="F19" s="7"/>
      <c r="G19" s="7"/>
      <c r="H19" s="7"/>
      <c r="J19" s="15">
        <v>76156</v>
      </c>
      <c r="K19" s="15">
        <v>59172</v>
      </c>
      <c r="L19" s="15">
        <v>17301</v>
      </c>
      <c r="M19" s="285">
        <v>29752</v>
      </c>
      <c r="N19" s="360">
        <v>32530</v>
      </c>
    </row>
    <row r="20" spans="2:14" ht="13.5" customHeight="1">
      <c r="D20" s="314"/>
      <c r="E20" s="314"/>
      <c r="F20" s="438" t="s">
        <v>354</v>
      </c>
      <c r="G20" s="440"/>
      <c r="H20" s="440"/>
      <c r="I20" s="2"/>
      <c r="J20" s="4">
        <v>39930</v>
      </c>
      <c r="K20" s="178">
        <v>32780</v>
      </c>
      <c r="L20" s="178">
        <v>9377</v>
      </c>
      <c r="M20" s="283">
        <v>16676</v>
      </c>
      <c r="N20" s="283">
        <v>18002</v>
      </c>
    </row>
    <row r="21" spans="2:14" ht="13.5" customHeight="1">
      <c r="D21" s="314"/>
      <c r="E21" s="314"/>
      <c r="F21" s="438" t="s">
        <v>355</v>
      </c>
      <c r="G21" s="440"/>
      <c r="H21" s="440"/>
      <c r="I21" s="2"/>
      <c r="J21" s="4">
        <v>36226</v>
      </c>
      <c r="K21" s="178">
        <v>26392</v>
      </c>
      <c r="L21" s="178">
        <v>7924</v>
      </c>
      <c r="M21" s="283">
        <v>13076</v>
      </c>
      <c r="N21" s="283">
        <v>14528</v>
      </c>
    </row>
    <row r="22" spans="2:14" s="33" customFormat="1" ht="13.5" customHeight="1">
      <c r="B22" s="10"/>
      <c r="C22" s="10"/>
      <c r="D22" s="5"/>
      <c r="F22" s="10" t="s">
        <v>374</v>
      </c>
      <c r="H22" s="5"/>
      <c r="I22" s="10"/>
      <c r="J22" s="11"/>
      <c r="K22" s="179"/>
      <c r="L22" s="179"/>
      <c r="M22" s="286"/>
      <c r="N22" s="286"/>
    </row>
    <row r="23" spans="2:14" s="30" customFormat="1" ht="13.5" customHeight="1">
      <c r="D23" s="224"/>
      <c r="E23" s="224"/>
      <c r="G23" s="6" t="s">
        <v>392</v>
      </c>
      <c r="H23" s="6"/>
      <c r="I23" s="7"/>
      <c r="J23" s="15">
        <v>46142</v>
      </c>
      <c r="K23" s="177">
        <v>41172</v>
      </c>
      <c r="L23" s="177">
        <v>12061</v>
      </c>
      <c r="M23" s="287">
        <v>19838</v>
      </c>
      <c r="N23" s="287">
        <v>21386</v>
      </c>
    </row>
    <row r="24" spans="2:14" s="33" customFormat="1" ht="13.5" customHeight="1">
      <c r="D24" s="5"/>
      <c r="E24" s="5"/>
      <c r="H24" s="9" t="s">
        <v>354</v>
      </c>
      <c r="I24" s="9"/>
      <c r="J24" s="11">
        <v>20366</v>
      </c>
      <c r="K24" s="179">
        <v>19163</v>
      </c>
      <c r="L24" s="179">
        <v>5830</v>
      </c>
      <c r="M24" s="286">
        <v>9635</v>
      </c>
      <c r="N24" s="286">
        <v>9760</v>
      </c>
    </row>
    <row r="25" spans="2:14" ht="13.5" customHeight="1">
      <c r="D25" s="314"/>
      <c r="E25" s="314"/>
      <c r="H25" s="330" t="s">
        <v>355</v>
      </c>
      <c r="I25" s="2"/>
      <c r="J25" s="4">
        <v>25776</v>
      </c>
      <c r="K25" s="178">
        <v>22009</v>
      </c>
      <c r="L25" s="178">
        <v>6231</v>
      </c>
      <c r="M25" s="283">
        <v>10203</v>
      </c>
      <c r="N25" s="283">
        <v>11626</v>
      </c>
    </row>
    <row r="26" spans="2:14" ht="13.5" customHeight="1">
      <c r="B26" s="336"/>
      <c r="C26" s="336"/>
      <c r="D26" s="314"/>
      <c r="F26" s="336" t="s">
        <v>375</v>
      </c>
      <c r="H26" s="314"/>
      <c r="I26" s="336"/>
      <c r="J26" s="4"/>
      <c r="K26" s="178"/>
      <c r="L26" s="178"/>
      <c r="M26" s="283"/>
      <c r="N26" s="283"/>
    </row>
    <row r="27" spans="2:14" s="30" customFormat="1" ht="13.5" customHeight="1">
      <c r="D27" s="224"/>
      <c r="E27" s="224"/>
      <c r="G27" s="6" t="s">
        <v>392</v>
      </c>
      <c r="H27" s="6"/>
      <c r="I27" s="7"/>
      <c r="J27" s="15">
        <v>30014</v>
      </c>
      <c r="K27" s="177">
        <v>18000</v>
      </c>
      <c r="L27" s="177">
        <v>5240</v>
      </c>
      <c r="M27" s="287">
        <v>9914</v>
      </c>
      <c r="N27" s="287">
        <v>11144</v>
      </c>
    </row>
    <row r="28" spans="2:14" s="33" customFormat="1" ht="13.5" customHeight="1">
      <c r="D28" s="5"/>
      <c r="E28" s="5"/>
      <c r="H28" s="9" t="s">
        <v>354</v>
      </c>
      <c r="I28" s="9"/>
      <c r="J28" s="11">
        <v>19564</v>
      </c>
      <c r="K28" s="179">
        <v>13617</v>
      </c>
      <c r="L28" s="179">
        <v>3547</v>
      </c>
      <c r="M28" s="286">
        <v>7041</v>
      </c>
      <c r="N28" s="286">
        <v>8242</v>
      </c>
    </row>
    <row r="29" spans="2:14" ht="13.5" customHeight="1">
      <c r="D29" s="314"/>
      <c r="E29" s="314"/>
      <c r="H29" s="330" t="s">
        <v>355</v>
      </c>
      <c r="I29" s="2"/>
      <c r="J29" s="4">
        <v>10450</v>
      </c>
      <c r="K29" s="178">
        <v>4383</v>
      </c>
      <c r="L29" s="178">
        <v>1693</v>
      </c>
      <c r="M29" s="283">
        <v>2873</v>
      </c>
      <c r="N29" s="283">
        <v>2902</v>
      </c>
    </row>
    <row r="30" spans="2:14" ht="5.25" customHeight="1">
      <c r="D30" s="314"/>
      <c r="E30" s="314"/>
      <c r="H30" s="330"/>
      <c r="I30" s="2"/>
      <c r="J30" s="4"/>
      <c r="K30" s="178"/>
      <c r="L30" s="178"/>
      <c r="M30" s="283"/>
      <c r="N30" s="283"/>
    </row>
    <row r="31" spans="2:14" ht="13.5" customHeight="1">
      <c r="E31" s="10" t="s">
        <v>372</v>
      </c>
      <c r="F31" s="225"/>
      <c r="G31" s="225"/>
      <c r="H31" s="225"/>
      <c r="I31" s="336"/>
      <c r="J31" s="4"/>
      <c r="K31" s="178"/>
      <c r="L31" s="178"/>
      <c r="M31" s="283"/>
      <c r="N31" s="283"/>
    </row>
    <row r="32" spans="2:14" ht="13.5" customHeight="1">
      <c r="D32" s="314"/>
      <c r="E32" s="314"/>
      <c r="F32" s="438" t="s">
        <v>356</v>
      </c>
      <c r="G32" s="439"/>
      <c r="H32" s="439"/>
      <c r="I32" s="2"/>
      <c r="J32" s="4">
        <v>98</v>
      </c>
      <c r="K32" s="178">
        <v>82</v>
      </c>
      <c r="L32" s="178">
        <v>56</v>
      </c>
      <c r="M32" s="283">
        <v>65</v>
      </c>
      <c r="N32" s="283">
        <v>60</v>
      </c>
    </row>
    <row r="33" spans="2:14" ht="13.5" customHeight="1">
      <c r="D33" s="314"/>
      <c r="E33" s="314"/>
      <c r="F33" s="409" t="s">
        <v>357</v>
      </c>
      <c r="G33" s="409"/>
      <c r="H33" s="441"/>
      <c r="I33" s="2"/>
      <c r="J33" s="4">
        <v>4448</v>
      </c>
      <c r="K33" s="178">
        <v>4642</v>
      </c>
      <c r="L33" s="178">
        <v>3366</v>
      </c>
      <c r="M33" s="283">
        <v>3797</v>
      </c>
      <c r="N33" s="283">
        <v>3217</v>
      </c>
    </row>
    <row r="34" spans="2:14" ht="13.5" customHeight="1">
      <c r="E34" s="336" t="s">
        <v>373</v>
      </c>
      <c r="F34" s="331"/>
      <c r="G34" s="331"/>
      <c r="H34" s="331"/>
      <c r="I34" s="2"/>
      <c r="J34" s="4"/>
      <c r="K34" s="178"/>
      <c r="L34" s="178"/>
      <c r="M34" s="283"/>
      <c r="N34" s="283"/>
    </row>
    <row r="35" spans="2:14" ht="13.5" customHeight="1">
      <c r="D35" s="314"/>
      <c r="E35" s="314"/>
      <c r="F35" s="438" t="s">
        <v>356</v>
      </c>
      <c r="G35" s="439"/>
      <c r="H35" s="439"/>
      <c r="I35" s="2"/>
      <c r="J35" s="4">
        <v>84</v>
      </c>
      <c r="K35" s="178">
        <v>80</v>
      </c>
      <c r="L35" s="178">
        <v>35</v>
      </c>
      <c r="M35" s="283">
        <v>60</v>
      </c>
      <c r="N35" s="283">
        <v>64</v>
      </c>
    </row>
    <row r="36" spans="2:14" ht="13.5" customHeight="1">
      <c r="D36" s="314"/>
      <c r="E36" s="314"/>
      <c r="F36" s="409" t="s">
        <v>357</v>
      </c>
      <c r="G36" s="409"/>
      <c r="H36" s="441"/>
      <c r="I36" s="2"/>
      <c r="J36" s="4">
        <v>4788</v>
      </c>
      <c r="K36" s="178">
        <v>4304</v>
      </c>
      <c r="L36" s="178">
        <v>1131</v>
      </c>
      <c r="M36" s="283">
        <v>3793</v>
      </c>
      <c r="N36" s="283">
        <v>3813</v>
      </c>
    </row>
    <row r="37" spans="2:14" ht="5.25" customHeight="1">
      <c r="B37" s="12"/>
      <c r="C37" s="12"/>
      <c r="D37" s="12"/>
      <c r="E37" s="12"/>
      <c r="F37" s="13"/>
      <c r="G37" s="13"/>
      <c r="H37" s="13"/>
      <c r="I37" s="13"/>
      <c r="J37" s="14"/>
      <c r="K37" s="14"/>
      <c r="L37" s="226"/>
      <c r="M37" s="284"/>
      <c r="N37" s="284"/>
    </row>
    <row r="38" spans="2:14" ht="13.5" customHeight="1">
      <c r="C38" s="77" t="s">
        <v>432</v>
      </c>
      <c r="E38" s="336"/>
      <c r="F38" s="330"/>
      <c r="G38" s="330"/>
      <c r="H38" s="330"/>
      <c r="I38" s="330"/>
      <c r="J38" s="4"/>
      <c r="K38" s="4"/>
      <c r="L38" s="178"/>
      <c r="M38" s="283"/>
      <c r="N38" s="283"/>
    </row>
    <row r="39" spans="2:14" ht="13.5" customHeight="1">
      <c r="D39" s="336" t="s">
        <v>433</v>
      </c>
      <c r="E39" s="314"/>
      <c r="F39" s="314"/>
      <c r="G39" s="314"/>
      <c r="H39" s="314"/>
      <c r="I39" s="2"/>
      <c r="J39" s="4"/>
      <c r="K39" s="4"/>
      <c r="L39" s="178"/>
      <c r="M39" s="283"/>
      <c r="N39" s="283"/>
    </row>
    <row r="40" spans="2:14" s="30" customFormat="1" ht="13.5" customHeight="1">
      <c r="D40" s="224"/>
      <c r="E40" s="336" t="s">
        <v>434</v>
      </c>
      <c r="F40" s="336"/>
      <c r="G40" s="336"/>
      <c r="H40" s="7"/>
      <c r="I40" s="7"/>
      <c r="J40" s="15">
        <v>3814</v>
      </c>
      <c r="K40" s="15">
        <v>4137</v>
      </c>
      <c r="L40" s="177">
        <v>1784</v>
      </c>
      <c r="M40" s="287">
        <v>2767</v>
      </c>
      <c r="N40" s="287">
        <v>3557</v>
      </c>
    </row>
    <row r="41" spans="2:14" ht="13.5" customHeight="1">
      <c r="D41" s="314"/>
      <c r="E41" s="332"/>
      <c r="F41" s="438" t="s">
        <v>350</v>
      </c>
      <c r="G41" s="438"/>
      <c r="H41" s="438"/>
      <c r="I41" s="336"/>
      <c r="J41" s="4">
        <v>459</v>
      </c>
      <c r="K41" s="178">
        <v>484</v>
      </c>
      <c r="L41" s="177">
        <v>232</v>
      </c>
      <c r="M41" s="287">
        <v>354</v>
      </c>
      <c r="N41" s="287">
        <v>358</v>
      </c>
    </row>
    <row r="42" spans="2:14" ht="13.5" customHeight="1">
      <c r="D42" s="336"/>
      <c r="F42" s="438" t="s">
        <v>351</v>
      </c>
      <c r="G42" s="438"/>
      <c r="H42" s="438"/>
      <c r="I42" s="336"/>
      <c r="J42" s="4">
        <v>435</v>
      </c>
      <c r="K42" s="178">
        <v>443</v>
      </c>
      <c r="L42" s="177">
        <v>173</v>
      </c>
      <c r="M42" s="287">
        <v>177</v>
      </c>
      <c r="N42" s="287">
        <v>357</v>
      </c>
    </row>
    <row r="43" spans="2:14" ht="13.5" customHeight="1">
      <c r="D43" s="336"/>
      <c r="F43" s="438" t="s">
        <v>352</v>
      </c>
      <c r="G43" s="438"/>
      <c r="H43" s="438"/>
      <c r="I43" s="336"/>
      <c r="J43" s="4">
        <v>1021</v>
      </c>
      <c r="K43" s="178">
        <v>1120</v>
      </c>
      <c r="L43" s="177">
        <v>428</v>
      </c>
      <c r="M43" s="287">
        <v>486</v>
      </c>
      <c r="N43" s="287">
        <v>733</v>
      </c>
    </row>
    <row r="44" spans="2:14" ht="13.5" customHeight="1">
      <c r="D44" s="336"/>
      <c r="F44" s="438" t="s">
        <v>370</v>
      </c>
      <c r="G44" s="438"/>
      <c r="H44" s="438"/>
      <c r="I44" s="336"/>
      <c r="J44" s="4">
        <v>1899</v>
      </c>
      <c r="K44" s="178">
        <v>2090</v>
      </c>
      <c r="L44" s="177">
        <v>951</v>
      </c>
      <c r="M44" s="287">
        <v>1750</v>
      </c>
      <c r="N44" s="287">
        <v>2109</v>
      </c>
    </row>
    <row r="45" spans="2:14" ht="5.25" customHeight="1">
      <c r="D45" s="336"/>
      <c r="F45" s="330"/>
      <c r="G45" s="330"/>
      <c r="H45" s="330"/>
      <c r="I45" s="336"/>
      <c r="J45" s="4"/>
      <c r="K45" s="178"/>
      <c r="L45" s="177"/>
      <c r="M45" s="287"/>
      <c r="N45" s="287"/>
    </row>
    <row r="46" spans="2:14" ht="13.5" customHeight="1">
      <c r="D46" s="10" t="s">
        <v>376</v>
      </c>
      <c r="E46" s="5"/>
      <c r="F46" s="5"/>
      <c r="G46" s="5"/>
      <c r="H46" s="5"/>
      <c r="I46" s="336"/>
      <c r="J46" s="4"/>
      <c r="K46" s="178"/>
      <c r="L46" s="177"/>
      <c r="M46" s="287"/>
      <c r="N46" s="287"/>
    </row>
    <row r="47" spans="2:14" s="30" customFormat="1" ht="13.5" customHeight="1">
      <c r="D47" s="224"/>
      <c r="E47" s="336" t="s">
        <v>434</v>
      </c>
      <c r="F47" s="6"/>
      <c r="G47" s="6"/>
      <c r="H47" s="7"/>
      <c r="I47" s="6"/>
      <c r="J47" s="15">
        <v>96613</v>
      </c>
      <c r="K47" s="177">
        <v>127992</v>
      </c>
      <c r="L47" s="177">
        <v>20905</v>
      </c>
      <c r="M47" s="287">
        <v>58429</v>
      </c>
      <c r="N47" s="287">
        <v>74098</v>
      </c>
    </row>
    <row r="48" spans="2:14" ht="13.5" customHeight="1">
      <c r="D48" s="314"/>
      <c r="E48" s="332"/>
      <c r="F48" s="438" t="s">
        <v>350</v>
      </c>
      <c r="G48" s="438"/>
      <c r="H48" s="438"/>
      <c r="I48" s="336"/>
      <c r="J48" s="4">
        <v>44270</v>
      </c>
      <c r="K48" s="178">
        <v>39195</v>
      </c>
      <c r="L48" s="177">
        <v>8260</v>
      </c>
      <c r="M48" s="287">
        <v>13830</v>
      </c>
      <c r="N48" s="287">
        <v>26110</v>
      </c>
    </row>
    <row r="49" spans="2:15" ht="13.5" customHeight="1">
      <c r="D49" s="336"/>
      <c r="F49" s="438" t="s">
        <v>351</v>
      </c>
      <c r="G49" s="438"/>
      <c r="H49" s="438"/>
      <c r="I49" s="336"/>
      <c r="J49" s="4">
        <v>13248</v>
      </c>
      <c r="K49" s="178">
        <v>11941</v>
      </c>
      <c r="L49" s="177">
        <v>2551</v>
      </c>
      <c r="M49" s="287">
        <v>3269</v>
      </c>
      <c r="N49" s="287">
        <v>9560</v>
      </c>
    </row>
    <row r="50" spans="2:15" ht="13.5" customHeight="1">
      <c r="D50" s="336"/>
      <c r="F50" s="438" t="s">
        <v>352</v>
      </c>
      <c r="G50" s="438"/>
      <c r="H50" s="438"/>
      <c r="I50" s="336"/>
      <c r="J50" s="4">
        <v>3788</v>
      </c>
      <c r="K50" s="178">
        <v>3853</v>
      </c>
      <c r="L50" s="177">
        <v>736</v>
      </c>
      <c r="M50" s="287">
        <v>900</v>
      </c>
      <c r="N50" s="287">
        <v>2267</v>
      </c>
    </row>
    <row r="51" spans="2:15" ht="13.5" customHeight="1">
      <c r="B51" s="336"/>
      <c r="C51" s="336"/>
      <c r="D51" s="336"/>
      <c r="E51" s="336"/>
      <c r="F51" s="438" t="s">
        <v>370</v>
      </c>
      <c r="G51" s="438"/>
      <c r="H51" s="438"/>
      <c r="I51" s="336"/>
      <c r="J51" s="4">
        <v>35307</v>
      </c>
      <c r="K51" s="178">
        <v>73003</v>
      </c>
      <c r="L51" s="177">
        <v>9358</v>
      </c>
      <c r="M51" s="287">
        <v>40430</v>
      </c>
      <c r="N51" s="287">
        <v>36161</v>
      </c>
    </row>
    <row r="52" spans="2:15" ht="5.25" customHeight="1">
      <c r="B52" s="336"/>
      <c r="C52" s="336"/>
      <c r="D52" s="336"/>
      <c r="E52" s="336"/>
      <c r="F52" s="2"/>
      <c r="G52" s="2"/>
      <c r="H52" s="2"/>
      <c r="I52" s="2"/>
      <c r="J52" s="4"/>
      <c r="K52" s="4"/>
      <c r="L52" s="4"/>
      <c r="M52" s="4"/>
      <c r="N52" s="147"/>
    </row>
    <row r="53" spans="2:15" ht="8.1" customHeight="1" thickBot="1">
      <c r="B53" s="31"/>
      <c r="C53" s="31"/>
      <c r="D53" s="31"/>
      <c r="E53" s="31"/>
      <c r="F53" s="31"/>
      <c r="G53" s="31"/>
      <c r="H53" s="31"/>
      <c r="I53" s="31"/>
      <c r="J53" s="36"/>
      <c r="K53" s="36"/>
      <c r="L53" s="36"/>
      <c r="M53" s="36"/>
      <c r="N53" s="159"/>
    </row>
    <row r="54" spans="2:15" s="33" customFormat="1" ht="13.9" customHeight="1">
      <c r="B54" s="33" t="s">
        <v>725</v>
      </c>
      <c r="M54" s="52"/>
      <c r="N54" s="160"/>
      <c r="O54" s="52"/>
    </row>
    <row r="55" spans="2:15">
      <c r="D55" s="1" t="s">
        <v>578</v>
      </c>
    </row>
  </sheetData>
  <mergeCells count="20">
    <mergeCell ref="H2:M2"/>
    <mergeCell ref="C4:H4"/>
    <mergeCell ref="F9:H9"/>
    <mergeCell ref="F10:H10"/>
    <mergeCell ref="F14:H14"/>
    <mergeCell ref="F50:H50"/>
    <mergeCell ref="F51:H51"/>
    <mergeCell ref="F44:H44"/>
    <mergeCell ref="F48:H48"/>
    <mergeCell ref="F15:H15"/>
    <mergeCell ref="F32:H32"/>
    <mergeCell ref="F49:H49"/>
    <mergeCell ref="F41:H41"/>
    <mergeCell ref="F42:H42"/>
    <mergeCell ref="F43:H43"/>
    <mergeCell ref="F20:H20"/>
    <mergeCell ref="F21:H21"/>
    <mergeCell ref="F36:H36"/>
    <mergeCell ref="F33:H33"/>
    <mergeCell ref="F35:H35"/>
  </mergeCells>
  <phoneticPr fontId="2"/>
  <printOptions horizontalCentered="1"/>
  <pageMargins left="0.19685039370078741" right="0.19685039370078741" top="0.78740157480314965" bottom="0.39370078740157483" header="0.51181102362204722" footer="0.51181102362204722"/>
  <pageSetup paperSize="9"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V18"/>
  <sheetViews>
    <sheetView showGridLines="0" view="pageBreakPreview" zoomScale="90" zoomScaleNormal="75" zoomScaleSheetLayoutView="90" workbookViewId="0">
      <selection sqref="A1:XFD1048576"/>
    </sheetView>
  </sheetViews>
  <sheetFormatPr defaultRowHeight="12.75"/>
  <cols>
    <col min="1" max="1" width="5" style="1" customWidth="1"/>
    <col min="2" max="2" width="5.75" style="1" customWidth="1"/>
    <col min="3" max="3" width="2.875" style="1" customWidth="1"/>
    <col min="4" max="4" width="5.75" style="1" customWidth="1"/>
    <col min="5" max="5" width="9.375" style="1" customWidth="1"/>
    <col min="6" max="6" width="9.125" style="1" bestFit="1" customWidth="1"/>
    <col min="7" max="7" width="8.125" style="1" customWidth="1"/>
    <col min="8" max="8" width="10.625" style="1" customWidth="1"/>
    <col min="9" max="9" width="9.125" style="1" bestFit="1" customWidth="1"/>
    <col min="10" max="10" width="7.625" style="1" customWidth="1"/>
    <col min="11" max="11" width="10.625" style="1" customWidth="1"/>
    <col min="12" max="12" width="11.875" style="1" bestFit="1" customWidth="1"/>
    <col min="13" max="13" width="1.125" style="1" customWidth="1"/>
    <col min="14" max="14" width="9.875" style="1" customWidth="1"/>
    <col min="15" max="16" width="10.125" style="1" bestFit="1" customWidth="1"/>
    <col min="17" max="17" width="11.375" style="1" bestFit="1" customWidth="1"/>
    <col min="18" max="19" width="10.125" style="1" bestFit="1" customWidth="1"/>
    <col min="20" max="20" width="11.25" style="1" bestFit="1" customWidth="1"/>
    <col min="21" max="21" width="11.75" style="1" bestFit="1" customWidth="1"/>
    <col min="22" max="22" width="2.25" style="1" customWidth="1"/>
    <col min="23" max="16384" width="9" style="1"/>
  </cols>
  <sheetData>
    <row r="1" spans="1:22" ht="13.5" customHeight="1"/>
    <row r="2" spans="1:22" s="22" customFormat="1" ht="18" customHeight="1">
      <c r="G2" s="334"/>
      <c r="H2" s="213"/>
      <c r="I2" s="214"/>
      <c r="J2" s="215" t="s">
        <v>527</v>
      </c>
      <c r="K2" s="214" t="s">
        <v>455</v>
      </c>
      <c r="L2" s="214"/>
      <c r="M2" s="214"/>
      <c r="N2" s="214"/>
      <c r="O2" s="214"/>
    </row>
    <row r="3" spans="1:22" ht="18" customHeight="1" thickBot="1"/>
    <row r="4" spans="1:22" ht="18" customHeight="1">
      <c r="B4" s="371" t="s">
        <v>208</v>
      </c>
      <c r="C4" s="371"/>
      <c r="D4" s="428"/>
      <c r="E4" s="367" t="s">
        <v>212</v>
      </c>
      <c r="F4" s="368"/>
      <c r="G4" s="368"/>
      <c r="H4" s="368"/>
      <c r="I4" s="368"/>
      <c r="J4" s="368"/>
      <c r="K4" s="368"/>
      <c r="L4" s="368"/>
      <c r="M4" s="303"/>
      <c r="N4" s="367" t="s">
        <v>213</v>
      </c>
      <c r="O4" s="368"/>
      <c r="P4" s="368"/>
      <c r="Q4" s="368"/>
      <c r="R4" s="368"/>
      <c r="S4" s="368"/>
      <c r="T4" s="368"/>
      <c r="U4" s="368"/>
    </row>
    <row r="5" spans="1:22" ht="18" customHeight="1">
      <c r="B5" s="429"/>
      <c r="C5" s="429"/>
      <c r="D5" s="430"/>
      <c r="E5" s="446" t="s">
        <v>205</v>
      </c>
      <c r="F5" s="443" t="s">
        <v>214</v>
      </c>
      <c r="G5" s="444"/>
      <c r="H5" s="445"/>
      <c r="I5" s="443" t="s">
        <v>215</v>
      </c>
      <c r="J5" s="444"/>
      <c r="K5" s="445"/>
      <c r="L5" s="216" t="s">
        <v>216</v>
      </c>
      <c r="M5" s="217"/>
      <c r="N5" s="446" t="s">
        <v>205</v>
      </c>
      <c r="O5" s="443" t="s">
        <v>214</v>
      </c>
      <c r="P5" s="444"/>
      <c r="Q5" s="445"/>
      <c r="R5" s="443" t="s">
        <v>215</v>
      </c>
      <c r="S5" s="444"/>
      <c r="T5" s="445"/>
      <c r="U5" s="218" t="s">
        <v>216</v>
      </c>
    </row>
    <row r="6" spans="1:22" ht="18" customHeight="1">
      <c r="B6" s="372"/>
      <c r="C6" s="372"/>
      <c r="D6" s="431"/>
      <c r="E6" s="374"/>
      <c r="F6" s="308" t="s">
        <v>205</v>
      </c>
      <c r="G6" s="219" t="s">
        <v>217</v>
      </c>
      <c r="H6" s="220" t="s">
        <v>210</v>
      </c>
      <c r="I6" s="308" t="s">
        <v>205</v>
      </c>
      <c r="J6" s="220" t="s">
        <v>435</v>
      </c>
      <c r="K6" s="221" t="s">
        <v>210</v>
      </c>
      <c r="L6" s="222" t="s">
        <v>219</v>
      </c>
      <c r="M6" s="307"/>
      <c r="N6" s="374"/>
      <c r="O6" s="308" t="s">
        <v>205</v>
      </c>
      <c r="P6" s="219" t="s">
        <v>217</v>
      </c>
      <c r="Q6" s="219" t="s">
        <v>210</v>
      </c>
      <c r="R6" s="308" t="s">
        <v>205</v>
      </c>
      <c r="S6" s="220" t="s">
        <v>218</v>
      </c>
      <c r="T6" s="219" t="s">
        <v>210</v>
      </c>
      <c r="U6" s="222" t="s">
        <v>219</v>
      </c>
    </row>
    <row r="7" spans="1:22" ht="13.5" customHeight="1">
      <c r="B7" s="326" t="s">
        <v>709</v>
      </c>
      <c r="C7" s="321">
        <v>29</v>
      </c>
      <c r="D7" s="339" t="s">
        <v>712</v>
      </c>
      <c r="E7" s="3">
        <f>SUM(F7,I7,L7)</f>
        <v>5665</v>
      </c>
      <c r="F7" s="3">
        <v>2682</v>
      </c>
      <c r="G7" s="3">
        <v>403</v>
      </c>
      <c r="H7" s="3">
        <v>2279</v>
      </c>
      <c r="I7" s="3">
        <v>1671</v>
      </c>
      <c r="J7" s="3">
        <v>250</v>
      </c>
      <c r="K7" s="3">
        <v>1421</v>
      </c>
      <c r="L7" s="3">
        <v>1312</v>
      </c>
      <c r="M7" s="3">
        <v>137049</v>
      </c>
      <c r="N7" s="3">
        <v>103401</v>
      </c>
      <c r="O7" s="3">
        <v>58408</v>
      </c>
      <c r="P7" s="3">
        <v>22414</v>
      </c>
      <c r="Q7" s="3">
        <v>35994</v>
      </c>
      <c r="R7" s="3">
        <v>21530</v>
      </c>
      <c r="S7" s="3">
        <v>7093</v>
      </c>
      <c r="T7" s="3">
        <v>14437</v>
      </c>
      <c r="U7" s="3">
        <v>23463</v>
      </c>
    </row>
    <row r="8" spans="1:22" ht="13.5" customHeight="1">
      <c r="B8" s="326"/>
      <c r="C8" s="321">
        <v>30</v>
      </c>
      <c r="D8" s="40"/>
      <c r="E8" s="3">
        <f>SUM(F8,I8,L8)</f>
        <v>5724</v>
      </c>
      <c r="F8" s="3">
        <v>2825</v>
      </c>
      <c r="G8" s="3">
        <v>357</v>
      </c>
      <c r="H8" s="3">
        <v>2468</v>
      </c>
      <c r="I8" s="3">
        <v>1605</v>
      </c>
      <c r="J8" s="3">
        <v>268</v>
      </c>
      <c r="K8" s="3">
        <v>1337</v>
      </c>
      <c r="L8" s="3">
        <v>1294</v>
      </c>
      <c r="M8" s="3"/>
      <c r="N8" s="3">
        <v>113789</v>
      </c>
      <c r="O8" s="3">
        <v>65867</v>
      </c>
      <c r="P8" s="3">
        <v>24586</v>
      </c>
      <c r="Q8" s="3">
        <v>41281</v>
      </c>
      <c r="R8" s="3">
        <v>22087</v>
      </c>
      <c r="S8" s="3">
        <v>7020</v>
      </c>
      <c r="T8" s="3">
        <v>15067</v>
      </c>
      <c r="U8" s="3">
        <v>25835</v>
      </c>
    </row>
    <row r="9" spans="1:22" ht="13.5" customHeight="1">
      <c r="B9" s="326" t="s">
        <v>583</v>
      </c>
      <c r="C9" s="321" t="s">
        <v>574</v>
      </c>
      <c r="D9" s="40"/>
      <c r="E9" s="3">
        <f>SUM(F9,I9,L9)</f>
        <v>5439</v>
      </c>
      <c r="F9" s="3">
        <v>2681</v>
      </c>
      <c r="G9" s="3">
        <v>338</v>
      </c>
      <c r="H9" s="3">
        <v>2343</v>
      </c>
      <c r="I9" s="3">
        <v>1634</v>
      </c>
      <c r="J9" s="3">
        <v>251</v>
      </c>
      <c r="K9" s="3">
        <v>1383</v>
      </c>
      <c r="L9" s="3">
        <v>1124</v>
      </c>
      <c r="M9" s="3"/>
      <c r="N9" s="3">
        <v>95182</v>
      </c>
      <c r="O9" s="3">
        <v>53810</v>
      </c>
      <c r="P9" s="3">
        <v>18424</v>
      </c>
      <c r="Q9" s="3">
        <v>35386</v>
      </c>
      <c r="R9" s="3">
        <v>21716</v>
      </c>
      <c r="S9" s="3">
        <v>6659</v>
      </c>
      <c r="T9" s="3">
        <v>15057</v>
      </c>
      <c r="U9" s="3">
        <v>19656</v>
      </c>
    </row>
    <row r="10" spans="1:22" s="22" customFormat="1" ht="13.5" customHeight="1">
      <c r="A10" s="1"/>
      <c r="B10" s="326"/>
      <c r="C10" s="321">
        <v>2</v>
      </c>
      <c r="D10" s="40"/>
      <c r="E10" s="3">
        <f>SUM(F10,I10,L10)</f>
        <v>3793</v>
      </c>
      <c r="F10" s="3">
        <v>2055</v>
      </c>
      <c r="G10" s="3">
        <v>283</v>
      </c>
      <c r="H10" s="3">
        <v>1772</v>
      </c>
      <c r="I10" s="3">
        <v>1052</v>
      </c>
      <c r="J10" s="3">
        <v>260</v>
      </c>
      <c r="K10" s="3">
        <v>792</v>
      </c>
      <c r="L10" s="3">
        <v>686</v>
      </c>
      <c r="M10" s="3"/>
      <c r="N10" s="3">
        <v>40903</v>
      </c>
      <c r="O10" s="3">
        <v>24618</v>
      </c>
      <c r="P10" s="3">
        <v>8286</v>
      </c>
      <c r="Q10" s="3">
        <v>16332</v>
      </c>
      <c r="R10" s="3">
        <v>9640</v>
      </c>
      <c r="S10" s="3">
        <v>4790</v>
      </c>
      <c r="T10" s="3">
        <v>4850</v>
      </c>
      <c r="U10" s="3">
        <v>6645</v>
      </c>
      <c r="V10" s="1"/>
    </row>
    <row r="11" spans="1:22" ht="13.5" customHeight="1">
      <c r="B11" s="326"/>
      <c r="C11" s="315">
        <v>3</v>
      </c>
      <c r="D11" s="296"/>
      <c r="E11" s="297">
        <f t="shared" ref="E11:E13" si="0">SUM(F11,I11,L11)</f>
        <v>4134</v>
      </c>
      <c r="F11" s="282">
        <v>2248</v>
      </c>
      <c r="G11" s="282">
        <v>396</v>
      </c>
      <c r="H11" s="282">
        <v>1852</v>
      </c>
      <c r="I11" s="282">
        <v>1026</v>
      </c>
      <c r="J11" s="282">
        <v>231</v>
      </c>
      <c r="K11" s="282">
        <v>795</v>
      </c>
      <c r="L11" s="282">
        <v>860</v>
      </c>
      <c r="M11" s="282"/>
      <c r="N11" s="282">
        <f>SUM(O11,R11,U11)</f>
        <v>55564</v>
      </c>
      <c r="O11" s="282">
        <v>31263</v>
      </c>
      <c r="P11" s="282">
        <v>13543</v>
      </c>
      <c r="Q11" s="282">
        <v>17720</v>
      </c>
      <c r="R11" s="282">
        <v>8786</v>
      </c>
      <c r="S11" s="282">
        <v>3754</v>
      </c>
      <c r="T11" s="282">
        <v>5032</v>
      </c>
      <c r="U11" s="282">
        <v>15515</v>
      </c>
    </row>
    <row r="12" spans="1:22" ht="6.95" customHeight="1">
      <c r="B12" s="336"/>
      <c r="C12" s="321"/>
      <c r="D12" s="40"/>
      <c r="E12" s="297"/>
      <c r="F12" s="3"/>
      <c r="G12" s="3"/>
      <c r="H12" s="3"/>
      <c r="I12" s="3"/>
      <c r="J12" s="3"/>
      <c r="K12" s="3"/>
      <c r="L12" s="3"/>
      <c r="M12" s="3"/>
      <c r="N12" s="282"/>
      <c r="O12" s="3"/>
      <c r="P12" s="3"/>
      <c r="Q12" s="3"/>
      <c r="R12" s="3"/>
      <c r="S12" s="3"/>
      <c r="T12" s="3"/>
      <c r="U12" s="3"/>
    </row>
    <row r="13" spans="1:22" s="22" customFormat="1" ht="13.5" customHeight="1" thickBot="1">
      <c r="A13" s="1"/>
      <c r="B13" s="37"/>
      <c r="C13" s="37">
        <v>4</v>
      </c>
      <c r="D13" s="244"/>
      <c r="E13" s="248">
        <f t="shared" si="0"/>
        <v>4138</v>
      </c>
      <c r="F13" s="143">
        <v>2268</v>
      </c>
      <c r="G13" s="143">
        <v>442</v>
      </c>
      <c r="H13" s="143">
        <v>1826</v>
      </c>
      <c r="I13" s="143">
        <v>1158</v>
      </c>
      <c r="J13" s="143">
        <v>247</v>
      </c>
      <c r="K13" s="143">
        <v>911</v>
      </c>
      <c r="L13" s="143">
        <v>712</v>
      </c>
      <c r="M13" s="143"/>
      <c r="N13" s="143">
        <f t="shared" ref="N13" si="1">SUM(O13,R13,U13)</f>
        <v>54070</v>
      </c>
      <c r="O13" s="143">
        <v>34743</v>
      </c>
      <c r="P13" s="143">
        <v>16658</v>
      </c>
      <c r="Q13" s="143">
        <v>18085</v>
      </c>
      <c r="R13" s="143">
        <v>9050</v>
      </c>
      <c r="S13" s="143">
        <v>3717</v>
      </c>
      <c r="T13" s="143">
        <v>5333</v>
      </c>
      <c r="U13" s="143">
        <v>10277</v>
      </c>
      <c r="V13" s="1"/>
    </row>
    <row r="14" spans="1:22" ht="18" customHeight="1">
      <c r="B14" s="1" t="s">
        <v>211</v>
      </c>
    </row>
    <row r="18" spans="15:15">
      <c r="O18" s="336"/>
    </row>
  </sheetData>
  <mergeCells count="9">
    <mergeCell ref="R5:T5"/>
    <mergeCell ref="B4:D6"/>
    <mergeCell ref="E4:L4"/>
    <mergeCell ref="N4:U4"/>
    <mergeCell ref="E5:E6"/>
    <mergeCell ref="F5:H5"/>
    <mergeCell ref="I5:K5"/>
    <mergeCell ref="N5:N6"/>
    <mergeCell ref="O5:Q5"/>
  </mergeCells>
  <phoneticPr fontId="2"/>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T26"/>
  <sheetViews>
    <sheetView showGridLines="0" view="pageBreakPreview" zoomScale="90" zoomScaleNormal="75" zoomScaleSheetLayoutView="90" workbookViewId="0">
      <selection sqref="A1:XFD1048576"/>
    </sheetView>
  </sheetViews>
  <sheetFormatPr defaultRowHeight="12.75"/>
  <cols>
    <col min="1" max="1" width="5" style="1" customWidth="1"/>
    <col min="2" max="2" width="5.125" style="1" customWidth="1"/>
    <col min="3" max="3" width="4" style="1" bestFit="1" customWidth="1"/>
    <col min="4" max="4" width="5.625" style="1" customWidth="1"/>
    <col min="5" max="5" width="11.875" style="1" customWidth="1"/>
    <col min="6" max="11" width="10.125" style="1" bestFit="1" customWidth="1"/>
    <col min="12" max="12" width="9.25" style="1" bestFit="1" customWidth="1"/>
    <col min="13" max="15" width="10.125" style="1" bestFit="1" customWidth="1"/>
    <col min="16" max="16" width="8.75" style="1" customWidth="1"/>
    <col min="17" max="19" width="9.5" style="1" customWidth="1"/>
    <col min="20" max="20" width="8.75" style="1" customWidth="1"/>
    <col min="21" max="21" width="5" style="1" customWidth="1"/>
    <col min="22" max="16384" width="9" style="1"/>
  </cols>
  <sheetData>
    <row r="1" spans="2:20" ht="13.5" customHeight="1"/>
    <row r="2" spans="2:20" s="22" customFormat="1" ht="18" customHeight="1">
      <c r="G2" s="77"/>
      <c r="H2" s="305"/>
      <c r="I2" s="324" t="s">
        <v>528</v>
      </c>
      <c r="J2" s="405" t="s">
        <v>220</v>
      </c>
      <c r="K2" s="405"/>
      <c r="L2" s="405"/>
      <c r="M2" s="405"/>
    </row>
    <row r="3" spans="2:20" ht="18" customHeight="1" thickBot="1"/>
    <row r="4" spans="2:20" ht="18" customHeight="1">
      <c r="B4" s="368" t="s">
        <v>208</v>
      </c>
      <c r="C4" s="368"/>
      <c r="D4" s="368"/>
      <c r="E4" s="302" t="s">
        <v>205</v>
      </c>
      <c r="F4" s="302" t="s">
        <v>221</v>
      </c>
      <c r="G4" s="302" t="s">
        <v>14</v>
      </c>
      <c r="H4" s="302" t="s">
        <v>15</v>
      </c>
      <c r="I4" s="302" t="s">
        <v>16</v>
      </c>
      <c r="J4" s="302" t="s">
        <v>17</v>
      </c>
      <c r="K4" s="302" t="s">
        <v>18</v>
      </c>
      <c r="L4" s="302" t="s">
        <v>20</v>
      </c>
      <c r="M4" s="302" t="s">
        <v>21</v>
      </c>
      <c r="N4" s="302" t="s">
        <v>22</v>
      </c>
      <c r="O4" s="302" t="s">
        <v>23</v>
      </c>
      <c r="P4" s="302" t="s">
        <v>24</v>
      </c>
      <c r="Q4" s="302" t="s">
        <v>25</v>
      </c>
      <c r="R4" s="302" t="s">
        <v>26</v>
      </c>
      <c r="S4" s="302" t="s">
        <v>27</v>
      </c>
      <c r="T4" s="302" t="s">
        <v>19</v>
      </c>
    </row>
    <row r="5" spans="2:20" ht="10.5" customHeight="1">
      <c r="B5" s="326"/>
      <c r="C5" s="326"/>
      <c r="D5" s="326"/>
      <c r="E5" s="211"/>
      <c r="F5" s="326"/>
      <c r="G5" s="326"/>
      <c r="H5" s="326"/>
      <c r="I5" s="326"/>
      <c r="J5" s="326"/>
      <c r="K5" s="326"/>
      <c r="L5" s="326"/>
      <c r="M5" s="326"/>
      <c r="N5" s="326"/>
      <c r="O5" s="326"/>
      <c r="P5" s="326"/>
      <c r="Q5" s="326"/>
      <c r="R5" s="326"/>
      <c r="S5" s="326"/>
      <c r="T5" s="326"/>
    </row>
    <row r="6" spans="2:20">
      <c r="B6" s="326" t="s">
        <v>709</v>
      </c>
      <c r="C6" s="321">
        <v>30</v>
      </c>
      <c r="D6" s="314" t="s">
        <v>705</v>
      </c>
      <c r="E6" s="23">
        <v>14076</v>
      </c>
      <c r="F6" s="3">
        <v>1407</v>
      </c>
      <c r="G6" s="3">
        <v>785</v>
      </c>
      <c r="H6" s="3">
        <v>1201</v>
      </c>
      <c r="I6" s="3">
        <v>1124</v>
      </c>
      <c r="J6" s="3">
        <v>895</v>
      </c>
      <c r="K6" s="3">
        <v>957</v>
      </c>
      <c r="L6" s="3">
        <v>957</v>
      </c>
      <c r="M6" s="3">
        <v>934</v>
      </c>
      <c r="N6" s="3">
        <v>1214</v>
      </c>
      <c r="O6" s="3">
        <v>698</v>
      </c>
      <c r="P6" s="3">
        <v>989</v>
      </c>
      <c r="Q6" s="3">
        <v>871</v>
      </c>
      <c r="R6" s="3">
        <v>835</v>
      </c>
      <c r="S6" s="3">
        <v>959</v>
      </c>
      <c r="T6" s="3">
        <v>250</v>
      </c>
    </row>
    <row r="7" spans="2:20">
      <c r="B7" s="326"/>
      <c r="C7" s="321"/>
      <c r="D7" s="336"/>
      <c r="E7" s="23">
        <v>217442</v>
      </c>
      <c r="F7" s="3">
        <v>26196</v>
      </c>
      <c r="G7" s="3">
        <v>12990</v>
      </c>
      <c r="H7" s="3">
        <v>19129</v>
      </c>
      <c r="I7" s="3">
        <v>15825</v>
      </c>
      <c r="J7" s="3">
        <v>12016</v>
      </c>
      <c r="K7" s="3">
        <v>12589</v>
      </c>
      <c r="L7" s="3">
        <v>9814</v>
      </c>
      <c r="M7" s="3">
        <v>17688</v>
      </c>
      <c r="N7" s="3">
        <v>22993</v>
      </c>
      <c r="O7" s="3">
        <v>9341</v>
      </c>
      <c r="P7" s="3">
        <v>16508</v>
      </c>
      <c r="Q7" s="3">
        <v>9513</v>
      </c>
      <c r="R7" s="3">
        <v>14662</v>
      </c>
      <c r="S7" s="3">
        <v>15623</v>
      </c>
      <c r="T7" s="3">
        <v>2555</v>
      </c>
    </row>
    <row r="8" spans="2:20" ht="6.95" customHeight="1">
      <c r="B8" s="326"/>
      <c r="C8" s="321"/>
      <c r="D8" s="336"/>
      <c r="E8" s="23"/>
      <c r="F8" s="3"/>
      <c r="G8" s="3"/>
      <c r="H8" s="3"/>
      <c r="I8" s="3"/>
      <c r="J8" s="3"/>
      <c r="K8" s="3"/>
      <c r="L8" s="3"/>
      <c r="M8" s="3"/>
      <c r="N8" s="3"/>
      <c r="O8" s="3"/>
      <c r="P8" s="3"/>
      <c r="Q8" s="3"/>
      <c r="R8" s="3"/>
      <c r="S8" s="3"/>
      <c r="T8" s="3"/>
    </row>
    <row r="9" spans="2:20">
      <c r="B9" s="326" t="s">
        <v>583</v>
      </c>
      <c r="C9" s="321" t="s">
        <v>574</v>
      </c>
      <c r="D9" s="336"/>
      <c r="E9" s="23">
        <v>13244</v>
      </c>
      <c r="F9" s="3">
        <v>1278</v>
      </c>
      <c r="G9" s="3">
        <v>733</v>
      </c>
      <c r="H9" s="3">
        <v>1133</v>
      </c>
      <c r="I9" s="3">
        <v>1124</v>
      </c>
      <c r="J9" s="3">
        <v>838</v>
      </c>
      <c r="K9" s="3">
        <v>863</v>
      </c>
      <c r="L9" s="3">
        <v>918</v>
      </c>
      <c r="M9" s="3">
        <v>884</v>
      </c>
      <c r="N9" s="3">
        <v>1141</v>
      </c>
      <c r="O9" s="3">
        <v>684</v>
      </c>
      <c r="P9" s="3">
        <v>941</v>
      </c>
      <c r="Q9" s="3">
        <v>804</v>
      </c>
      <c r="R9" s="3">
        <v>756</v>
      </c>
      <c r="S9" s="3">
        <v>902</v>
      </c>
      <c r="T9" s="3">
        <v>245</v>
      </c>
    </row>
    <row r="10" spans="2:20">
      <c r="B10" s="326"/>
      <c r="C10" s="321"/>
      <c r="D10" s="336"/>
      <c r="E10" s="23">
        <v>204726</v>
      </c>
      <c r="F10" s="3">
        <v>24278</v>
      </c>
      <c r="G10" s="3">
        <v>12832</v>
      </c>
      <c r="H10" s="3">
        <v>19164</v>
      </c>
      <c r="I10" s="3">
        <v>15449</v>
      </c>
      <c r="J10" s="3">
        <v>12105</v>
      </c>
      <c r="K10" s="3">
        <v>11549</v>
      </c>
      <c r="L10" s="3">
        <v>8938</v>
      </c>
      <c r="M10" s="3">
        <v>16275</v>
      </c>
      <c r="N10" s="3">
        <v>20956</v>
      </c>
      <c r="O10" s="3">
        <v>8813</v>
      </c>
      <c r="P10" s="3">
        <v>17985</v>
      </c>
      <c r="Q10" s="3">
        <v>9379</v>
      </c>
      <c r="R10" s="3">
        <v>12889</v>
      </c>
      <c r="S10" s="3">
        <v>12136</v>
      </c>
      <c r="T10" s="3">
        <v>1978</v>
      </c>
    </row>
    <row r="11" spans="2:20" ht="11.25" customHeight="1">
      <c r="B11" s="326"/>
      <c r="C11" s="321"/>
      <c r="D11" s="336"/>
      <c r="E11" s="23"/>
      <c r="F11" s="3"/>
      <c r="G11" s="3"/>
      <c r="H11" s="3"/>
      <c r="I11" s="3"/>
      <c r="J11" s="3"/>
      <c r="K11" s="3"/>
      <c r="L11" s="3"/>
      <c r="M11" s="3"/>
      <c r="N11" s="3"/>
      <c r="O11" s="3"/>
      <c r="P11" s="3"/>
      <c r="Q11" s="3"/>
      <c r="R11" s="3"/>
      <c r="S11" s="3"/>
      <c r="T11" s="3"/>
    </row>
    <row r="12" spans="2:20" s="22" customFormat="1">
      <c r="B12" s="326"/>
      <c r="C12" s="321">
        <v>2</v>
      </c>
      <c r="D12" s="40"/>
      <c r="E12" s="23">
        <v>6396</v>
      </c>
      <c r="F12" s="3">
        <v>605</v>
      </c>
      <c r="G12" s="3">
        <v>346</v>
      </c>
      <c r="H12" s="3">
        <v>550</v>
      </c>
      <c r="I12" s="3">
        <v>599</v>
      </c>
      <c r="J12" s="3">
        <v>442</v>
      </c>
      <c r="K12" s="3">
        <v>351</v>
      </c>
      <c r="L12" s="3">
        <v>335</v>
      </c>
      <c r="M12" s="3">
        <v>485</v>
      </c>
      <c r="N12" s="3">
        <v>578</v>
      </c>
      <c r="O12" s="3">
        <v>334</v>
      </c>
      <c r="P12" s="3">
        <v>419</v>
      </c>
      <c r="Q12" s="3">
        <v>455</v>
      </c>
      <c r="R12" s="3">
        <v>358</v>
      </c>
      <c r="S12" s="3">
        <v>436</v>
      </c>
      <c r="T12" s="3">
        <v>103</v>
      </c>
    </row>
    <row r="13" spans="2:20" s="22" customFormat="1" ht="14.25" customHeight="1">
      <c r="B13" s="336"/>
      <c r="C13" s="321"/>
      <c r="D13" s="40"/>
      <c r="E13" s="23">
        <v>79883</v>
      </c>
      <c r="F13" s="3">
        <v>8040</v>
      </c>
      <c r="G13" s="3">
        <v>5106</v>
      </c>
      <c r="H13" s="3">
        <v>6771</v>
      </c>
      <c r="I13" s="3">
        <v>7067</v>
      </c>
      <c r="J13" s="3">
        <v>5279</v>
      </c>
      <c r="K13" s="3">
        <v>4914</v>
      </c>
      <c r="L13" s="3">
        <v>4047</v>
      </c>
      <c r="M13" s="3">
        <v>6908</v>
      </c>
      <c r="N13" s="3">
        <v>8094</v>
      </c>
      <c r="O13" s="3">
        <v>3693</v>
      </c>
      <c r="P13" s="3">
        <v>5455</v>
      </c>
      <c r="Q13" s="3">
        <v>4383</v>
      </c>
      <c r="R13" s="3">
        <v>3953</v>
      </c>
      <c r="S13" s="3">
        <v>5421</v>
      </c>
      <c r="T13" s="3">
        <v>752</v>
      </c>
    </row>
    <row r="14" spans="2:20" ht="11.25" customHeight="1">
      <c r="B14" s="336"/>
      <c r="C14" s="321"/>
      <c r="D14" s="336"/>
      <c r="E14" s="23"/>
      <c r="F14" s="3"/>
      <c r="G14" s="3"/>
      <c r="H14" s="3"/>
      <c r="I14" s="3"/>
      <c r="J14" s="3"/>
      <c r="K14" s="3"/>
      <c r="L14" s="3"/>
      <c r="M14" s="3"/>
      <c r="N14" s="3"/>
      <c r="O14" s="3"/>
      <c r="P14" s="3"/>
      <c r="Q14" s="3"/>
      <c r="R14" s="3"/>
      <c r="S14" s="3"/>
      <c r="T14" s="3"/>
    </row>
    <row r="15" spans="2:20">
      <c r="B15" s="162"/>
      <c r="C15" s="315">
        <v>3</v>
      </c>
      <c r="D15" s="162"/>
      <c r="E15" s="281">
        <f>SUM(F15:T15)</f>
        <v>8359</v>
      </c>
      <c r="F15" s="282">
        <v>926</v>
      </c>
      <c r="G15" s="282">
        <v>484</v>
      </c>
      <c r="H15" s="282">
        <v>744</v>
      </c>
      <c r="I15" s="282">
        <v>661</v>
      </c>
      <c r="J15" s="282">
        <v>547</v>
      </c>
      <c r="K15" s="282">
        <v>455</v>
      </c>
      <c r="L15" s="282">
        <v>516</v>
      </c>
      <c r="M15" s="282">
        <v>588</v>
      </c>
      <c r="N15" s="282">
        <v>733</v>
      </c>
      <c r="O15" s="282">
        <v>397</v>
      </c>
      <c r="P15" s="282">
        <v>599</v>
      </c>
      <c r="Q15" s="282">
        <v>548</v>
      </c>
      <c r="R15" s="282">
        <v>458</v>
      </c>
      <c r="S15" s="282">
        <v>567</v>
      </c>
      <c r="T15" s="282">
        <v>136</v>
      </c>
    </row>
    <row r="16" spans="2:20" ht="13.5" customHeight="1">
      <c r="B16" s="162"/>
      <c r="C16" s="315"/>
      <c r="D16" s="162"/>
      <c r="E16" s="281">
        <f>SUM(F16:T16)</f>
        <v>100545</v>
      </c>
      <c r="F16" s="282">
        <v>11606</v>
      </c>
      <c r="G16" s="282">
        <v>6418</v>
      </c>
      <c r="H16" s="282">
        <v>10055</v>
      </c>
      <c r="I16" s="282">
        <v>8191</v>
      </c>
      <c r="J16" s="282">
        <v>5858</v>
      </c>
      <c r="K16" s="282">
        <v>5879</v>
      </c>
      <c r="L16" s="282">
        <v>5282</v>
      </c>
      <c r="M16" s="282">
        <v>6978</v>
      </c>
      <c r="N16" s="282">
        <v>9185</v>
      </c>
      <c r="O16" s="282">
        <v>4095</v>
      </c>
      <c r="P16" s="282">
        <v>8154</v>
      </c>
      <c r="Q16" s="282">
        <v>6154</v>
      </c>
      <c r="R16" s="282">
        <v>4972</v>
      </c>
      <c r="S16" s="282">
        <v>6662</v>
      </c>
      <c r="T16" s="282">
        <v>1056</v>
      </c>
    </row>
    <row r="17" spans="2:20" ht="13.5" customHeight="1">
      <c r="B17" s="336"/>
      <c r="C17" s="321"/>
      <c r="D17" s="336"/>
      <c r="E17" s="23"/>
      <c r="F17" s="3"/>
      <c r="G17" s="3"/>
      <c r="H17" s="3"/>
      <c r="I17" s="3"/>
      <c r="J17" s="3"/>
      <c r="K17" s="3"/>
      <c r="L17" s="3"/>
      <c r="M17" s="3"/>
      <c r="N17" s="3"/>
      <c r="O17" s="3"/>
      <c r="P17" s="3"/>
      <c r="Q17" s="3"/>
      <c r="R17" s="3"/>
      <c r="S17" s="3"/>
      <c r="T17" s="3"/>
    </row>
    <row r="18" spans="2:20" s="77" customFormat="1" ht="13.5" customHeight="1">
      <c r="B18" s="162"/>
      <c r="C18" s="315">
        <v>4</v>
      </c>
      <c r="D18" s="162"/>
      <c r="E18" s="281">
        <f>SUM(F18:T18)</f>
        <v>10648</v>
      </c>
      <c r="F18" s="282">
        <v>895</v>
      </c>
      <c r="G18" s="282">
        <v>676</v>
      </c>
      <c r="H18" s="282">
        <v>998</v>
      </c>
      <c r="I18" s="282">
        <v>857</v>
      </c>
      <c r="J18" s="282">
        <v>737</v>
      </c>
      <c r="K18" s="282">
        <v>601</v>
      </c>
      <c r="L18" s="282">
        <v>705</v>
      </c>
      <c r="M18" s="282">
        <v>789</v>
      </c>
      <c r="N18" s="282">
        <v>957</v>
      </c>
      <c r="O18" s="282">
        <v>497</v>
      </c>
      <c r="P18" s="282">
        <v>746</v>
      </c>
      <c r="Q18" s="282">
        <v>683</v>
      </c>
      <c r="R18" s="282">
        <v>669</v>
      </c>
      <c r="S18" s="282">
        <v>718</v>
      </c>
      <c r="T18" s="282">
        <v>120</v>
      </c>
    </row>
    <row r="19" spans="2:20" s="77" customFormat="1" ht="14.25" customHeight="1" thickBot="1">
      <c r="B19" s="20"/>
      <c r="C19" s="37"/>
      <c r="D19" s="20"/>
      <c r="E19" s="359">
        <f>SUM(F19:T19)</f>
        <v>130524</v>
      </c>
      <c r="F19" s="143">
        <v>11881</v>
      </c>
      <c r="G19" s="143">
        <v>8098</v>
      </c>
      <c r="H19" s="143">
        <v>12864</v>
      </c>
      <c r="I19" s="143">
        <v>10923</v>
      </c>
      <c r="J19" s="143">
        <v>9164</v>
      </c>
      <c r="K19" s="143">
        <v>8369</v>
      </c>
      <c r="L19" s="143">
        <v>7385</v>
      </c>
      <c r="M19" s="143">
        <v>9767</v>
      </c>
      <c r="N19" s="143">
        <v>11582</v>
      </c>
      <c r="O19" s="143">
        <v>5733</v>
      </c>
      <c r="P19" s="143">
        <v>9387</v>
      </c>
      <c r="Q19" s="143">
        <v>5447</v>
      </c>
      <c r="R19" s="143">
        <v>10582</v>
      </c>
      <c r="S19" s="143">
        <v>8388</v>
      </c>
      <c r="T19" s="143">
        <v>954</v>
      </c>
    </row>
    <row r="20" spans="2:20" ht="18" customHeight="1">
      <c r="B20" s="1" t="s">
        <v>436</v>
      </c>
    </row>
    <row r="21" spans="2:20">
      <c r="K21" s="336"/>
    </row>
    <row r="22" spans="2:20">
      <c r="F22" s="212"/>
    </row>
    <row r="26" spans="2:20">
      <c r="J26" s="370"/>
      <c r="K26" s="370"/>
      <c r="L26" s="370"/>
    </row>
  </sheetData>
  <mergeCells count="3">
    <mergeCell ref="B4:D4"/>
    <mergeCell ref="J26:L26"/>
    <mergeCell ref="J2:M2"/>
  </mergeCells>
  <phoneticPr fontId="2"/>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R14"/>
  <sheetViews>
    <sheetView showGridLines="0" view="pageBreakPreview" zoomScale="130" zoomScaleNormal="100" zoomScaleSheetLayoutView="130" workbookViewId="0">
      <selection sqref="A1:XFD1048576"/>
    </sheetView>
  </sheetViews>
  <sheetFormatPr defaultRowHeight="12.75"/>
  <cols>
    <col min="1" max="1" width="3.625" style="1" customWidth="1"/>
    <col min="2" max="2" width="4.375" style="1" customWidth="1"/>
    <col min="3" max="3" width="3.125" style="1" customWidth="1"/>
    <col min="4" max="4" width="4.375" style="1" customWidth="1"/>
    <col min="5" max="5" width="4.75" style="1" customWidth="1"/>
    <col min="6" max="6" width="4.375" style="1" customWidth="1"/>
    <col min="7" max="8" width="2.75" style="1" customWidth="1"/>
    <col min="9" max="9" width="5.375" style="1" customWidth="1"/>
    <col min="10" max="10" width="6.625" style="1" customWidth="1"/>
    <col min="11" max="11" width="5.375" style="1" customWidth="1"/>
    <col min="12" max="13" width="6.625" style="1" customWidth="1"/>
    <col min="14" max="14" width="8.625" style="1" bestFit="1" customWidth="1"/>
    <col min="15" max="15" width="5.375" style="1" customWidth="1"/>
    <col min="16" max="16" width="6.625" style="1" customWidth="1"/>
    <col min="17" max="17" width="5.375" style="1" customWidth="1"/>
    <col min="18" max="18" width="5.875" style="1" customWidth="1"/>
    <col min="19" max="19" width="1.625" style="1" customWidth="1"/>
    <col min="20" max="16384" width="9" style="1"/>
  </cols>
  <sheetData>
    <row r="1" spans="2:18" ht="6.75" customHeight="1"/>
    <row r="2" spans="2:18" s="22" customFormat="1" ht="18.75" customHeight="1">
      <c r="G2" s="424" t="s">
        <v>529</v>
      </c>
      <c r="H2" s="447"/>
      <c r="I2" s="370" t="s">
        <v>274</v>
      </c>
      <c r="J2" s="370"/>
      <c r="K2" s="370"/>
      <c r="L2" s="370"/>
      <c r="M2" s="370"/>
      <c r="N2" s="370"/>
      <c r="O2" s="370"/>
    </row>
    <row r="3" spans="2:18" ht="13.5" thickBot="1"/>
    <row r="4" spans="2:18" ht="18" customHeight="1">
      <c r="B4" s="371" t="s">
        <v>28</v>
      </c>
      <c r="C4" s="371"/>
      <c r="D4" s="371"/>
      <c r="E4" s="448" t="s">
        <v>13</v>
      </c>
      <c r="F4" s="448" t="s">
        <v>29</v>
      </c>
      <c r="G4" s="459" t="s">
        <v>30</v>
      </c>
      <c r="H4" s="456" t="s">
        <v>31</v>
      </c>
      <c r="I4" s="451" t="s">
        <v>32</v>
      </c>
      <c r="J4" s="452"/>
      <c r="K4" s="451" t="s">
        <v>35</v>
      </c>
      <c r="L4" s="452"/>
      <c r="M4" s="373" t="s">
        <v>36</v>
      </c>
      <c r="N4" s="428"/>
      <c r="O4" s="373" t="s">
        <v>37</v>
      </c>
      <c r="P4" s="428"/>
      <c r="Q4" s="373" t="s">
        <v>38</v>
      </c>
      <c r="R4" s="371"/>
    </row>
    <row r="5" spans="2:18" ht="18" customHeight="1">
      <c r="B5" s="429"/>
      <c r="C5" s="429"/>
      <c r="D5" s="429"/>
      <c r="E5" s="449"/>
      <c r="F5" s="449"/>
      <c r="G5" s="460"/>
      <c r="H5" s="457"/>
      <c r="I5" s="453" t="s">
        <v>33</v>
      </c>
      <c r="J5" s="454"/>
      <c r="K5" s="453" t="s">
        <v>33</v>
      </c>
      <c r="L5" s="454"/>
      <c r="M5" s="374"/>
      <c r="N5" s="431"/>
      <c r="O5" s="374"/>
      <c r="P5" s="431"/>
      <c r="Q5" s="374"/>
      <c r="R5" s="372"/>
    </row>
    <row r="6" spans="2:18" ht="26.25" customHeight="1">
      <c r="B6" s="372"/>
      <c r="C6" s="372"/>
      <c r="D6" s="372"/>
      <c r="E6" s="450"/>
      <c r="F6" s="450"/>
      <c r="G6" s="461"/>
      <c r="H6" s="458"/>
      <c r="I6" s="210" t="s">
        <v>349</v>
      </c>
      <c r="J6" s="329" t="s">
        <v>34</v>
      </c>
      <c r="K6" s="210" t="s">
        <v>349</v>
      </c>
      <c r="L6" s="329" t="s">
        <v>34</v>
      </c>
      <c r="M6" s="210" t="s">
        <v>349</v>
      </c>
      <c r="N6" s="329" t="s">
        <v>34</v>
      </c>
      <c r="O6" s="210" t="s">
        <v>349</v>
      </c>
      <c r="P6" s="329" t="s">
        <v>34</v>
      </c>
      <c r="Q6" s="210" t="s">
        <v>349</v>
      </c>
      <c r="R6" s="333" t="s">
        <v>34</v>
      </c>
    </row>
    <row r="7" spans="2:18" ht="13.5" customHeight="1">
      <c r="B7" s="336" t="s">
        <v>709</v>
      </c>
      <c r="C7" s="57">
        <v>30</v>
      </c>
      <c r="D7" s="336" t="s">
        <v>705</v>
      </c>
      <c r="E7" s="17">
        <v>1</v>
      </c>
      <c r="F7" s="57">
        <v>16</v>
      </c>
      <c r="G7" s="463">
        <v>6</v>
      </c>
      <c r="H7" s="463"/>
      <c r="I7" s="8">
        <v>5</v>
      </c>
      <c r="J7" s="8">
        <v>140</v>
      </c>
      <c r="K7" s="8">
        <v>0</v>
      </c>
      <c r="L7" s="8">
        <v>0</v>
      </c>
      <c r="M7" s="8">
        <v>177</v>
      </c>
      <c r="N7" s="8">
        <v>10664</v>
      </c>
      <c r="O7" s="8">
        <v>0</v>
      </c>
      <c r="P7" s="8">
        <v>0</v>
      </c>
      <c r="Q7" s="8">
        <v>0</v>
      </c>
      <c r="R7" s="8">
        <v>0</v>
      </c>
    </row>
    <row r="8" spans="2:18" ht="13.5" customHeight="1">
      <c r="B8" s="56" t="s">
        <v>573</v>
      </c>
      <c r="C8" s="321" t="s">
        <v>574</v>
      </c>
      <c r="D8" s="6"/>
      <c r="E8" s="17">
        <v>1</v>
      </c>
      <c r="F8" s="166">
        <v>16</v>
      </c>
      <c r="G8" s="462">
        <v>6</v>
      </c>
      <c r="H8" s="462"/>
      <c r="I8" s="8">
        <v>5</v>
      </c>
      <c r="J8" s="8">
        <v>150</v>
      </c>
      <c r="K8" s="8">
        <v>0</v>
      </c>
      <c r="L8" s="8">
        <v>0</v>
      </c>
      <c r="M8" s="8">
        <v>180</v>
      </c>
      <c r="N8" s="8">
        <v>10453</v>
      </c>
      <c r="O8" s="8">
        <v>0</v>
      </c>
      <c r="P8" s="8">
        <v>0</v>
      </c>
      <c r="Q8" s="8">
        <v>0</v>
      </c>
      <c r="R8" s="8">
        <v>0</v>
      </c>
    </row>
    <row r="9" spans="2:18" s="39" customFormat="1" ht="13.5" customHeight="1">
      <c r="B9" s="336"/>
      <c r="C9" s="57">
        <v>2</v>
      </c>
      <c r="D9" s="6"/>
      <c r="E9" s="17">
        <v>1</v>
      </c>
      <c r="F9" s="166">
        <v>16</v>
      </c>
      <c r="G9" s="462">
        <v>6</v>
      </c>
      <c r="H9" s="462"/>
      <c r="I9" s="8">
        <v>5</v>
      </c>
      <c r="J9" s="8">
        <v>137</v>
      </c>
      <c r="K9" s="8">
        <v>0</v>
      </c>
      <c r="L9" s="8">
        <v>0</v>
      </c>
      <c r="M9" s="8">
        <v>174</v>
      </c>
      <c r="N9" s="8">
        <v>10043</v>
      </c>
      <c r="O9" s="8">
        <v>0</v>
      </c>
      <c r="P9" s="8">
        <v>0</v>
      </c>
      <c r="Q9" s="8">
        <v>0</v>
      </c>
      <c r="R9" s="8">
        <v>0</v>
      </c>
    </row>
    <row r="10" spans="2:18" ht="13.5" customHeight="1">
      <c r="B10" s="336"/>
      <c r="C10" s="60">
        <v>3</v>
      </c>
      <c r="D10" s="56"/>
      <c r="E10" s="278">
        <v>1</v>
      </c>
      <c r="F10" s="279">
        <v>16</v>
      </c>
      <c r="G10" s="455">
        <v>6</v>
      </c>
      <c r="H10" s="455"/>
      <c r="I10" s="280">
        <v>4</v>
      </c>
      <c r="J10" s="280">
        <v>103</v>
      </c>
      <c r="K10" s="8">
        <v>0</v>
      </c>
      <c r="L10" s="8">
        <v>0</v>
      </c>
      <c r="M10" s="280">
        <v>174</v>
      </c>
      <c r="N10" s="280">
        <v>9801</v>
      </c>
      <c r="O10" s="8">
        <v>0</v>
      </c>
      <c r="P10" s="8">
        <v>0</v>
      </c>
      <c r="Q10" s="8">
        <v>0</v>
      </c>
      <c r="R10" s="8">
        <v>0</v>
      </c>
    </row>
    <row r="11" spans="2:18" ht="3.75" customHeight="1">
      <c r="B11" s="336"/>
      <c r="C11" s="321"/>
      <c r="D11" s="336"/>
      <c r="E11" s="16"/>
      <c r="F11" s="38"/>
      <c r="G11" s="3"/>
      <c r="H11" s="3"/>
      <c r="I11" s="3"/>
      <c r="J11" s="3"/>
      <c r="K11" s="8"/>
      <c r="L11" s="8"/>
      <c r="M11" s="3"/>
      <c r="N11" s="3"/>
      <c r="O11" s="8"/>
      <c r="P11" s="8"/>
      <c r="Q11" s="8"/>
      <c r="R11" s="8"/>
    </row>
    <row r="12" spans="2:18" s="39" customFormat="1" ht="13.5" customHeight="1">
      <c r="B12" s="60"/>
      <c r="C12" s="60">
        <v>4</v>
      </c>
      <c r="D12" s="56"/>
      <c r="E12" s="278">
        <v>1</v>
      </c>
      <c r="F12" s="279">
        <v>16</v>
      </c>
      <c r="G12" s="455">
        <v>6</v>
      </c>
      <c r="H12" s="455"/>
      <c r="I12" s="280">
        <v>3</v>
      </c>
      <c r="J12" s="280">
        <v>91</v>
      </c>
      <c r="K12" s="8">
        <v>0</v>
      </c>
      <c r="L12" s="8">
        <v>0</v>
      </c>
      <c r="M12" s="280">
        <v>169</v>
      </c>
      <c r="N12" s="280">
        <v>9670</v>
      </c>
      <c r="O12" s="8">
        <v>0</v>
      </c>
      <c r="P12" s="8">
        <v>0</v>
      </c>
      <c r="Q12" s="8">
        <v>0</v>
      </c>
      <c r="R12" s="8">
        <v>0</v>
      </c>
    </row>
    <row r="13" spans="2:18" ht="4.1500000000000004" customHeight="1" thickBot="1">
      <c r="B13" s="31"/>
      <c r="C13" s="61"/>
      <c r="D13" s="31"/>
      <c r="E13" s="58"/>
      <c r="F13" s="62"/>
      <c r="G13" s="28"/>
      <c r="H13" s="28"/>
      <c r="I13" s="28"/>
      <c r="J13" s="28"/>
      <c r="K13" s="28"/>
      <c r="L13" s="28"/>
      <c r="M13" s="28"/>
      <c r="N13" s="28"/>
      <c r="O13" s="28"/>
      <c r="P13" s="28"/>
      <c r="Q13" s="28"/>
      <c r="R13" s="28"/>
    </row>
    <row r="14" spans="2:18" ht="18" customHeight="1">
      <c r="B14" s="1" t="s">
        <v>382</v>
      </c>
    </row>
  </sheetData>
  <mergeCells count="19">
    <mergeCell ref="G12:H12"/>
    <mergeCell ref="I4:J4"/>
    <mergeCell ref="I5:J5"/>
    <mergeCell ref="H4:H6"/>
    <mergeCell ref="G4:G6"/>
    <mergeCell ref="G10:H10"/>
    <mergeCell ref="G8:H8"/>
    <mergeCell ref="G9:H9"/>
    <mergeCell ref="G7:H7"/>
    <mergeCell ref="O4:P5"/>
    <mergeCell ref="Q4:R5"/>
    <mergeCell ref="G2:H2"/>
    <mergeCell ref="I2:O2"/>
    <mergeCell ref="B4:D6"/>
    <mergeCell ref="E4:E6"/>
    <mergeCell ref="F4:F6"/>
    <mergeCell ref="M4:N5"/>
    <mergeCell ref="K4:L4"/>
    <mergeCell ref="K5:L5"/>
  </mergeCells>
  <phoneticPr fontId="2"/>
  <pageMargins left="0.75" right="0.31"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5"/>
  <sheetViews>
    <sheetView showGridLines="0" view="pageBreakPreview" topLeftCell="C1" zoomScale="140" zoomScaleNormal="100" zoomScaleSheetLayoutView="140" workbookViewId="0">
      <selection sqref="A1:XFD1048576"/>
    </sheetView>
  </sheetViews>
  <sheetFormatPr defaultRowHeight="12.75"/>
  <cols>
    <col min="1" max="1" width="5" style="1" customWidth="1"/>
    <col min="2" max="2" width="6.625" style="1" customWidth="1"/>
    <col min="3" max="3" width="3.625" style="1" bestFit="1" customWidth="1"/>
    <col min="4" max="4" width="6.625" style="1" customWidth="1"/>
    <col min="5" max="5" width="13.625" style="1" customWidth="1"/>
    <col min="6" max="9" width="12.625" style="1" customWidth="1"/>
    <col min="10" max="10" width="2.75" style="1" customWidth="1"/>
    <col min="11" max="16384" width="9" style="1"/>
  </cols>
  <sheetData>
    <row r="1" spans="1:9" ht="13.5" customHeight="1"/>
    <row r="2" spans="1:9" s="22" customFormat="1" ht="18" customHeight="1">
      <c r="E2" s="370" t="s">
        <v>530</v>
      </c>
      <c r="F2" s="370"/>
      <c r="G2" s="370"/>
      <c r="H2" s="370"/>
    </row>
    <row r="3" spans="1:9" ht="18" customHeight="1" thickBot="1"/>
    <row r="4" spans="1:9" ht="24.95" customHeight="1">
      <c r="B4" s="368" t="s">
        <v>39</v>
      </c>
      <c r="C4" s="368"/>
      <c r="D4" s="368"/>
      <c r="E4" s="302" t="s">
        <v>1</v>
      </c>
      <c r="F4" s="302" t="s">
        <v>40</v>
      </c>
      <c r="G4" s="209" t="s">
        <v>41</v>
      </c>
      <c r="H4" s="302" t="s">
        <v>42</v>
      </c>
      <c r="I4" s="302" t="s">
        <v>43</v>
      </c>
    </row>
    <row r="5" spans="1:9" ht="18" customHeight="1">
      <c r="B5" s="336" t="s">
        <v>709</v>
      </c>
      <c r="C5" s="321">
        <v>30</v>
      </c>
      <c r="D5" s="336" t="s">
        <v>713</v>
      </c>
      <c r="E5" s="338">
        <f t="shared" ref="E5:E8" si="0">SUM(F5:I5)</f>
        <v>135</v>
      </c>
      <c r="F5" s="321">
        <v>35</v>
      </c>
      <c r="G5" s="321">
        <v>63</v>
      </c>
      <c r="H5" s="321">
        <v>5</v>
      </c>
      <c r="I5" s="321">
        <v>32</v>
      </c>
    </row>
    <row r="6" spans="1:9" ht="18" customHeight="1">
      <c r="B6" s="336" t="s">
        <v>573</v>
      </c>
      <c r="C6" s="321" t="s">
        <v>574</v>
      </c>
      <c r="D6" s="336"/>
      <c r="E6" s="338">
        <f t="shared" si="0"/>
        <v>135</v>
      </c>
      <c r="F6" s="321">
        <v>35</v>
      </c>
      <c r="G6" s="321">
        <v>63</v>
      </c>
      <c r="H6" s="321">
        <v>5</v>
      </c>
      <c r="I6" s="321">
        <v>32</v>
      </c>
    </row>
    <row r="7" spans="1:9" s="22" customFormat="1" ht="18" customHeight="1">
      <c r="B7" s="321"/>
      <c r="C7" s="321">
        <v>2</v>
      </c>
      <c r="D7" s="40"/>
      <c r="E7" s="338">
        <f t="shared" si="0"/>
        <v>135</v>
      </c>
      <c r="F7" s="321">
        <v>35</v>
      </c>
      <c r="G7" s="321">
        <v>63</v>
      </c>
      <c r="H7" s="321">
        <v>5</v>
      </c>
      <c r="I7" s="321">
        <v>32</v>
      </c>
    </row>
    <row r="8" spans="1:9" s="22" customFormat="1" ht="18" customHeight="1">
      <c r="B8" s="315"/>
      <c r="C8" s="315">
        <v>3</v>
      </c>
      <c r="D8" s="315"/>
      <c r="E8" s="298">
        <f t="shared" si="0"/>
        <v>135</v>
      </c>
      <c r="F8" s="315">
        <v>35</v>
      </c>
      <c r="G8" s="315">
        <v>63</v>
      </c>
      <c r="H8" s="315">
        <v>6</v>
      </c>
      <c r="I8" s="315">
        <v>31</v>
      </c>
    </row>
    <row r="9" spans="1:9" s="22" customFormat="1" ht="21.75" customHeight="1" thickBot="1">
      <c r="A9" s="48"/>
      <c r="B9" s="37"/>
      <c r="C9" s="37">
        <v>4</v>
      </c>
      <c r="D9" s="37"/>
      <c r="E9" s="256">
        <f t="shared" ref="E9" si="1">SUM(F9:I9)</f>
        <v>127</v>
      </c>
      <c r="F9" s="37">
        <v>35</v>
      </c>
      <c r="G9" s="37">
        <v>63</v>
      </c>
      <c r="H9" s="37">
        <v>6</v>
      </c>
      <c r="I9" s="37">
        <v>23</v>
      </c>
    </row>
    <row r="10" spans="1:9" ht="18" customHeight="1">
      <c r="B10" s="1" t="s">
        <v>44</v>
      </c>
    </row>
    <row r="15" spans="1:9">
      <c r="H15" s="336"/>
    </row>
  </sheetData>
  <mergeCells count="2">
    <mergeCell ref="B4:D4"/>
    <mergeCell ref="E2:H2"/>
  </mergeCells>
  <phoneticPr fontId="2"/>
  <pageMargins left="0.75" right="0.75" top="1" bottom="1"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15"/>
  <sheetViews>
    <sheetView showGridLines="0" view="pageBreakPreview" zoomScale="150" zoomScaleNormal="100" zoomScaleSheetLayoutView="150" workbookViewId="0">
      <selection activeCell="M10" sqref="M10"/>
    </sheetView>
  </sheetViews>
  <sheetFormatPr defaultRowHeight="13.5" customHeight="1"/>
  <cols>
    <col min="1" max="1" width="5" style="1" customWidth="1"/>
    <col min="2" max="2" width="5.5" style="1" bestFit="1" customWidth="1"/>
    <col min="3" max="3" width="2.875" style="1" customWidth="1"/>
    <col min="4" max="4" width="3.5" style="1" bestFit="1" customWidth="1"/>
    <col min="5" max="5" width="10.5" style="1" bestFit="1" customWidth="1"/>
    <col min="6" max="6" width="10.125" style="1" customWidth="1"/>
    <col min="7" max="8" width="9.5" style="1" bestFit="1" customWidth="1"/>
    <col min="9" max="9" width="10.5" style="1" customWidth="1"/>
    <col min="10" max="11" width="10.75" style="1" customWidth="1"/>
    <col min="12" max="12" width="9.5" style="1" customWidth="1"/>
    <col min="13" max="16384" width="9" style="1"/>
  </cols>
  <sheetData>
    <row r="2" spans="2:13" s="22" customFormat="1" ht="18" customHeight="1">
      <c r="E2" s="77"/>
      <c r="F2" s="203" t="s">
        <v>531</v>
      </c>
      <c r="G2" s="405" t="s">
        <v>482</v>
      </c>
      <c r="H2" s="405"/>
      <c r="I2" s="405"/>
      <c r="J2" s="405"/>
      <c r="K2" s="318"/>
    </row>
    <row r="3" spans="2:13" ht="18" customHeight="1" thickBot="1">
      <c r="B3" s="204"/>
      <c r="C3" s="204"/>
      <c r="D3" s="204"/>
      <c r="E3" s="204"/>
      <c r="F3" s="204"/>
      <c r="G3" s="204"/>
      <c r="H3" s="204"/>
      <c r="I3" s="204"/>
      <c r="J3" s="204"/>
      <c r="K3" s="204"/>
      <c r="L3" s="204"/>
      <c r="M3" s="204"/>
    </row>
    <row r="4" spans="2:13" ht="36" customHeight="1">
      <c r="B4" s="368" t="s">
        <v>233</v>
      </c>
      <c r="C4" s="368"/>
      <c r="D4" s="368"/>
      <c r="E4" s="302" t="s">
        <v>205</v>
      </c>
      <c r="F4" s="205" t="s">
        <v>553</v>
      </c>
      <c r="G4" s="206" t="s">
        <v>237</v>
      </c>
      <c r="H4" s="302" t="s">
        <v>238</v>
      </c>
      <c r="I4" s="302" t="s">
        <v>234</v>
      </c>
      <c r="J4" s="207" t="s">
        <v>235</v>
      </c>
      <c r="K4" s="208" t="s">
        <v>554</v>
      </c>
      <c r="L4" s="302" t="s">
        <v>471</v>
      </c>
      <c r="M4" s="302" t="s">
        <v>236</v>
      </c>
    </row>
    <row r="5" spans="2:13" ht="18" customHeight="1">
      <c r="B5" s="321" t="s">
        <v>573</v>
      </c>
      <c r="C5" s="321" t="s">
        <v>570</v>
      </c>
      <c r="D5" s="336" t="s">
        <v>714</v>
      </c>
      <c r="E5" s="165">
        <v>512316</v>
      </c>
      <c r="F5" s="3">
        <v>258279</v>
      </c>
      <c r="G5" s="3">
        <v>53485</v>
      </c>
      <c r="H5" s="3">
        <v>53069</v>
      </c>
      <c r="I5" s="3">
        <v>16129</v>
      </c>
      <c r="J5" s="3">
        <v>41094</v>
      </c>
      <c r="K5" s="3">
        <v>73519</v>
      </c>
      <c r="L5" s="3">
        <v>16741</v>
      </c>
      <c r="M5" s="3">
        <v>0</v>
      </c>
    </row>
    <row r="6" spans="2:13" ht="18" customHeight="1">
      <c r="B6" s="321"/>
      <c r="C6" s="321">
        <v>2</v>
      </c>
      <c r="D6" s="40"/>
      <c r="E6" s="165">
        <v>298903</v>
      </c>
      <c r="F6" s="3">
        <v>145826</v>
      </c>
      <c r="G6" s="3">
        <v>23813</v>
      </c>
      <c r="H6" s="3">
        <v>39933</v>
      </c>
      <c r="I6" s="3">
        <v>12238</v>
      </c>
      <c r="J6" s="3">
        <v>23505</v>
      </c>
      <c r="K6" s="3">
        <v>53588</v>
      </c>
      <c r="L6" s="3">
        <v>0</v>
      </c>
      <c r="M6" s="3">
        <v>0</v>
      </c>
    </row>
    <row r="7" spans="2:13" s="22" customFormat="1" ht="18" customHeight="1">
      <c r="B7" s="321"/>
      <c r="C7" s="245">
        <v>3</v>
      </c>
      <c r="D7" s="40"/>
      <c r="E7" s="165">
        <v>313289</v>
      </c>
      <c r="F7" s="3">
        <v>141906</v>
      </c>
      <c r="G7" s="3">
        <v>38819</v>
      </c>
      <c r="H7" s="3">
        <v>37600</v>
      </c>
      <c r="I7" s="3">
        <v>12727</v>
      </c>
      <c r="J7" s="3">
        <v>22190</v>
      </c>
      <c r="K7" s="3">
        <v>59567</v>
      </c>
      <c r="L7" s="3">
        <v>480</v>
      </c>
      <c r="M7" s="3">
        <v>0</v>
      </c>
    </row>
    <row r="8" spans="2:13" ht="18" customHeight="1">
      <c r="B8" s="321"/>
      <c r="C8" s="299">
        <v>4</v>
      </c>
      <c r="D8" s="300"/>
      <c r="E8" s="301">
        <v>401029</v>
      </c>
      <c r="F8" s="282">
        <v>179055</v>
      </c>
      <c r="G8" s="282">
        <v>44044</v>
      </c>
      <c r="H8" s="282">
        <v>43958</v>
      </c>
      <c r="I8" s="282">
        <v>18524</v>
      </c>
      <c r="J8" s="282">
        <v>34981</v>
      </c>
      <c r="K8" s="282">
        <v>71301</v>
      </c>
      <c r="L8" s="282">
        <v>9166</v>
      </c>
      <c r="M8" s="282">
        <v>0</v>
      </c>
    </row>
    <row r="9" spans="2:13" s="22" customFormat="1" ht="6" customHeight="1">
      <c r="B9" s="336"/>
      <c r="C9" s="321"/>
      <c r="D9" s="40"/>
      <c r="E9" s="165"/>
      <c r="F9" s="3"/>
      <c r="G9" s="3"/>
      <c r="H9" s="3"/>
      <c r="I9" s="3"/>
      <c r="J9" s="3"/>
      <c r="K9" s="3"/>
      <c r="L9" s="63"/>
      <c r="M9" s="3"/>
    </row>
    <row r="10" spans="2:13" s="77" customFormat="1" thickBot="1">
      <c r="B10" s="180"/>
      <c r="C10" s="181">
        <v>5</v>
      </c>
      <c r="D10" s="49"/>
      <c r="E10" s="357">
        <v>458044</v>
      </c>
      <c r="F10" s="143">
        <v>205892</v>
      </c>
      <c r="G10" s="143">
        <v>51264</v>
      </c>
      <c r="H10" s="143">
        <v>54347</v>
      </c>
      <c r="I10" s="143">
        <v>19310</v>
      </c>
      <c r="J10" s="143">
        <v>31360</v>
      </c>
      <c r="K10" s="143">
        <v>74749</v>
      </c>
      <c r="L10" s="143">
        <v>21122</v>
      </c>
      <c r="M10" s="358">
        <v>0</v>
      </c>
    </row>
    <row r="11" spans="2:13" ht="13.5" customHeight="1">
      <c r="B11" s="1" t="s">
        <v>715</v>
      </c>
      <c r="C11" s="204"/>
      <c r="D11" s="204"/>
      <c r="E11" s="204"/>
      <c r="F11" s="204"/>
      <c r="G11" s="204"/>
      <c r="H11" s="204"/>
      <c r="I11" s="204"/>
      <c r="J11" s="204"/>
      <c r="K11" s="204"/>
      <c r="L11" s="204"/>
      <c r="M11" s="204"/>
    </row>
    <row r="12" spans="2:13" ht="13.5" customHeight="1">
      <c r="B12" s="204"/>
      <c r="E12" s="204"/>
      <c r="F12" s="204"/>
      <c r="G12" s="204"/>
      <c r="H12" s="204"/>
      <c r="I12" s="204"/>
      <c r="J12" s="204"/>
      <c r="K12" s="204"/>
      <c r="L12" s="204"/>
      <c r="M12" s="204"/>
    </row>
    <row r="15" spans="2:13" ht="13.5" customHeight="1">
      <c r="L15" s="336"/>
    </row>
  </sheetData>
  <mergeCells count="2">
    <mergeCell ref="B4:D4"/>
    <mergeCell ref="G2:J2"/>
  </mergeCells>
  <phoneticPr fontId="2"/>
  <pageMargins left="1.7716535433070868"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L16"/>
  <sheetViews>
    <sheetView showGridLines="0" view="pageBreakPreview" zoomScaleNormal="100" zoomScaleSheetLayoutView="100" workbookViewId="0">
      <selection sqref="A1:XFD1048576"/>
    </sheetView>
  </sheetViews>
  <sheetFormatPr defaultRowHeight="13.5" customHeight="1"/>
  <cols>
    <col min="1" max="1" width="5" style="1" customWidth="1"/>
    <col min="2" max="2" width="5.625" style="1" customWidth="1"/>
    <col min="3" max="3" width="3.625" style="184" customWidth="1"/>
    <col min="4" max="4" width="5.625" style="1" customWidth="1"/>
    <col min="5" max="6" width="10.375" style="1" customWidth="1"/>
    <col min="7" max="7" width="11.625" style="1" bestFit="1" customWidth="1"/>
    <col min="8" max="10" width="10.375" style="1" customWidth="1"/>
    <col min="11" max="11" width="1.875" style="1" customWidth="1"/>
    <col min="12" max="16384" width="9" style="1"/>
  </cols>
  <sheetData>
    <row r="2" spans="2:12" s="22" customFormat="1" ht="18" customHeight="1">
      <c r="C2" s="182"/>
      <c r="E2" s="183" t="s">
        <v>514</v>
      </c>
      <c r="F2" s="370" t="s">
        <v>422</v>
      </c>
      <c r="G2" s="370"/>
      <c r="H2" s="370"/>
    </row>
    <row r="3" spans="2:12" ht="18" customHeight="1" thickBot="1">
      <c r="I3" s="369" t="s">
        <v>387</v>
      </c>
      <c r="J3" s="369"/>
      <c r="K3" s="369"/>
    </row>
    <row r="4" spans="2:12" ht="18" customHeight="1">
      <c r="B4" s="371" t="s">
        <v>362</v>
      </c>
      <c r="C4" s="371"/>
      <c r="D4" s="371"/>
      <c r="E4" s="373" t="s">
        <v>388</v>
      </c>
      <c r="F4" s="373" t="s">
        <v>389</v>
      </c>
      <c r="G4" s="373" t="s">
        <v>390</v>
      </c>
      <c r="H4" s="367" t="s">
        <v>421</v>
      </c>
      <c r="I4" s="368"/>
      <c r="J4" s="368"/>
      <c r="K4" s="42"/>
    </row>
    <row r="5" spans="2:12" ht="18" customHeight="1">
      <c r="B5" s="372"/>
      <c r="C5" s="372"/>
      <c r="D5" s="372"/>
      <c r="E5" s="374"/>
      <c r="F5" s="374"/>
      <c r="G5" s="374"/>
      <c r="H5" s="308" t="s">
        <v>270</v>
      </c>
      <c r="I5" s="308" t="s">
        <v>277</v>
      </c>
      <c r="J5" s="308" t="s">
        <v>278</v>
      </c>
      <c r="K5" s="185"/>
    </row>
    <row r="6" spans="2:12" ht="18" customHeight="1">
      <c r="B6" s="41" t="s">
        <v>573</v>
      </c>
      <c r="C6" s="321" t="s">
        <v>565</v>
      </c>
      <c r="D6" s="336" t="s">
        <v>705</v>
      </c>
      <c r="E6" s="18">
        <v>17</v>
      </c>
      <c r="F6" s="19">
        <v>260</v>
      </c>
      <c r="G6" s="19">
        <v>387</v>
      </c>
      <c r="H6" s="19">
        <v>6109</v>
      </c>
      <c r="I6" s="19">
        <v>3116</v>
      </c>
      <c r="J6" s="19">
        <v>2993</v>
      </c>
      <c r="K6" s="336"/>
    </row>
    <row r="7" spans="2:12" ht="18" customHeight="1">
      <c r="B7" s="41"/>
      <c r="C7" s="321">
        <v>2</v>
      </c>
      <c r="D7" s="336"/>
      <c r="E7" s="18">
        <v>17</v>
      </c>
      <c r="F7" s="19">
        <v>265</v>
      </c>
      <c r="G7" s="19">
        <v>405</v>
      </c>
      <c r="H7" s="19">
        <v>6155</v>
      </c>
      <c r="I7" s="19">
        <v>3163</v>
      </c>
      <c r="J7" s="19">
        <v>2992</v>
      </c>
      <c r="K7" s="336"/>
      <c r="L7" s="336"/>
    </row>
    <row r="8" spans="2:12" s="22" customFormat="1" ht="18" customHeight="1">
      <c r="B8" s="41"/>
      <c r="C8" s="321">
        <v>3</v>
      </c>
      <c r="D8" s="40"/>
      <c r="E8" s="18">
        <v>17</v>
      </c>
      <c r="F8" s="19">
        <v>269</v>
      </c>
      <c r="G8" s="19">
        <v>424</v>
      </c>
      <c r="H8" s="19">
        <v>6110</v>
      </c>
      <c r="I8" s="19">
        <v>3158</v>
      </c>
      <c r="J8" s="19">
        <v>2952</v>
      </c>
      <c r="K8" s="336"/>
    </row>
    <row r="9" spans="2:12" s="22" customFormat="1" ht="18" customHeight="1">
      <c r="B9" s="41"/>
      <c r="C9" s="315">
        <v>4</v>
      </c>
      <c r="D9" s="162"/>
      <c r="E9" s="292">
        <v>17</v>
      </c>
      <c r="F9" s="293">
        <v>267</v>
      </c>
      <c r="G9" s="293">
        <v>423</v>
      </c>
      <c r="H9" s="293">
        <v>6064</v>
      </c>
      <c r="I9" s="293">
        <v>3131</v>
      </c>
      <c r="J9" s="293">
        <v>2933</v>
      </c>
      <c r="K9" s="336"/>
    </row>
    <row r="10" spans="2:12" s="22" customFormat="1" ht="18" customHeight="1" thickBot="1">
      <c r="B10" s="304"/>
      <c r="C10" s="37">
        <v>5</v>
      </c>
      <c r="D10" s="20"/>
      <c r="E10" s="364">
        <v>17</v>
      </c>
      <c r="F10" s="21">
        <v>274</v>
      </c>
      <c r="G10" s="21">
        <v>418</v>
      </c>
      <c r="H10" s="21">
        <v>5982</v>
      </c>
      <c r="I10" s="21">
        <v>3101</v>
      </c>
      <c r="J10" s="21">
        <v>2881</v>
      </c>
      <c r="K10" s="21"/>
    </row>
    <row r="11" spans="2:12" ht="18" customHeight="1">
      <c r="B11" s="366" t="s">
        <v>446</v>
      </c>
      <c r="C11" s="366"/>
      <c r="D11" s="366"/>
      <c r="E11" s="366"/>
      <c r="F11" s="366"/>
      <c r="G11" s="366"/>
      <c r="H11" s="366"/>
      <c r="I11" s="366"/>
      <c r="J11" s="366"/>
      <c r="K11" s="366"/>
    </row>
    <row r="12" spans="2:12" ht="13.5" customHeight="1">
      <c r="C12" s="1"/>
      <c r="I12" s="241"/>
      <c r="J12" s="241"/>
    </row>
    <row r="16" spans="2:12" ht="13.5" customHeight="1">
      <c r="H16" s="336"/>
    </row>
  </sheetData>
  <mergeCells count="8">
    <mergeCell ref="B11:K11"/>
    <mergeCell ref="F2:H2"/>
    <mergeCell ref="I3:K3"/>
    <mergeCell ref="B4:D5"/>
    <mergeCell ref="E4:E5"/>
    <mergeCell ref="F4:F5"/>
    <mergeCell ref="G4:G5"/>
    <mergeCell ref="H4:J4"/>
  </mergeCells>
  <phoneticPr fontId="2"/>
  <pageMargins left="0.75" right="0.75"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H10"/>
  <sheetViews>
    <sheetView showGridLines="0" view="pageBreakPreview" zoomScaleNormal="100" zoomScaleSheetLayoutView="100" workbookViewId="0">
      <selection sqref="A1:XFD1048576"/>
    </sheetView>
  </sheetViews>
  <sheetFormatPr defaultRowHeight="13.5" customHeight="1"/>
  <cols>
    <col min="1" max="1" width="2.75" style="1" customWidth="1"/>
    <col min="2" max="2" width="16.375" style="1" customWidth="1"/>
    <col min="3" max="5" width="10.375" style="1" customWidth="1"/>
    <col min="6" max="6" width="10.375" style="22" customWidth="1"/>
    <col min="7" max="8" width="10.375" style="1" customWidth="1"/>
    <col min="9" max="16384" width="9" style="1"/>
  </cols>
  <sheetData>
    <row r="2" spans="2:8" s="22" customFormat="1" ht="18" customHeight="1">
      <c r="C2" s="447" t="s">
        <v>561</v>
      </c>
      <c r="D2" s="447"/>
      <c r="E2" s="447"/>
      <c r="F2" s="447"/>
      <c r="G2" s="447"/>
    </row>
    <row r="3" spans="2:8" ht="18" customHeight="1" thickBot="1"/>
    <row r="4" spans="2:8" ht="18" customHeight="1">
      <c r="B4" s="303" t="s">
        <v>239</v>
      </c>
      <c r="C4" s="302" t="s">
        <v>568</v>
      </c>
      <c r="D4" s="302" t="s">
        <v>571</v>
      </c>
      <c r="E4" s="302" t="s">
        <v>584</v>
      </c>
      <c r="F4" s="302" t="s">
        <v>585</v>
      </c>
      <c r="G4" s="54" t="s">
        <v>698</v>
      </c>
      <c r="H4" s="54" t="s">
        <v>717</v>
      </c>
    </row>
    <row r="5" spans="2:8" ht="18" customHeight="1">
      <c r="B5" s="314" t="s">
        <v>240</v>
      </c>
      <c r="C5" s="174">
        <v>11730</v>
      </c>
      <c r="D5" s="174">
        <v>3244</v>
      </c>
      <c r="E5" s="174">
        <v>1103</v>
      </c>
      <c r="F5" s="174">
        <v>1969</v>
      </c>
      <c r="G5" s="276">
        <v>3747</v>
      </c>
      <c r="H5" s="276">
        <v>5143</v>
      </c>
    </row>
    <row r="6" spans="2:8" ht="18" customHeight="1">
      <c r="B6" s="201" t="s">
        <v>241</v>
      </c>
      <c r="C6" s="174">
        <v>4660</v>
      </c>
      <c r="D6" s="174">
        <v>2724</v>
      </c>
      <c r="E6" s="174">
        <v>945</v>
      </c>
      <c r="F6" s="174">
        <v>1148</v>
      </c>
      <c r="G6" s="276">
        <v>2871</v>
      </c>
      <c r="H6" s="276">
        <v>4145</v>
      </c>
    </row>
    <row r="7" spans="2:8" ht="18" customHeight="1" thickBot="1">
      <c r="B7" s="202" t="s">
        <v>242</v>
      </c>
      <c r="C7" s="173">
        <v>217</v>
      </c>
      <c r="D7" s="173">
        <v>135</v>
      </c>
      <c r="E7" s="173">
        <v>52</v>
      </c>
      <c r="F7" s="173">
        <v>71</v>
      </c>
      <c r="G7" s="277">
        <v>64</v>
      </c>
      <c r="H7" s="277">
        <v>40</v>
      </c>
    </row>
    <row r="8" spans="2:8" ht="18" customHeight="1">
      <c r="B8" s="1" t="s">
        <v>716</v>
      </c>
    </row>
    <row r="10" spans="2:8" ht="13.5" customHeight="1">
      <c r="G10" s="1" t="s">
        <v>562</v>
      </c>
    </row>
  </sheetData>
  <mergeCells count="1">
    <mergeCell ref="C2:G2"/>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I28"/>
  <sheetViews>
    <sheetView showGridLines="0" tabSelected="1" zoomScaleNormal="100" zoomScaleSheetLayoutView="90" workbookViewId="0">
      <selection activeCell="H14" sqref="H14"/>
    </sheetView>
  </sheetViews>
  <sheetFormatPr defaultRowHeight="13.5" customHeight="1"/>
  <cols>
    <col min="1" max="1" width="5" style="1" customWidth="1"/>
    <col min="2" max="2" width="1.875" style="1" customWidth="1"/>
    <col min="3" max="3" width="6.75" style="1" customWidth="1"/>
    <col min="4" max="4" width="18.125" style="1" customWidth="1"/>
    <col min="5" max="8" width="11.625" style="1" customWidth="1"/>
    <col min="9" max="9" width="11.625" style="77" customWidth="1"/>
    <col min="10" max="10" width="4.5" style="1" customWidth="1"/>
    <col min="11" max="16384" width="9" style="1"/>
  </cols>
  <sheetData>
    <row r="2" spans="2:9" s="22" customFormat="1" ht="13.5" customHeight="1">
      <c r="D2" s="324" t="s">
        <v>532</v>
      </c>
      <c r="E2" s="405" t="s">
        <v>377</v>
      </c>
      <c r="F2" s="405"/>
      <c r="G2" s="405"/>
      <c r="H2" s="196"/>
      <c r="I2" s="342"/>
    </row>
    <row r="3" spans="2:9" ht="18" customHeight="1" thickBot="1">
      <c r="I3" s="20"/>
    </row>
    <row r="4" spans="2:9" ht="18" customHeight="1">
      <c r="B4" s="466" t="s">
        <v>383</v>
      </c>
      <c r="C4" s="466"/>
      <c r="D4" s="466"/>
      <c r="E4" s="197" t="s">
        <v>571</v>
      </c>
      <c r="F4" s="197" t="s">
        <v>584</v>
      </c>
      <c r="G4" s="246" t="s">
        <v>585</v>
      </c>
      <c r="H4" s="198" t="s">
        <v>698</v>
      </c>
      <c r="I4" s="198" t="s">
        <v>717</v>
      </c>
    </row>
    <row r="5" spans="2:9" ht="6.95" customHeight="1">
      <c r="B5" s="336"/>
      <c r="C5" s="336"/>
      <c r="D5" s="336"/>
      <c r="E5" s="336"/>
      <c r="F5" s="336"/>
      <c r="G5" s="336"/>
      <c r="H5" s="162"/>
      <c r="I5" s="162"/>
    </row>
    <row r="6" spans="2:9" ht="18" customHeight="1">
      <c r="B6" s="467" t="s">
        <v>327</v>
      </c>
      <c r="C6" s="467"/>
      <c r="D6" s="467"/>
      <c r="E6" s="168">
        <v>2561560</v>
      </c>
      <c r="F6" s="168">
        <v>2174083</v>
      </c>
      <c r="G6" s="168">
        <v>2234074</v>
      </c>
      <c r="H6" s="274">
        <f>SUM(H8:H24)</f>
        <v>2323418</v>
      </c>
      <c r="I6" s="274">
        <f>SUM(I8:I24)</f>
        <v>2515425</v>
      </c>
    </row>
    <row r="7" spans="2:9" ht="6.95" customHeight="1">
      <c r="B7" s="336"/>
      <c r="C7" s="336"/>
      <c r="D7" s="336"/>
      <c r="E7" s="199"/>
      <c r="F7" s="199"/>
      <c r="G7" s="199"/>
      <c r="H7" s="275"/>
      <c r="I7" s="275"/>
    </row>
    <row r="8" spans="2:9" ht="18" customHeight="1">
      <c r="B8" s="336"/>
      <c r="C8" s="409" t="s">
        <v>384</v>
      </c>
      <c r="D8" s="409"/>
      <c r="E8" s="168">
        <v>965539</v>
      </c>
      <c r="F8" s="168">
        <v>900657</v>
      </c>
      <c r="G8" s="168">
        <v>998878</v>
      </c>
      <c r="H8" s="274">
        <v>1187514</v>
      </c>
      <c r="I8" s="274">
        <v>1090918</v>
      </c>
    </row>
    <row r="9" spans="2:9" ht="18" customHeight="1">
      <c r="B9" s="336"/>
      <c r="C9" s="409" t="s">
        <v>540</v>
      </c>
      <c r="D9" s="409"/>
      <c r="E9" s="168">
        <v>50849</v>
      </c>
      <c r="F9" s="168">
        <v>40330</v>
      </c>
      <c r="G9" s="168">
        <v>40969</v>
      </c>
      <c r="H9" s="274">
        <v>44491</v>
      </c>
      <c r="I9" s="274">
        <v>51118</v>
      </c>
    </row>
    <row r="10" spans="2:9" ht="18" customHeight="1">
      <c r="B10" s="336"/>
      <c r="C10" s="409" t="s">
        <v>541</v>
      </c>
      <c r="D10" s="409"/>
      <c r="E10" s="168">
        <v>37390</v>
      </c>
      <c r="F10" s="168">
        <v>30880</v>
      </c>
      <c r="G10" s="168">
        <v>27890</v>
      </c>
      <c r="H10" s="274">
        <v>23185</v>
      </c>
      <c r="I10" s="274">
        <v>30430</v>
      </c>
    </row>
    <row r="11" spans="2:9" ht="18" customHeight="1">
      <c r="B11" s="336"/>
      <c r="C11" s="409" t="s">
        <v>542</v>
      </c>
      <c r="D11" s="409"/>
      <c r="E11" s="168">
        <v>50450</v>
      </c>
      <c r="F11" s="168">
        <v>27950</v>
      </c>
      <c r="G11" s="168">
        <v>28300</v>
      </c>
      <c r="H11" s="274">
        <v>34000</v>
      </c>
      <c r="I11" s="274">
        <v>35700</v>
      </c>
    </row>
    <row r="12" spans="2:9" ht="18" customHeight="1">
      <c r="B12" s="336"/>
      <c r="C12" s="409" t="s">
        <v>543</v>
      </c>
      <c r="D12" s="409"/>
      <c r="E12" s="168">
        <v>24200</v>
      </c>
      <c r="F12" s="168">
        <v>0</v>
      </c>
      <c r="G12" s="168">
        <v>7413</v>
      </c>
      <c r="H12" s="274">
        <v>7845</v>
      </c>
      <c r="I12" s="274">
        <v>8278</v>
      </c>
    </row>
    <row r="13" spans="2:9" ht="18" customHeight="1">
      <c r="B13" s="336"/>
      <c r="C13" s="409" t="s">
        <v>385</v>
      </c>
      <c r="D13" s="409"/>
      <c r="E13" s="168">
        <v>6811</v>
      </c>
      <c r="F13" s="168">
        <v>5601</v>
      </c>
      <c r="G13" s="168">
        <v>3620</v>
      </c>
      <c r="H13" s="274">
        <v>3425</v>
      </c>
      <c r="I13" s="274">
        <v>6715</v>
      </c>
    </row>
    <row r="14" spans="2:9" ht="18" customHeight="1">
      <c r="B14" s="336"/>
      <c r="C14" s="409" t="s">
        <v>544</v>
      </c>
      <c r="D14" s="409"/>
      <c r="E14" s="168">
        <v>3506</v>
      </c>
      <c r="F14" s="168">
        <v>1098</v>
      </c>
      <c r="G14" s="168">
        <v>2440</v>
      </c>
      <c r="H14" s="274">
        <v>2544</v>
      </c>
      <c r="I14" s="274">
        <v>2793</v>
      </c>
    </row>
    <row r="15" spans="2:9" ht="18" customHeight="1">
      <c r="B15" s="200"/>
      <c r="C15" s="464" t="s">
        <v>545</v>
      </c>
      <c r="D15" s="464"/>
      <c r="E15" s="168">
        <v>615632</v>
      </c>
      <c r="F15" s="168">
        <v>506923</v>
      </c>
      <c r="G15" s="168">
        <v>468142</v>
      </c>
      <c r="H15" s="274">
        <v>332917</v>
      </c>
      <c r="I15" s="274">
        <v>401390</v>
      </c>
    </row>
    <row r="16" spans="2:9" ht="19.5" customHeight="1">
      <c r="B16" s="200"/>
      <c r="C16" s="464" t="s">
        <v>546</v>
      </c>
      <c r="D16" s="464"/>
      <c r="E16" s="168">
        <v>390</v>
      </c>
      <c r="F16" s="168">
        <v>0</v>
      </c>
      <c r="G16" s="168">
        <v>0</v>
      </c>
      <c r="H16" s="274" t="s">
        <v>699</v>
      </c>
      <c r="I16" s="274">
        <v>354</v>
      </c>
    </row>
    <row r="17" spans="2:9" ht="19.5" customHeight="1">
      <c r="B17" s="200"/>
      <c r="C17" s="464" t="s">
        <v>547</v>
      </c>
      <c r="D17" s="464"/>
      <c r="E17" s="168">
        <v>675779</v>
      </c>
      <c r="F17" s="168">
        <v>607370</v>
      </c>
      <c r="G17" s="168">
        <v>582768</v>
      </c>
      <c r="H17" s="274">
        <v>610206</v>
      </c>
      <c r="I17" s="274">
        <v>0</v>
      </c>
    </row>
    <row r="18" spans="2:9" ht="19.5" customHeight="1">
      <c r="B18" s="200"/>
      <c r="C18" s="465" t="s">
        <v>726</v>
      </c>
      <c r="D18" s="465"/>
      <c r="E18" s="168">
        <v>0</v>
      </c>
      <c r="F18" s="168">
        <v>0</v>
      </c>
      <c r="G18" s="168">
        <v>0</v>
      </c>
      <c r="H18" s="274" t="s">
        <v>699</v>
      </c>
      <c r="I18" s="274">
        <v>784477</v>
      </c>
    </row>
    <row r="19" spans="2:9" ht="19.5" customHeight="1">
      <c r="B19" s="200"/>
      <c r="C19" s="464" t="s">
        <v>548</v>
      </c>
      <c r="D19" s="464"/>
      <c r="E19" s="168">
        <v>1050</v>
      </c>
      <c r="F19" s="168">
        <v>366</v>
      </c>
      <c r="G19" s="168">
        <v>372</v>
      </c>
      <c r="H19" s="274">
        <v>1618</v>
      </c>
      <c r="I19" s="274">
        <v>1528</v>
      </c>
    </row>
    <row r="20" spans="2:9" ht="19.5" customHeight="1">
      <c r="B20" s="200"/>
      <c r="C20" s="464" t="s">
        <v>549</v>
      </c>
      <c r="D20" s="464"/>
      <c r="E20" s="168">
        <v>3825</v>
      </c>
      <c r="F20" s="168">
        <v>1605</v>
      </c>
      <c r="G20" s="168">
        <v>2810</v>
      </c>
      <c r="H20" s="274">
        <v>2559</v>
      </c>
      <c r="I20" s="274">
        <v>3318</v>
      </c>
    </row>
    <row r="21" spans="2:9" ht="19.5" customHeight="1">
      <c r="B21" s="200"/>
      <c r="C21" s="464" t="s">
        <v>550</v>
      </c>
      <c r="D21" s="464"/>
      <c r="E21" s="168">
        <v>24580</v>
      </c>
      <c r="F21" s="168">
        <v>23901</v>
      </c>
      <c r="G21" s="168">
        <v>23598</v>
      </c>
      <c r="H21" s="274">
        <v>22583</v>
      </c>
      <c r="I21" s="274">
        <v>20841</v>
      </c>
    </row>
    <row r="22" spans="2:9" ht="19.5" customHeight="1">
      <c r="B22" s="200"/>
      <c r="C22" s="464" t="s">
        <v>551</v>
      </c>
      <c r="D22" s="464"/>
      <c r="E22" s="168">
        <v>9522</v>
      </c>
      <c r="F22" s="168">
        <v>245</v>
      </c>
      <c r="G22" s="168">
        <v>0</v>
      </c>
      <c r="H22" s="274" t="s">
        <v>699</v>
      </c>
      <c r="I22" s="274">
        <v>5368</v>
      </c>
    </row>
    <row r="23" spans="2:9" ht="19.5" customHeight="1">
      <c r="B23" s="200"/>
      <c r="C23" s="464" t="s">
        <v>552</v>
      </c>
      <c r="D23" s="464"/>
      <c r="E23" s="168">
        <v>67750</v>
      </c>
      <c r="F23" s="168">
        <v>16363</v>
      </c>
      <c r="G23" s="168">
        <v>29345</v>
      </c>
      <c r="H23" s="274">
        <v>29671</v>
      </c>
      <c r="I23" s="274">
        <v>47573</v>
      </c>
    </row>
    <row r="24" spans="2:9" ht="19.5" customHeight="1">
      <c r="B24" s="200"/>
      <c r="C24" s="464" t="s">
        <v>564</v>
      </c>
      <c r="D24" s="464"/>
      <c r="E24" s="168">
        <v>24287</v>
      </c>
      <c r="F24" s="168">
        <v>10794</v>
      </c>
      <c r="G24" s="168">
        <v>17529</v>
      </c>
      <c r="H24" s="274">
        <v>20860</v>
      </c>
      <c r="I24" s="274">
        <v>24624</v>
      </c>
    </row>
    <row r="25" spans="2:9" ht="6.75" customHeight="1" thickBot="1">
      <c r="B25" s="32"/>
      <c r="C25" s="32"/>
      <c r="D25" s="32"/>
      <c r="E25" s="28"/>
      <c r="F25" s="28"/>
      <c r="G25" s="28"/>
      <c r="H25" s="28"/>
      <c r="I25" s="143"/>
    </row>
    <row r="26" spans="2:9" ht="16.5" customHeight="1">
      <c r="C26" s="1" t="s">
        <v>386</v>
      </c>
      <c r="D26" s="1" t="s">
        <v>718</v>
      </c>
    </row>
    <row r="27" spans="2:9" ht="13.5" customHeight="1">
      <c r="C27" s="268" t="s">
        <v>727</v>
      </c>
    </row>
    <row r="28" spans="2:9" ht="13.5" customHeight="1">
      <c r="C28" s="1" t="s">
        <v>728</v>
      </c>
    </row>
  </sheetData>
  <mergeCells count="20">
    <mergeCell ref="E2:G2"/>
    <mergeCell ref="C10:D10"/>
    <mergeCell ref="B4:D4"/>
    <mergeCell ref="B6:D6"/>
    <mergeCell ref="C8:D8"/>
    <mergeCell ref="C24:D24"/>
    <mergeCell ref="C23:D23"/>
    <mergeCell ref="C9:D9"/>
    <mergeCell ref="C13:D13"/>
    <mergeCell ref="C14:D14"/>
    <mergeCell ref="C17:D17"/>
    <mergeCell ref="C16:D16"/>
    <mergeCell ref="C15:D15"/>
    <mergeCell ref="C11:D11"/>
    <mergeCell ref="C12:D12"/>
    <mergeCell ref="C18:D18"/>
    <mergeCell ref="C19:D19"/>
    <mergeCell ref="C20:D20"/>
    <mergeCell ref="C21:D21"/>
    <mergeCell ref="C22:D22"/>
  </mergeCells>
  <phoneticPr fontId="2"/>
  <pageMargins left="0.75" right="0.75" top="1" bottom="1" header="0.51200000000000001" footer="0.51200000000000001"/>
  <pageSetup paperSize="9"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1:AE42"/>
  <sheetViews>
    <sheetView showGridLines="0" view="pageBreakPreview" topLeftCell="A4" zoomScaleNormal="100" workbookViewId="0">
      <selection sqref="A1:XFD1048576"/>
    </sheetView>
  </sheetViews>
  <sheetFormatPr defaultRowHeight="13.5" customHeight="1"/>
  <cols>
    <col min="1" max="1" width="3.875" style="1" customWidth="1"/>
    <col min="2" max="2" width="7" style="1" customWidth="1"/>
    <col min="3" max="4" width="6.125" style="1" customWidth="1"/>
    <col min="5" max="5" width="7.25" style="1" customWidth="1"/>
    <col min="6" max="6" width="8.25" style="1" customWidth="1"/>
    <col min="7" max="7" width="7" style="77" bestFit="1" customWidth="1"/>
    <col min="8" max="8" width="9.875" style="1" customWidth="1"/>
    <col min="9" max="9" width="8.125" style="1" customWidth="1"/>
    <col min="10" max="10" width="6" style="77" bestFit="1" customWidth="1"/>
    <col min="11" max="11" width="9.875" style="1" customWidth="1"/>
    <col min="12" max="12" width="8.125" style="1" customWidth="1"/>
    <col min="13" max="13" width="6" style="77" bestFit="1" customWidth="1"/>
    <col min="14" max="14" width="5" style="1" customWidth="1"/>
    <col min="15" max="15" width="15.625" style="336" customWidth="1"/>
    <col min="16" max="16" width="13.625" style="336" customWidth="1"/>
    <col min="17" max="21" width="9.625" style="336" customWidth="1"/>
    <col min="22" max="31" width="9" style="336"/>
    <col min="32" max="16384" width="9" style="1"/>
  </cols>
  <sheetData>
    <row r="1" spans="2:21" ht="13.5" customHeight="1">
      <c r="G1" s="1"/>
      <c r="J1" s="1"/>
      <c r="M1" s="1"/>
    </row>
    <row r="2" spans="2:21" ht="13.5" customHeight="1">
      <c r="E2" s="1" t="s">
        <v>533</v>
      </c>
      <c r="F2" s="473" t="s">
        <v>438</v>
      </c>
      <c r="G2" s="473"/>
      <c r="H2" s="473"/>
      <c r="I2" s="473"/>
      <c r="J2" s="1"/>
      <c r="M2" s="1"/>
    </row>
    <row r="3" spans="2:21" ht="13.5" customHeight="1">
      <c r="G3" s="473" t="s">
        <v>329</v>
      </c>
      <c r="H3" s="473"/>
      <c r="I3" s="473"/>
      <c r="J3" s="473"/>
      <c r="M3" s="1"/>
    </row>
    <row r="4" spans="2:21" ht="18" customHeight="1" thickBot="1">
      <c r="B4" s="31"/>
      <c r="C4" s="31"/>
      <c r="D4" s="31"/>
      <c r="E4" s="31"/>
      <c r="F4" s="31"/>
      <c r="G4" s="31"/>
      <c r="H4" s="31"/>
      <c r="I4" s="31"/>
      <c r="J4" s="31"/>
      <c r="K4" s="369" t="s">
        <v>720</v>
      </c>
      <c r="L4" s="369"/>
      <c r="M4" s="369"/>
    </row>
    <row r="5" spans="2:21" ht="18" customHeight="1">
      <c r="B5" s="306" t="s">
        <v>445</v>
      </c>
      <c r="C5" s="325"/>
      <c r="D5" s="367" t="s">
        <v>331</v>
      </c>
      <c r="E5" s="368"/>
      <c r="F5" s="368"/>
      <c r="G5" s="490"/>
      <c r="H5" s="367" t="s">
        <v>332</v>
      </c>
      <c r="I5" s="368"/>
      <c r="J5" s="490"/>
      <c r="K5" s="367" t="s">
        <v>333</v>
      </c>
      <c r="L5" s="368"/>
      <c r="M5" s="368"/>
      <c r="O5" s="429"/>
      <c r="P5" s="326"/>
      <c r="Q5" s="326"/>
      <c r="R5" s="326"/>
      <c r="S5" s="326"/>
      <c r="T5" s="326"/>
      <c r="U5" s="326"/>
    </row>
    <row r="6" spans="2:21" ht="18" customHeight="1">
      <c r="B6" s="307"/>
      <c r="C6" s="328"/>
      <c r="D6" s="443" t="s">
        <v>334</v>
      </c>
      <c r="E6" s="445"/>
      <c r="F6" s="78" t="s">
        <v>280</v>
      </c>
      <c r="G6" s="78" t="s">
        <v>335</v>
      </c>
      <c r="H6" s="78" t="s">
        <v>334</v>
      </c>
      <c r="I6" s="78" t="s">
        <v>280</v>
      </c>
      <c r="J6" s="78" t="s">
        <v>335</v>
      </c>
      <c r="K6" s="78" t="s">
        <v>334</v>
      </c>
      <c r="L6" s="78" t="s">
        <v>280</v>
      </c>
      <c r="M6" s="333" t="s">
        <v>335</v>
      </c>
      <c r="O6" s="429"/>
      <c r="P6" s="75"/>
      <c r="Q6" s="76"/>
      <c r="R6" s="76"/>
      <c r="S6" s="75"/>
      <c r="T6" s="75"/>
      <c r="U6" s="76"/>
    </row>
    <row r="7" spans="2:21" ht="15.95" customHeight="1">
      <c r="B7" s="336"/>
      <c r="C7" s="40"/>
      <c r="D7" s="64"/>
      <c r="E7" s="470" t="s">
        <v>285</v>
      </c>
      <c r="F7" s="65" t="s">
        <v>291</v>
      </c>
      <c r="G7" s="344">
        <v>0</v>
      </c>
      <c r="H7" s="336"/>
      <c r="I7" s="336"/>
      <c r="J7" s="66"/>
      <c r="K7" s="67"/>
      <c r="L7" s="336"/>
      <c r="M7" s="66"/>
      <c r="O7" s="471"/>
      <c r="P7" s="472"/>
      <c r="Q7" s="472"/>
      <c r="R7" s="472"/>
      <c r="S7" s="472"/>
      <c r="T7" s="472"/>
      <c r="U7" s="63"/>
    </row>
    <row r="8" spans="2:21" ht="15.95" customHeight="1">
      <c r="B8" s="336"/>
      <c r="C8" s="40"/>
      <c r="D8" s="67"/>
      <c r="E8" s="499"/>
      <c r="F8" s="65" t="s">
        <v>286</v>
      </c>
      <c r="G8" s="345">
        <v>1</v>
      </c>
      <c r="H8" s="336"/>
      <c r="I8" s="336"/>
      <c r="J8" s="66"/>
      <c r="K8" s="67"/>
      <c r="L8" s="336"/>
      <c r="M8" s="66"/>
      <c r="O8" s="429"/>
      <c r="P8" s="429"/>
      <c r="Q8" s="429"/>
      <c r="R8" s="429"/>
      <c r="S8" s="429"/>
      <c r="T8" s="429"/>
      <c r="U8" s="63"/>
    </row>
    <row r="9" spans="2:21" ht="15.95" customHeight="1">
      <c r="B9" s="336"/>
      <c r="C9" s="40"/>
      <c r="D9" s="67"/>
      <c r="E9" s="499"/>
      <c r="F9" s="65" t="s">
        <v>288</v>
      </c>
      <c r="G9" s="345">
        <v>2</v>
      </c>
      <c r="H9" s="336"/>
      <c r="I9" s="336"/>
      <c r="J9" s="66"/>
      <c r="K9" s="67"/>
      <c r="L9" s="336"/>
      <c r="M9" s="66"/>
      <c r="P9" s="73"/>
      <c r="Q9" s="73"/>
      <c r="R9" s="73"/>
      <c r="S9" s="73"/>
      <c r="T9" s="74"/>
    </row>
    <row r="10" spans="2:21" ht="15.95" customHeight="1">
      <c r="B10" s="336"/>
      <c r="C10" s="40"/>
      <c r="D10" s="68"/>
      <c r="E10" s="417"/>
      <c r="F10" s="65" t="s">
        <v>289</v>
      </c>
      <c r="G10" s="345">
        <v>2</v>
      </c>
      <c r="H10" s="336"/>
      <c r="I10" s="336"/>
      <c r="J10" s="66"/>
      <c r="K10" s="67"/>
      <c r="L10" s="336"/>
      <c r="M10" s="66"/>
      <c r="O10" s="326"/>
      <c r="P10" s="326"/>
      <c r="Q10" s="326"/>
      <c r="R10" s="326"/>
      <c r="S10" s="326"/>
    </row>
    <row r="11" spans="2:21" ht="15.95" customHeight="1">
      <c r="B11" s="422" t="s">
        <v>309</v>
      </c>
      <c r="C11" s="500"/>
      <c r="D11" s="501" t="s">
        <v>336</v>
      </c>
      <c r="E11" s="500"/>
      <c r="F11" s="65" t="s">
        <v>291</v>
      </c>
      <c r="G11" s="345">
        <v>2</v>
      </c>
      <c r="H11" s="499" t="s">
        <v>309</v>
      </c>
      <c r="I11" s="65" t="s">
        <v>291</v>
      </c>
      <c r="J11" s="344">
        <v>3</v>
      </c>
      <c r="K11" s="499" t="s">
        <v>309</v>
      </c>
      <c r="L11" s="65" t="s">
        <v>291</v>
      </c>
      <c r="M11" s="346">
        <v>4</v>
      </c>
      <c r="O11" s="326"/>
      <c r="P11" s="75"/>
      <c r="Q11" s="76"/>
      <c r="R11" s="76"/>
      <c r="S11" s="75"/>
      <c r="T11" s="326"/>
      <c r="U11" s="326"/>
    </row>
    <row r="12" spans="2:21" ht="15.95" customHeight="1">
      <c r="B12" s="336"/>
      <c r="C12" s="40"/>
      <c r="D12" s="501"/>
      <c r="E12" s="500"/>
      <c r="F12" s="65" t="s">
        <v>286</v>
      </c>
      <c r="G12" s="345">
        <v>3</v>
      </c>
      <c r="H12" s="499"/>
      <c r="I12" s="65" t="s">
        <v>286</v>
      </c>
      <c r="J12" s="345">
        <v>2</v>
      </c>
      <c r="K12" s="499"/>
      <c r="L12" s="65" t="s">
        <v>286</v>
      </c>
      <c r="M12" s="347">
        <v>3</v>
      </c>
      <c r="T12" s="75"/>
      <c r="U12" s="76"/>
    </row>
    <row r="13" spans="2:21" ht="15.95" customHeight="1">
      <c r="B13" s="336"/>
      <c r="C13" s="40"/>
      <c r="D13" s="501"/>
      <c r="E13" s="500"/>
      <c r="F13" s="65" t="s">
        <v>293</v>
      </c>
      <c r="G13" s="345">
        <v>8</v>
      </c>
      <c r="H13" s="499"/>
      <c r="I13" s="65" t="s">
        <v>293</v>
      </c>
      <c r="J13" s="345">
        <v>3</v>
      </c>
      <c r="K13" s="499"/>
      <c r="L13" s="65" t="s">
        <v>293</v>
      </c>
      <c r="M13" s="347">
        <v>24</v>
      </c>
    </row>
    <row r="14" spans="2:21" ht="15.95" customHeight="1">
      <c r="B14" s="336"/>
      <c r="C14" s="40"/>
      <c r="D14" s="501"/>
      <c r="E14" s="500"/>
      <c r="F14" s="65" t="s">
        <v>288</v>
      </c>
      <c r="G14" s="345">
        <v>11</v>
      </c>
      <c r="H14" s="499"/>
      <c r="I14" s="65" t="s">
        <v>288</v>
      </c>
      <c r="J14" s="345">
        <v>2</v>
      </c>
      <c r="K14" s="499"/>
      <c r="L14" s="65" t="s">
        <v>288</v>
      </c>
      <c r="M14" s="347">
        <v>7</v>
      </c>
    </row>
    <row r="15" spans="2:21" ht="15.95" customHeight="1">
      <c r="B15" s="336"/>
      <c r="C15" s="40"/>
      <c r="D15" s="501"/>
      <c r="E15" s="500"/>
      <c r="F15" s="65" t="s">
        <v>289</v>
      </c>
      <c r="G15" s="345">
        <v>5</v>
      </c>
      <c r="H15" s="499"/>
      <c r="I15" s="65" t="s">
        <v>289</v>
      </c>
      <c r="J15" s="345">
        <v>0</v>
      </c>
      <c r="K15" s="499"/>
      <c r="L15" s="65" t="s">
        <v>289</v>
      </c>
      <c r="M15" s="347">
        <v>1</v>
      </c>
    </row>
    <row r="16" spans="2:21" ht="15.95" customHeight="1">
      <c r="B16" s="336"/>
      <c r="C16" s="40"/>
      <c r="D16" s="501"/>
      <c r="E16" s="500"/>
      <c r="F16" s="65" t="s">
        <v>312</v>
      </c>
      <c r="G16" s="345">
        <v>0</v>
      </c>
      <c r="H16" s="499"/>
      <c r="I16" s="65" t="s">
        <v>312</v>
      </c>
      <c r="J16" s="345">
        <v>4</v>
      </c>
      <c r="K16" s="499"/>
      <c r="L16" s="65" t="s">
        <v>312</v>
      </c>
      <c r="M16" s="347">
        <v>1</v>
      </c>
    </row>
    <row r="17" spans="2:13" ht="15.95" customHeight="1">
      <c r="B17" s="336"/>
      <c r="C17" s="40"/>
      <c r="D17" s="501"/>
      <c r="E17" s="500"/>
      <c r="F17" s="65" t="s">
        <v>337</v>
      </c>
      <c r="G17" s="345">
        <v>2</v>
      </c>
      <c r="H17" s="499"/>
      <c r="I17" s="65" t="s">
        <v>337</v>
      </c>
      <c r="J17" s="345">
        <v>3</v>
      </c>
      <c r="K17" s="499"/>
      <c r="L17" s="65" t="s">
        <v>337</v>
      </c>
      <c r="M17" s="347">
        <v>0</v>
      </c>
    </row>
    <row r="18" spans="2:13" ht="15.95" customHeight="1">
      <c r="B18" s="336"/>
      <c r="C18" s="40"/>
      <c r="D18" s="501"/>
      <c r="E18" s="500"/>
      <c r="F18" s="69" t="s">
        <v>302</v>
      </c>
      <c r="G18" s="345">
        <v>1</v>
      </c>
      <c r="H18" s="499"/>
      <c r="I18" s="69" t="s">
        <v>302</v>
      </c>
      <c r="J18" s="345">
        <v>1</v>
      </c>
      <c r="K18" s="499"/>
      <c r="L18" s="69" t="s">
        <v>302</v>
      </c>
      <c r="M18" s="347">
        <v>4</v>
      </c>
    </row>
    <row r="19" spans="2:13" ht="15.95" customHeight="1">
      <c r="B19" s="336"/>
      <c r="C19" s="40"/>
      <c r="D19" s="502"/>
      <c r="E19" s="494"/>
      <c r="F19" s="69" t="s">
        <v>304</v>
      </c>
      <c r="G19" s="345">
        <v>1</v>
      </c>
      <c r="H19" s="417"/>
      <c r="I19" s="69" t="s">
        <v>304</v>
      </c>
      <c r="J19" s="345">
        <v>4</v>
      </c>
      <c r="K19" s="417"/>
      <c r="L19" s="69" t="s">
        <v>304</v>
      </c>
      <c r="M19" s="347">
        <v>3</v>
      </c>
    </row>
    <row r="20" spans="2:13" ht="15.95" customHeight="1">
      <c r="B20" s="491" t="s">
        <v>338</v>
      </c>
      <c r="C20" s="492"/>
      <c r="D20" s="495" t="s">
        <v>339</v>
      </c>
      <c r="E20" s="496"/>
      <c r="F20" s="65" t="s">
        <v>340</v>
      </c>
      <c r="G20" s="345">
        <v>0</v>
      </c>
      <c r="H20" s="470" t="s">
        <v>338</v>
      </c>
      <c r="I20" s="65" t="s">
        <v>340</v>
      </c>
      <c r="J20" s="345">
        <v>0</v>
      </c>
      <c r="K20" s="470" t="s">
        <v>338</v>
      </c>
      <c r="L20" s="65" t="s">
        <v>340</v>
      </c>
      <c r="M20" s="347">
        <v>0</v>
      </c>
    </row>
    <row r="21" spans="2:13" ht="15.95" customHeight="1">
      <c r="B21" s="493"/>
      <c r="C21" s="494"/>
      <c r="D21" s="497"/>
      <c r="E21" s="498"/>
      <c r="F21" s="65" t="s">
        <v>341</v>
      </c>
      <c r="G21" s="345">
        <v>0</v>
      </c>
      <c r="H21" s="417"/>
      <c r="I21" s="65" t="s">
        <v>341</v>
      </c>
      <c r="J21" s="345">
        <v>0</v>
      </c>
      <c r="K21" s="417"/>
      <c r="L21" s="65" t="s">
        <v>341</v>
      </c>
      <c r="M21" s="347">
        <v>0</v>
      </c>
    </row>
    <row r="22" spans="2:13" ht="15.95" customHeight="1">
      <c r="B22" s="491" t="s">
        <v>342</v>
      </c>
      <c r="C22" s="492"/>
      <c r="D22" s="495" t="s">
        <v>343</v>
      </c>
      <c r="E22" s="496"/>
      <c r="F22" s="65" t="s">
        <v>344</v>
      </c>
      <c r="G22" s="345">
        <v>2</v>
      </c>
      <c r="H22" s="470" t="s">
        <v>342</v>
      </c>
      <c r="I22" s="65" t="s">
        <v>344</v>
      </c>
      <c r="J22" s="345">
        <v>0</v>
      </c>
      <c r="K22" s="470" t="s">
        <v>342</v>
      </c>
      <c r="L22" s="65" t="s">
        <v>344</v>
      </c>
      <c r="M22" s="347">
        <v>2</v>
      </c>
    </row>
    <row r="23" spans="2:13" ht="15.95" customHeight="1">
      <c r="B23" s="493"/>
      <c r="C23" s="494"/>
      <c r="D23" s="497"/>
      <c r="E23" s="498"/>
      <c r="F23" s="65" t="s">
        <v>345</v>
      </c>
      <c r="G23" s="345">
        <v>0</v>
      </c>
      <c r="H23" s="417"/>
      <c r="I23" s="65" t="s">
        <v>345</v>
      </c>
      <c r="J23" s="345">
        <v>1</v>
      </c>
      <c r="K23" s="417"/>
      <c r="L23" s="65" t="s">
        <v>345</v>
      </c>
      <c r="M23" s="347">
        <v>3</v>
      </c>
    </row>
    <row r="24" spans="2:13" ht="15.95" customHeight="1">
      <c r="B24" s="485" t="s">
        <v>305</v>
      </c>
      <c r="C24" s="486"/>
      <c r="D24" s="468" t="s">
        <v>346</v>
      </c>
      <c r="E24" s="474"/>
      <c r="F24" s="469"/>
      <c r="G24" s="348">
        <v>0</v>
      </c>
      <c r="H24" s="70"/>
      <c r="I24" s="71"/>
      <c r="J24" s="345"/>
      <c r="K24" s="70"/>
      <c r="L24" s="71"/>
      <c r="M24" s="347"/>
    </row>
    <row r="25" spans="2:13" ht="15.95" customHeight="1">
      <c r="B25" s="409"/>
      <c r="C25" s="487"/>
      <c r="D25" s="468" t="s">
        <v>306</v>
      </c>
      <c r="E25" s="474"/>
      <c r="F25" s="469"/>
      <c r="G25" s="348">
        <v>5</v>
      </c>
      <c r="H25" s="468" t="s">
        <v>306</v>
      </c>
      <c r="I25" s="469"/>
      <c r="J25" s="345">
        <v>2</v>
      </c>
      <c r="K25" s="468" t="s">
        <v>306</v>
      </c>
      <c r="L25" s="469"/>
      <c r="M25" s="347">
        <v>7</v>
      </c>
    </row>
    <row r="26" spans="2:13" ht="15.95" customHeight="1">
      <c r="B26" s="409"/>
      <c r="C26" s="487"/>
      <c r="D26" s="468" t="s">
        <v>307</v>
      </c>
      <c r="E26" s="474"/>
      <c r="F26" s="469"/>
      <c r="G26" s="348">
        <v>1</v>
      </c>
      <c r="H26" s="468" t="s">
        <v>307</v>
      </c>
      <c r="I26" s="469"/>
      <c r="J26" s="345">
        <v>0</v>
      </c>
      <c r="K26" s="468" t="s">
        <v>307</v>
      </c>
      <c r="L26" s="469"/>
      <c r="M26" s="349">
        <v>0</v>
      </c>
    </row>
    <row r="27" spans="2:13" ht="15.95" customHeight="1">
      <c r="B27" s="488"/>
      <c r="C27" s="489"/>
      <c r="D27" s="468" t="s">
        <v>315</v>
      </c>
      <c r="E27" s="474"/>
      <c r="F27" s="469"/>
      <c r="G27" s="348">
        <v>3</v>
      </c>
      <c r="H27" s="468" t="s">
        <v>315</v>
      </c>
      <c r="I27" s="469"/>
      <c r="J27" s="345">
        <v>4</v>
      </c>
      <c r="K27" s="468" t="s">
        <v>315</v>
      </c>
      <c r="L27" s="469"/>
      <c r="M27" s="347">
        <v>4</v>
      </c>
    </row>
    <row r="28" spans="2:13" ht="15.95" customHeight="1">
      <c r="B28" s="72" t="s">
        <v>270</v>
      </c>
      <c r="C28" s="164">
        <f>G28+J28+M28</f>
        <v>141</v>
      </c>
      <c r="D28" s="468" t="s">
        <v>347</v>
      </c>
      <c r="E28" s="474"/>
      <c r="F28" s="469"/>
      <c r="G28" s="350">
        <f>SUM(G7:G27)</f>
        <v>49</v>
      </c>
      <c r="H28" s="468" t="s">
        <v>347</v>
      </c>
      <c r="I28" s="469"/>
      <c r="J28" s="350">
        <f>SUM(J11:J27)</f>
        <v>29</v>
      </c>
      <c r="K28" s="468" t="s">
        <v>347</v>
      </c>
      <c r="L28" s="469"/>
      <c r="M28" s="351">
        <f>SUM(M11:M27)</f>
        <v>63</v>
      </c>
    </row>
    <row r="33" spans="2:9" ht="13.5" customHeight="1">
      <c r="C33" s="79"/>
    </row>
    <row r="34" spans="2:9" ht="13.5" customHeight="1">
      <c r="B34" s="476" t="s">
        <v>393</v>
      </c>
      <c r="C34" s="477"/>
      <c r="D34" s="333" t="s">
        <v>270</v>
      </c>
      <c r="E34" s="333" t="s">
        <v>286</v>
      </c>
      <c r="F34" s="333" t="s">
        <v>293</v>
      </c>
      <c r="G34" s="333" t="s">
        <v>288</v>
      </c>
      <c r="H34" s="333" t="s">
        <v>394</v>
      </c>
      <c r="I34" s="171" t="s">
        <v>395</v>
      </c>
    </row>
    <row r="35" spans="2:9" ht="13.5" customHeight="1">
      <c r="B35" s="478"/>
      <c r="C35" s="479"/>
      <c r="D35" s="352">
        <v>18</v>
      </c>
      <c r="E35" s="353">
        <v>0</v>
      </c>
      <c r="F35" s="353">
        <v>0</v>
      </c>
      <c r="G35" s="354">
        <v>4</v>
      </c>
      <c r="H35" s="354">
        <v>14</v>
      </c>
      <c r="I35" s="353" t="s">
        <v>699</v>
      </c>
    </row>
    <row r="36" spans="2:9" ht="13.5" customHeight="1">
      <c r="B36" s="480" t="s">
        <v>439</v>
      </c>
      <c r="C36" s="480"/>
      <c r="D36" s="480"/>
      <c r="E36" s="480"/>
      <c r="F36" s="480"/>
      <c r="G36" s="480"/>
      <c r="H36" s="481"/>
      <c r="I36" s="355">
        <v>13</v>
      </c>
    </row>
    <row r="37" spans="2:9" ht="13.5" customHeight="1">
      <c r="B37" s="482" t="s">
        <v>396</v>
      </c>
      <c r="C37" s="483"/>
      <c r="D37" s="483"/>
      <c r="E37" s="483"/>
      <c r="F37" s="483"/>
      <c r="G37" s="483"/>
      <c r="H37" s="484"/>
      <c r="I37" s="356">
        <v>1</v>
      </c>
    </row>
    <row r="39" spans="2:9" ht="13.5" customHeight="1">
      <c r="B39" s="475" t="s">
        <v>719</v>
      </c>
      <c r="C39" s="475"/>
      <c r="D39" s="475"/>
      <c r="E39" s="326"/>
      <c r="F39" s="326"/>
      <c r="G39" s="340"/>
      <c r="H39" s="326"/>
    </row>
    <row r="40" spans="2:9" ht="13.5" customHeight="1">
      <c r="B40" s="326"/>
      <c r="C40" s="75"/>
      <c r="D40" s="76"/>
      <c r="E40" s="76"/>
      <c r="F40" s="75"/>
      <c r="G40" s="163"/>
      <c r="H40" s="76"/>
    </row>
    <row r="41" spans="2:9" ht="13.5" customHeight="1">
      <c r="B41" s="471"/>
      <c r="C41" s="472"/>
      <c r="D41" s="472"/>
      <c r="E41" s="472"/>
      <c r="F41" s="472"/>
      <c r="G41" s="472"/>
      <c r="H41" s="63"/>
    </row>
    <row r="42" spans="2:9" ht="13.5" customHeight="1">
      <c r="B42" s="429"/>
      <c r="C42" s="429"/>
      <c r="D42" s="429"/>
      <c r="E42" s="429"/>
      <c r="F42" s="429"/>
      <c r="G42" s="429"/>
      <c r="H42" s="63"/>
    </row>
  </sheetData>
  <mergeCells count="43">
    <mergeCell ref="K4:M4"/>
    <mergeCell ref="K5:M5"/>
    <mergeCell ref="O5:O6"/>
    <mergeCell ref="H5:J5"/>
    <mergeCell ref="K22:K23"/>
    <mergeCell ref="B20:C21"/>
    <mergeCell ref="B22:C23"/>
    <mergeCell ref="D20:E21"/>
    <mergeCell ref="D22:E23"/>
    <mergeCell ref="O7:T7"/>
    <mergeCell ref="O8:T8"/>
    <mergeCell ref="K11:K19"/>
    <mergeCell ref="B11:C11"/>
    <mergeCell ref="D11:E19"/>
    <mergeCell ref="E7:E10"/>
    <mergeCell ref="H11:H19"/>
    <mergeCell ref="B41:G41"/>
    <mergeCell ref="B42:G42"/>
    <mergeCell ref="G3:J3"/>
    <mergeCell ref="F2:I2"/>
    <mergeCell ref="D26:F26"/>
    <mergeCell ref="D27:F27"/>
    <mergeCell ref="B39:D39"/>
    <mergeCell ref="B34:C35"/>
    <mergeCell ref="B36:H36"/>
    <mergeCell ref="B37:H37"/>
    <mergeCell ref="B24:C27"/>
    <mergeCell ref="D24:F24"/>
    <mergeCell ref="D25:F25"/>
    <mergeCell ref="D28:F28"/>
    <mergeCell ref="D5:G5"/>
    <mergeCell ref="D6:E6"/>
    <mergeCell ref="K28:L28"/>
    <mergeCell ref="H25:I25"/>
    <mergeCell ref="H20:H21"/>
    <mergeCell ref="H22:H23"/>
    <mergeCell ref="K20:K21"/>
    <mergeCell ref="H26:I26"/>
    <mergeCell ref="H27:I27"/>
    <mergeCell ref="H28:I28"/>
    <mergeCell ref="K25:L25"/>
    <mergeCell ref="K26:L26"/>
    <mergeCell ref="K27:L27"/>
  </mergeCells>
  <phoneticPr fontId="2"/>
  <pageMargins left="0.75" right="0.75" top="1" bottom="1" header="0.51200000000000001" footer="0.51200000000000001"/>
  <pageSetup paperSize="9" scale="94" orientation="portrait" r:id="rId1"/>
  <headerFooter alignWithMargins="0"/>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15"/>
  <sheetViews>
    <sheetView showGridLines="0" view="pageBreakPreview" zoomScale="115" zoomScaleNormal="110" zoomScaleSheetLayoutView="115" workbookViewId="0">
      <selection sqref="A1:XFD1048576"/>
    </sheetView>
  </sheetViews>
  <sheetFormatPr defaultRowHeight="13.5" customHeight="1"/>
  <cols>
    <col min="1" max="1" width="5" style="1" customWidth="1"/>
    <col min="2" max="2" width="5.875" style="1" customWidth="1"/>
    <col min="3" max="3" width="9.875" style="1" customWidth="1"/>
    <col min="4" max="4" width="38.375" style="1" customWidth="1"/>
    <col min="5" max="5" width="9.75" style="1" customWidth="1"/>
    <col min="6" max="7" width="13.625" style="1" customWidth="1"/>
    <col min="8" max="16384" width="9" style="1"/>
  </cols>
  <sheetData>
    <row r="2" spans="1:8" s="22" customFormat="1" ht="12.75">
      <c r="A2" s="82"/>
      <c r="B2" s="48"/>
      <c r="C2" s="48"/>
      <c r="D2" s="528" t="s">
        <v>534</v>
      </c>
      <c r="E2" s="528"/>
      <c r="F2" s="48"/>
      <c r="G2" s="48"/>
      <c r="H2" s="48"/>
    </row>
    <row r="3" spans="1:8" thickBot="1">
      <c r="A3" s="80"/>
      <c r="B3" s="336"/>
      <c r="C3" s="336"/>
      <c r="D3" s="336"/>
      <c r="E3" s="336"/>
      <c r="F3" s="369" t="s">
        <v>722</v>
      </c>
      <c r="G3" s="369"/>
      <c r="H3" s="336"/>
    </row>
    <row r="4" spans="1:8" ht="13.5" customHeight="1">
      <c r="A4" s="81"/>
      <c r="B4" s="83" t="s">
        <v>279</v>
      </c>
      <c r="C4" s="84" t="s">
        <v>280</v>
      </c>
      <c r="D4" s="84" t="s">
        <v>281</v>
      </c>
      <c r="E4" s="91" t="s">
        <v>282</v>
      </c>
      <c r="F4" s="84" t="s">
        <v>283</v>
      </c>
      <c r="G4" s="84" t="s">
        <v>284</v>
      </c>
      <c r="H4" s="336"/>
    </row>
    <row r="5" spans="1:8" ht="14.45" customHeight="1">
      <c r="A5" s="81"/>
      <c r="B5" s="529" t="s">
        <v>285</v>
      </c>
      <c r="C5" s="85" t="s">
        <v>286</v>
      </c>
      <c r="D5" s="86" t="s">
        <v>287</v>
      </c>
      <c r="E5" s="90" t="s">
        <v>490</v>
      </c>
      <c r="F5" s="90" t="s">
        <v>586</v>
      </c>
      <c r="G5" s="90" t="s">
        <v>57</v>
      </c>
      <c r="H5" s="336"/>
    </row>
    <row r="6" spans="1:8" ht="14.45" customHeight="1">
      <c r="A6" s="81"/>
      <c r="B6" s="530"/>
      <c r="C6" s="511" t="s">
        <v>288</v>
      </c>
      <c r="D6" s="86" t="s">
        <v>587</v>
      </c>
      <c r="E6" s="90" t="s">
        <v>487</v>
      </c>
      <c r="F6" s="90" t="s">
        <v>59</v>
      </c>
      <c r="G6" s="90" t="s">
        <v>644</v>
      </c>
      <c r="H6" s="336"/>
    </row>
    <row r="7" spans="1:8" ht="14.45" customHeight="1">
      <c r="A7" s="81"/>
      <c r="B7" s="530"/>
      <c r="C7" s="513"/>
      <c r="D7" s="86" t="s">
        <v>588</v>
      </c>
      <c r="E7" s="90" t="s">
        <v>72</v>
      </c>
      <c r="F7" s="90" t="s">
        <v>586</v>
      </c>
      <c r="G7" s="90" t="s">
        <v>57</v>
      </c>
      <c r="H7" s="336"/>
    </row>
    <row r="8" spans="1:8" ht="14.45" customHeight="1">
      <c r="A8" s="81"/>
      <c r="B8" s="530"/>
      <c r="C8" s="511" t="s">
        <v>289</v>
      </c>
      <c r="D8" s="86" t="s">
        <v>290</v>
      </c>
      <c r="E8" s="90" t="s">
        <v>490</v>
      </c>
      <c r="F8" s="90" t="s">
        <v>586</v>
      </c>
      <c r="G8" s="90" t="s">
        <v>57</v>
      </c>
      <c r="H8" s="336"/>
    </row>
    <row r="9" spans="1:8" ht="14.45" customHeight="1">
      <c r="A9" s="81"/>
      <c r="B9" s="531"/>
      <c r="C9" s="513"/>
      <c r="D9" s="86" t="s">
        <v>73</v>
      </c>
      <c r="E9" s="90" t="s">
        <v>488</v>
      </c>
      <c r="F9" s="90" t="s">
        <v>586</v>
      </c>
      <c r="G9" s="90" t="s">
        <v>57</v>
      </c>
      <c r="H9" s="336"/>
    </row>
    <row r="10" spans="1:8" ht="14.45" customHeight="1">
      <c r="A10" s="81"/>
      <c r="B10" s="522" t="s">
        <v>243</v>
      </c>
      <c r="C10" s="511" t="s">
        <v>291</v>
      </c>
      <c r="D10" s="86" t="s">
        <v>589</v>
      </c>
      <c r="E10" s="90" t="s">
        <v>74</v>
      </c>
      <c r="F10" s="90" t="s">
        <v>46</v>
      </c>
      <c r="G10" s="90" t="s">
        <v>47</v>
      </c>
      <c r="H10" s="336"/>
    </row>
    <row r="11" spans="1:8" ht="14.45" customHeight="1">
      <c r="A11" s="81"/>
      <c r="B11" s="523"/>
      <c r="C11" s="513"/>
      <c r="D11" s="86" t="s">
        <v>449</v>
      </c>
      <c r="E11" s="90" t="s">
        <v>491</v>
      </c>
      <c r="F11" s="90" t="s">
        <v>586</v>
      </c>
      <c r="G11" s="90" t="s">
        <v>57</v>
      </c>
      <c r="H11" s="336"/>
    </row>
    <row r="12" spans="1:8" ht="14.45" customHeight="1">
      <c r="A12" s="81"/>
      <c r="B12" s="523"/>
      <c r="C12" s="525" t="s">
        <v>286</v>
      </c>
      <c r="D12" s="86" t="s">
        <v>292</v>
      </c>
      <c r="E12" s="90" t="s">
        <v>492</v>
      </c>
      <c r="F12" s="90" t="s">
        <v>52</v>
      </c>
      <c r="G12" s="90" t="s">
        <v>53</v>
      </c>
      <c r="H12" s="336"/>
    </row>
    <row r="13" spans="1:8" ht="14.45" customHeight="1">
      <c r="A13" s="81"/>
      <c r="B13" s="523"/>
      <c r="C13" s="526"/>
      <c r="D13" s="86" t="s">
        <v>75</v>
      </c>
      <c r="E13" s="90" t="s">
        <v>492</v>
      </c>
      <c r="F13" s="90" t="s">
        <v>586</v>
      </c>
      <c r="G13" s="90" t="s">
        <v>57</v>
      </c>
      <c r="H13" s="336"/>
    </row>
    <row r="14" spans="1:8" ht="14.45" customHeight="1">
      <c r="A14" s="81"/>
      <c r="B14" s="523"/>
      <c r="C14" s="527"/>
      <c r="D14" s="86" t="s">
        <v>723</v>
      </c>
      <c r="E14" s="90" t="s">
        <v>724</v>
      </c>
      <c r="F14" s="90" t="s">
        <v>586</v>
      </c>
      <c r="G14" s="90" t="s">
        <v>57</v>
      </c>
      <c r="H14" s="336"/>
    </row>
    <row r="15" spans="1:8" ht="14.45" customHeight="1">
      <c r="A15" s="81"/>
      <c r="B15" s="523"/>
      <c r="C15" s="511" t="s">
        <v>293</v>
      </c>
      <c r="D15" s="86" t="s">
        <v>76</v>
      </c>
      <c r="E15" s="90" t="s">
        <v>492</v>
      </c>
      <c r="F15" s="90" t="s">
        <v>52</v>
      </c>
      <c r="G15" s="90" t="s">
        <v>53</v>
      </c>
      <c r="H15" s="81"/>
    </row>
    <row r="16" spans="1:8" ht="14.45" customHeight="1">
      <c r="A16" s="81"/>
      <c r="B16" s="523"/>
      <c r="C16" s="512"/>
      <c r="D16" s="86" t="s">
        <v>77</v>
      </c>
      <c r="E16" s="90" t="s">
        <v>492</v>
      </c>
      <c r="F16" s="90" t="s">
        <v>59</v>
      </c>
      <c r="G16" s="90" t="s">
        <v>644</v>
      </c>
      <c r="H16" s="81"/>
    </row>
    <row r="17" spans="1:8" ht="14.45" customHeight="1">
      <c r="A17" s="81"/>
      <c r="B17" s="523"/>
      <c r="C17" s="512"/>
      <c r="D17" s="86" t="s">
        <v>78</v>
      </c>
      <c r="E17" s="90" t="s">
        <v>492</v>
      </c>
      <c r="F17" s="90" t="s">
        <v>46</v>
      </c>
      <c r="G17" s="90" t="s">
        <v>47</v>
      </c>
      <c r="H17" s="81"/>
    </row>
    <row r="18" spans="1:8" ht="14.45" customHeight="1">
      <c r="A18" s="81"/>
      <c r="B18" s="523"/>
      <c r="C18" s="512"/>
      <c r="D18" s="86" t="s">
        <v>79</v>
      </c>
      <c r="E18" s="90" t="s">
        <v>492</v>
      </c>
      <c r="F18" s="90" t="s">
        <v>46</v>
      </c>
      <c r="G18" s="90" t="s">
        <v>47</v>
      </c>
      <c r="H18" s="81"/>
    </row>
    <row r="19" spans="1:8" ht="14.45" customHeight="1">
      <c r="A19" s="81"/>
      <c r="B19" s="523"/>
      <c r="C19" s="512"/>
      <c r="D19" s="86" t="s">
        <v>294</v>
      </c>
      <c r="E19" s="90" t="s">
        <v>492</v>
      </c>
      <c r="F19" s="90" t="s">
        <v>46</v>
      </c>
      <c r="G19" s="90" t="s">
        <v>47</v>
      </c>
      <c r="H19" s="81"/>
    </row>
    <row r="20" spans="1:8" ht="14.45" customHeight="1">
      <c r="A20" s="81"/>
      <c r="B20" s="523"/>
      <c r="C20" s="512"/>
      <c r="D20" s="86" t="s">
        <v>80</v>
      </c>
      <c r="E20" s="90" t="s">
        <v>81</v>
      </c>
      <c r="F20" s="90" t="s">
        <v>59</v>
      </c>
      <c r="G20" s="90" t="s">
        <v>644</v>
      </c>
      <c r="H20" s="81"/>
    </row>
    <row r="21" spans="1:8" ht="14.45" customHeight="1">
      <c r="A21" s="81"/>
      <c r="B21" s="523"/>
      <c r="C21" s="512"/>
      <c r="D21" s="86" t="s">
        <v>590</v>
      </c>
      <c r="E21" s="90" t="s">
        <v>82</v>
      </c>
      <c r="F21" s="90" t="s">
        <v>52</v>
      </c>
      <c r="G21" s="90" t="s">
        <v>53</v>
      </c>
      <c r="H21" s="81"/>
    </row>
    <row r="22" spans="1:8" ht="14.45" customHeight="1">
      <c r="A22" s="81"/>
      <c r="B22" s="523"/>
      <c r="C22" s="513"/>
      <c r="D22" s="193" t="s">
        <v>295</v>
      </c>
      <c r="E22" s="194" t="s">
        <v>493</v>
      </c>
      <c r="F22" s="193" t="s">
        <v>296</v>
      </c>
      <c r="G22" s="193" t="s">
        <v>297</v>
      </c>
      <c r="H22" s="81"/>
    </row>
    <row r="23" spans="1:8" ht="14.45" customHeight="1">
      <c r="A23" s="81"/>
      <c r="B23" s="523"/>
      <c r="C23" s="512" t="s">
        <v>288</v>
      </c>
      <c r="D23" s="86" t="s">
        <v>83</v>
      </c>
      <c r="E23" s="90" t="s">
        <v>492</v>
      </c>
      <c r="F23" s="90" t="s">
        <v>52</v>
      </c>
      <c r="G23" s="90" t="s">
        <v>53</v>
      </c>
      <c r="H23" s="81"/>
    </row>
    <row r="24" spans="1:8" ht="14.45" customHeight="1">
      <c r="A24" s="81"/>
      <c r="B24" s="523"/>
      <c r="C24" s="512"/>
      <c r="D24" s="86" t="s">
        <v>645</v>
      </c>
      <c r="E24" s="90" t="s">
        <v>492</v>
      </c>
      <c r="F24" s="90" t="s">
        <v>586</v>
      </c>
      <c r="G24" s="90" t="s">
        <v>57</v>
      </c>
      <c r="H24" s="81"/>
    </row>
    <row r="25" spans="1:8" ht="14.45" customHeight="1">
      <c r="A25" s="81"/>
      <c r="B25" s="523"/>
      <c r="C25" s="512"/>
      <c r="D25" s="86" t="s">
        <v>591</v>
      </c>
      <c r="E25" s="90" t="s">
        <v>84</v>
      </c>
      <c r="F25" s="90" t="s">
        <v>52</v>
      </c>
      <c r="G25" s="90" t="s">
        <v>53</v>
      </c>
      <c r="H25" s="81"/>
    </row>
    <row r="26" spans="1:8" ht="14.45" customHeight="1">
      <c r="A26" s="81"/>
      <c r="B26" s="523"/>
      <c r="C26" s="512"/>
      <c r="D26" s="86" t="s">
        <v>85</v>
      </c>
      <c r="E26" s="90" t="s">
        <v>86</v>
      </c>
      <c r="F26" s="90" t="s">
        <v>52</v>
      </c>
      <c r="G26" s="90" t="s">
        <v>53</v>
      </c>
      <c r="H26" s="81"/>
    </row>
    <row r="27" spans="1:8" ht="14.45" customHeight="1">
      <c r="A27" s="81"/>
      <c r="B27" s="523"/>
      <c r="C27" s="512"/>
      <c r="D27" s="86" t="s">
        <v>592</v>
      </c>
      <c r="E27" s="90" t="s">
        <v>87</v>
      </c>
      <c r="F27" s="90" t="s">
        <v>52</v>
      </c>
      <c r="G27" s="90" t="s">
        <v>53</v>
      </c>
      <c r="H27" s="81"/>
    </row>
    <row r="28" spans="1:8" ht="14.45" customHeight="1">
      <c r="A28" s="81"/>
      <c r="B28" s="523"/>
      <c r="C28" s="512"/>
      <c r="D28" s="86" t="s">
        <v>593</v>
      </c>
      <c r="E28" s="90" t="s">
        <v>88</v>
      </c>
      <c r="F28" s="90" t="s">
        <v>586</v>
      </c>
      <c r="G28" s="90" t="s">
        <v>57</v>
      </c>
      <c r="H28" s="81"/>
    </row>
    <row r="29" spans="1:8" ht="14.45" customHeight="1">
      <c r="A29" s="81"/>
      <c r="B29" s="523"/>
      <c r="C29" s="512"/>
      <c r="D29" s="86" t="s">
        <v>89</v>
      </c>
      <c r="E29" s="90" t="s">
        <v>90</v>
      </c>
      <c r="F29" s="90" t="s">
        <v>586</v>
      </c>
      <c r="G29" s="90" t="s">
        <v>57</v>
      </c>
      <c r="H29" s="81"/>
    </row>
    <row r="30" spans="1:8" ht="14.45" customHeight="1">
      <c r="A30" s="81"/>
      <c r="B30" s="523"/>
      <c r="C30" s="512"/>
      <c r="D30" s="86" t="s">
        <v>91</v>
      </c>
      <c r="E30" s="90" t="s">
        <v>92</v>
      </c>
      <c r="F30" s="90" t="s">
        <v>586</v>
      </c>
      <c r="G30" s="90" t="s">
        <v>57</v>
      </c>
      <c r="H30" s="81"/>
    </row>
    <row r="31" spans="1:8" ht="14.45" customHeight="1">
      <c r="A31" s="81"/>
      <c r="B31" s="523"/>
      <c r="C31" s="512"/>
      <c r="D31" s="86" t="s">
        <v>93</v>
      </c>
      <c r="E31" s="90" t="s">
        <v>94</v>
      </c>
      <c r="F31" s="90" t="s">
        <v>586</v>
      </c>
      <c r="G31" s="90" t="s">
        <v>57</v>
      </c>
      <c r="H31" s="81"/>
    </row>
    <row r="32" spans="1:8" ht="14.45" customHeight="1">
      <c r="A32" s="81"/>
      <c r="B32" s="523"/>
      <c r="C32" s="512"/>
      <c r="D32" s="86" t="s">
        <v>95</v>
      </c>
      <c r="E32" s="90" t="s">
        <v>96</v>
      </c>
      <c r="F32" s="90" t="s">
        <v>52</v>
      </c>
      <c r="G32" s="90" t="s">
        <v>53</v>
      </c>
      <c r="H32" s="81"/>
    </row>
    <row r="33" spans="1:8" ht="14.45" customHeight="1">
      <c r="A33" s="81"/>
      <c r="B33" s="523"/>
      <c r="C33" s="513"/>
      <c r="D33" s="86" t="s">
        <v>97</v>
      </c>
      <c r="E33" s="90" t="s">
        <v>98</v>
      </c>
      <c r="F33" s="90" t="s">
        <v>52</v>
      </c>
      <c r="G33" s="90" t="s">
        <v>53</v>
      </c>
      <c r="H33" s="81"/>
    </row>
    <row r="34" spans="1:8" ht="14.45" customHeight="1">
      <c r="A34" s="81"/>
      <c r="B34" s="523"/>
      <c r="C34" s="511" t="s">
        <v>298</v>
      </c>
      <c r="D34" s="86" t="s">
        <v>99</v>
      </c>
      <c r="E34" s="90" t="s">
        <v>492</v>
      </c>
      <c r="F34" s="90" t="s">
        <v>59</v>
      </c>
      <c r="G34" s="90" t="s">
        <v>644</v>
      </c>
      <c r="H34" s="81"/>
    </row>
    <row r="35" spans="1:8" ht="14.45" customHeight="1">
      <c r="A35" s="81"/>
      <c r="B35" s="523"/>
      <c r="C35" s="512"/>
      <c r="D35" s="86" t="s">
        <v>299</v>
      </c>
      <c r="E35" s="90" t="s">
        <v>492</v>
      </c>
      <c r="F35" s="90" t="s">
        <v>46</v>
      </c>
      <c r="G35" s="90" t="s">
        <v>47</v>
      </c>
      <c r="H35" s="81"/>
    </row>
    <row r="36" spans="1:8" ht="14.45" customHeight="1">
      <c r="A36" s="81"/>
      <c r="B36" s="523"/>
      <c r="C36" s="512"/>
      <c r="D36" s="89" t="s">
        <v>379</v>
      </c>
      <c r="E36" s="90" t="s">
        <v>492</v>
      </c>
      <c r="F36" s="92" t="s">
        <v>440</v>
      </c>
      <c r="G36" s="90" t="s">
        <v>100</v>
      </c>
      <c r="H36" s="81"/>
    </row>
    <row r="37" spans="1:8" ht="14.45" customHeight="1">
      <c r="A37" s="81"/>
      <c r="B37" s="523"/>
      <c r="C37" s="512"/>
      <c r="D37" s="89" t="s">
        <v>378</v>
      </c>
      <c r="E37" s="90" t="s">
        <v>492</v>
      </c>
      <c r="F37" s="92" t="s">
        <v>440</v>
      </c>
      <c r="G37" s="90" t="s">
        <v>100</v>
      </c>
      <c r="H37" s="81"/>
    </row>
    <row r="38" spans="1:8" ht="14.45" customHeight="1">
      <c r="A38" s="81"/>
      <c r="B38" s="523"/>
      <c r="C38" s="513"/>
      <c r="D38" s="86" t="s">
        <v>300</v>
      </c>
      <c r="E38" s="195" t="s">
        <v>494</v>
      </c>
      <c r="F38" s="90" t="s">
        <v>586</v>
      </c>
      <c r="G38" s="90" t="s">
        <v>57</v>
      </c>
      <c r="H38" s="81"/>
    </row>
    <row r="39" spans="1:8" ht="14.45" customHeight="1">
      <c r="A39" s="81"/>
      <c r="B39" s="523"/>
      <c r="C39" s="511" t="s">
        <v>301</v>
      </c>
      <c r="D39" s="86" t="s">
        <v>101</v>
      </c>
      <c r="E39" s="90" t="s">
        <v>102</v>
      </c>
      <c r="F39" s="90" t="s">
        <v>586</v>
      </c>
      <c r="G39" s="90" t="s">
        <v>57</v>
      </c>
      <c r="H39" s="81"/>
    </row>
    <row r="40" spans="1:8" ht="14.45" customHeight="1">
      <c r="A40" s="81"/>
      <c r="B40" s="523"/>
      <c r="C40" s="513"/>
      <c r="D40" s="86" t="s">
        <v>594</v>
      </c>
      <c r="E40" s="90" t="s">
        <v>103</v>
      </c>
      <c r="F40" s="90" t="s">
        <v>64</v>
      </c>
      <c r="G40" s="90" t="s">
        <v>646</v>
      </c>
      <c r="H40" s="81"/>
    </row>
    <row r="41" spans="1:8" ht="14.45" customHeight="1">
      <c r="A41" s="81"/>
      <c r="B41" s="523"/>
      <c r="C41" s="88" t="s">
        <v>302</v>
      </c>
      <c r="D41" s="86" t="s">
        <v>303</v>
      </c>
      <c r="E41" s="90" t="s">
        <v>492</v>
      </c>
      <c r="F41" s="90" t="s">
        <v>59</v>
      </c>
      <c r="G41" s="90" t="s">
        <v>644</v>
      </c>
      <c r="H41" s="81"/>
    </row>
    <row r="42" spans="1:8" ht="14.45" customHeight="1">
      <c r="A42" s="81"/>
      <c r="B42" s="524"/>
      <c r="C42" s="88" t="s">
        <v>304</v>
      </c>
      <c r="D42" s="86" t="s">
        <v>104</v>
      </c>
      <c r="E42" s="90" t="s">
        <v>105</v>
      </c>
      <c r="F42" s="90" t="s">
        <v>586</v>
      </c>
      <c r="G42" s="90" t="s">
        <v>57</v>
      </c>
      <c r="H42" s="81"/>
    </row>
    <row r="43" spans="1:8" ht="14.45" customHeight="1">
      <c r="A43" s="81"/>
      <c r="B43" s="514" t="s">
        <v>453</v>
      </c>
      <c r="C43" s="515"/>
      <c r="D43" s="86" t="s">
        <v>106</v>
      </c>
      <c r="E43" s="90" t="s">
        <v>107</v>
      </c>
      <c r="F43" s="90" t="s">
        <v>67</v>
      </c>
      <c r="G43" s="90" t="s">
        <v>647</v>
      </c>
      <c r="H43" s="81"/>
    </row>
    <row r="44" spans="1:8" ht="14.45" customHeight="1">
      <c r="A44" s="81"/>
      <c r="B44" s="516"/>
      <c r="C44" s="517"/>
      <c r="D44" s="86" t="s">
        <v>108</v>
      </c>
      <c r="E44" s="90" t="s">
        <v>109</v>
      </c>
      <c r="F44" s="90" t="s">
        <v>59</v>
      </c>
      <c r="G44" s="90" t="s">
        <v>644</v>
      </c>
      <c r="H44" s="81"/>
    </row>
    <row r="45" spans="1:8" ht="14.45" customHeight="1">
      <c r="A45" s="81"/>
      <c r="B45" s="518" t="s">
        <v>305</v>
      </c>
      <c r="C45" s="511" t="s">
        <v>306</v>
      </c>
      <c r="D45" s="86" t="s">
        <v>110</v>
      </c>
      <c r="E45" s="90" t="s">
        <v>111</v>
      </c>
      <c r="F45" s="90" t="s">
        <v>67</v>
      </c>
      <c r="G45" s="90" t="s">
        <v>644</v>
      </c>
      <c r="H45" s="81"/>
    </row>
    <row r="46" spans="1:8" ht="14.45" customHeight="1">
      <c r="A46" s="81"/>
      <c r="B46" s="519"/>
      <c r="C46" s="512"/>
      <c r="D46" s="86" t="s">
        <v>112</v>
      </c>
      <c r="E46" s="90" t="s">
        <v>113</v>
      </c>
      <c r="F46" s="90" t="s">
        <v>114</v>
      </c>
      <c r="G46" s="90" t="s">
        <v>648</v>
      </c>
      <c r="H46" s="81"/>
    </row>
    <row r="47" spans="1:8" ht="14.45" customHeight="1">
      <c r="A47" s="81"/>
      <c r="B47" s="519"/>
      <c r="C47" s="512"/>
      <c r="D47" s="86" t="s">
        <v>115</v>
      </c>
      <c r="E47" s="90" t="s">
        <v>116</v>
      </c>
      <c r="F47" s="90" t="s">
        <v>649</v>
      </c>
      <c r="G47" s="90" t="s">
        <v>650</v>
      </c>
      <c r="H47" s="81"/>
    </row>
    <row r="48" spans="1:8" ht="14.45" customHeight="1">
      <c r="A48" s="81"/>
      <c r="B48" s="519"/>
      <c r="C48" s="512"/>
      <c r="D48" s="86" t="s">
        <v>117</v>
      </c>
      <c r="E48" s="90" t="s">
        <v>118</v>
      </c>
      <c r="F48" s="90" t="s">
        <v>46</v>
      </c>
      <c r="G48" s="90" t="s">
        <v>47</v>
      </c>
      <c r="H48" s="81"/>
    </row>
    <row r="49" spans="1:8" ht="14.45" customHeight="1">
      <c r="A49" s="81"/>
      <c r="B49" s="519"/>
      <c r="C49" s="513"/>
      <c r="D49" s="86" t="s">
        <v>119</v>
      </c>
      <c r="E49" s="90" t="s">
        <v>120</v>
      </c>
      <c r="F49" s="90" t="s">
        <v>114</v>
      </c>
      <c r="G49" s="90" t="s">
        <v>651</v>
      </c>
      <c r="H49" s="81"/>
    </row>
    <row r="50" spans="1:8" ht="14.45" customHeight="1">
      <c r="A50" s="81"/>
      <c r="B50" s="519"/>
      <c r="C50" s="341" t="s">
        <v>307</v>
      </c>
      <c r="D50" s="86" t="s">
        <v>121</v>
      </c>
      <c r="E50" s="90" t="s">
        <v>495</v>
      </c>
      <c r="F50" s="90" t="s">
        <v>586</v>
      </c>
      <c r="G50" s="90" t="s">
        <v>57</v>
      </c>
      <c r="H50" s="81"/>
    </row>
    <row r="51" spans="1:8" ht="14.45" customHeight="1">
      <c r="A51" s="81"/>
      <c r="B51" s="519"/>
      <c r="C51" s="520" t="s">
        <v>308</v>
      </c>
      <c r="D51" s="86" t="s">
        <v>595</v>
      </c>
      <c r="E51" s="90" t="s">
        <v>122</v>
      </c>
      <c r="F51" s="90" t="s">
        <v>67</v>
      </c>
      <c r="G51" s="90" t="s">
        <v>652</v>
      </c>
      <c r="H51" s="81"/>
    </row>
    <row r="52" spans="1:8" ht="14.45" customHeight="1">
      <c r="A52" s="81"/>
      <c r="B52" s="519"/>
      <c r="C52" s="521"/>
      <c r="D52" s="86" t="s">
        <v>123</v>
      </c>
      <c r="E52" s="90" t="s">
        <v>124</v>
      </c>
      <c r="F52" s="90" t="s">
        <v>114</v>
      </c>
      <c r="G52" s="90" t="s">
        <v>653</v>
      </c>
      <c r="H52" s="81"/>
    </row>
    <row r="53" spans="1:8" ht="14.45" customHeight="1">
      <c r="A53" s="81"/>
      <c r="B53" s="519"/>
      <c r="C53" s="521"/>
      <c r="D53" s="86" t="s">
        <v>692</v>
      </c>
      <c r="E53" s="90" t="s">
        <v>125</v>
      </c>
      <c r="F53" s="94" t="s">
        <v>632</v>
      </c>
      <c r="G53" s="90" t="s">
        <v>126</v>
      </c>
      <c r="H53" s="81"/>
    </row>
    <row r="54" spans="1:8" ht="22.5" customHeight="1">
      <c r="A54" s="81"/>
      <c r="B54" s="503" t="s">
        <v>654</v>
      </c>
      <c r="C54" s="504"/>
      <c r="D54" s="86" t="s">
        <v>693</v>
      </c>
      <c r="E54" s="254" t="s">
        <v>655</v>
      </c>
      <c r="F54" s="94" t="s">
        <v>656</v>
      </c>
      <c r="G54" s="90" t="s">
        <v>657</v>
      </c>
      <c r="H54" s="81"/>
    </row>
    <row r="55" spans="1:8" ht="14.45" customHeight="1">
      <c r="A55" s="81"/>
      <c r="B55" s="505" t="s">
        <v>456</v>
      </c>
      <c r="C55" s="506"/>
      <c r="D55" s="87" t="s">
        <v>633</v>
      </c>
      <c r="E55" s="90" t="s">
        <v>489</v>
      </c>
      <c r="F55" s="90" t="s">
        <v>52</v>
      </c>
      <c r="G55" s="90" t="s">
        <v>53</v>
      </c>
      <c r="H55" s="81"/>
    </row>
    <row r="56" spans="1:8" ht="14.45" customHeight="1">
      <c r="A56" s="81"/>
      <c r="B56" s="507"/>
      <c r="C56" s="508"/>
      <c r="D56" s="87" t="s">
        <v>634</v>
      </c>
      <c r="E56" s="90" t="s">
        <v>496</v>
      </c>
      <c r="F56" s="90" t="s">
        <v>67</v>
      </c>
      <c r="G56" s="90" t="s">
        <v>457</v>
      </c>
      <c r="H56" s="81"/>
    </row>
    <row r="57" spans="1:8" ht="14.45" customHeight="1">
      <c r="A57" s="81"/>
      <c r="B57" s="507"/>
      <c r="C57" s="508"/>
      <c r="D57" s="87" t="s">
        <v>635</v>
      </c>
      <c r="E57" s="90" t="s">
        <v>496</v>
      </c>
      <c r="F57" s="90" t="s">
        <v>52</v>
      </c>
      <c r="G57" s="90" t="s">
        <v>53</v>
      </c>
      <c r="H57" s="81"/>
    </row>
    <row r="58" spans="1:8" ht="14.45" customHeight="1">
      <c r="A58" s="81"/>
      <c r="B58" s="507"/>
      <c r="C58" s="508"/>
      <c r="D58" s="87" t="s">
        <v>636</v>
      </c>
      <c r="E58" s="90" t="s">
        <v>497</v>
      </c>
      <c r="F58" s="92" t="s">
        <v>440</v>
      </c>
      <c r="G58" s="90" t="s">
        <v>658</v>
      </c>
      <c r="H58" s="81"/>
    </row>
    <row r="59" spans="1:8" ht="14.45" customHeight="1">
      <c r="A59" s="81"/>
      <c r="B59" s="507"/>
      <c r="C59" s="508"/>
      <c r="D59" s="87" t="s">
        <v>637</v>
      </c>
      <c r="E59" s="90" t="s">
        <v>497</v>
      </c>
      <c r="F59" s="92" t="s">
        <v>440</v>
      </c>
      <c r="G59" s="90" t="s">
        <v>658</v>
      </c>
      <c r="H59" s="81"/>
    </row>
    <row r="60" spans="1:8" ht="14.45" customHeight="1">
      <c r="A60" s="81"/>
      <c r="B60" s="507"/>
      <c r="C60" s="508"/>
      <c r="D60" s="87" t="s">
        <v>638</v>
      </c>
      <c r="E60" s="90" t="s">
        <v>497</v>
      </c>
      <c r="F60" s="92" t="s">
        <v>440</v>
      </c>
      <c r="G60" s="90" t="s">
        <v>658</v>
      </c>
      <c r="H60" s="81"/>
    </row>
    <row r="61" spans="1:8" ht="14.45" customHeight="1">
      <c r="A61" s="81"/>
      <c r="B61" s="507"/>
      <c r="C61" s="508"/>
      <c r="D61" s="87" t="s">
        <v>639</v>
      </c>
      <c r="E61" s="90" t="s">
        <v>497</v>
      </c>
      <c r="F61" s="92" t="s">
        <v>440</v>
      </c>
      <c r="G61" s="90" t="s">
        <v>658</v>
      </c>
      <c r="H61" s="81"/>
    </row>
    <row r="62" spans="1:8" ht="14.45" customHeight="1">
      <c r="A62" s="81"/>
      <c r="B62" s="507"/>
      <c r="C62" s="508"/>
      <c r="D62" s="87" t="s">
        <v>640</v>
      </c>
      <c r="E62" s="90" t="s">
        <v>497</v>
      </c>
      <c r="F62" s="92" t="s">
        <v>440</v>
      </c>
      <c r="G62" s="90" t="s">
        <v>658</v>
      </c>
      <c r="H62" s="81"/>
    </row>
    <row r="63" spans="1:8" ht="14.45" customHeight="1">
      <c r="A63" s="81"/>
      <c r="B63" s="507"/>
      <c r="C63" s="508"/>
      <c r="D63" s="86" t="s">
        <v>641</v>
      </c>
      <c r="E63" s="90" t="s">
        <v>497</v>
      </c>
      <c r="F63" s="92" t="s">
        <v>440</v>
      </c>
      <c r="G63" s="90" t="s">
        <v>658</v>
      </c>
      <c r="H63" s="81"/>
    </row>
    <row r="64" spans="1:8" ht="14.45" customHeight="1">
      <c r="A64" s="81"/>
      <c r="B64" s="507"/>
      <c r="C64" s="508"/>
      <c r="D64" s="86" t="s">
        <v>642</v>
      </c>
      <c r="E64" s="90" t="s">
        <v>483</v>
      </c>
      <c r="F64" s="92" t="s">
        <v>440</v>
      </c>
      <c r="G64" s="90" t="s">
        <v>659</v>
      </c>
      <c r="H64" s="81"/>
    </row>
    <row r="65" spans="1:8" ht="14.45" customHeight="1">
      <c r="A65" s="81"/>
      <c r="B65" s="507"/>
      <c r="C65" s="508"/>
      <c r="D65" s="87" t="s">
        <v>555</v>
      </c>
      <c r="E65" s="90" t="s">
        <v>556</v>
      </c>
      <c r="F65" s="92" t="s">
        <v>440</v>
      </c>
      <c r="G65" s="90" t="s">
        <v>557</v>
      </c>
      <c r="H65" s="81"/>
    </row>
    <row r="66" spans="1:8" ht="14.45" customHeight="1">
      <c r="A66" s="81"/>
      <c r="B66" s="507"/>
      <c r="C66" s="508"/>
      <c r="D66" s="87" t="s">
        <v>558</v>
      </c>
      <c r="E66" s="90" t="s">
        <v>556</v>
      </c>
      <c r="F66" s="92" t="s">
        <v>440</v>
      </c>
      <c r="G66" s="90" t="s">
        <v>557</v>
      </c>
      <c r="H66" s="81"/>
    </row>
    <row r="67" spans="1:8" ht="14.45" customHeight="1" thickBot="1">
      <c r="A67" s="81"/>
      <c r="B67" s="509"/>
      <c r="C67" s="510"/>
      <c r="D67" s="250" t="s">
        <v>660</v>
      </c>
      <c r="E67" s="153" t="s">
        <v>556</v>
      </c>
      <c r="F67" s="98" t="s">
        <v>440</v>
      </c>
      <c r="G67" s="153" t="s">
        <v>557</v>
      </c>
      <c r="H67" s="81"/>
    </row>
    <row r="68" spans="1:8" ht="14.45" customHeight="1">
      <c r="A68" s="336"/>
      <c r="B68" s="336" t="s">
        <v>721</v>
      </c>
      <c r="C68" s="336"/>
      <c r="D68" s="336"/>
      <c r="E68" s="336"/>
      <c r="F68" s="336"/>
      <c r="G68" s="336"/>
      <c r="H68" s="336"/>
    </row>
    <row r="69" spans="1:8" ht="13.5" customHeight="1">
      <c r="A69" s="336"/>
      <c r="E69" s="336"/>
      <c r="F69" s="336"/>
      <c r="G69" s="336"/>
      <c r="H69" s="336"/>
    </row>
    <row r="70" spans="1:8" ht="13.5" customHeight="1">
      <c r="A70" s="336"/>
      <c r="B70" s="336"/>
      <c r="C70" s="336"/>
      <c r="D70" s="336"/>
      <c r="E70" s="336"/>
      <c r="F70" s="336"/>
      <c r="G70" s="336"/>
      <c r="H70" s="336"/>
    </row>
    <row r="71" spans="1:8" ht="13.5" customHeight="1">
      <c r="A71" s="336"/>
      <c r="B71" s="336"/>
      <c r="C71" s="336"/>
      <c r="D71" s="336"/>
      <c r="E71" s="336"/>
      <c r="F71" s="336"/>
      <c r="G71" s="336"/>
      <c r="H71" s="336"/>
    </row>
    <row r="72" spans="1:8" ht="13.5" customHeight="1">
      <c r="A72" s="336"/>
      <c r="B72" s="336"/>
      <c r="C72" s="336"/>
      <c r="D72" s="336"/>
      <c r="E72" s="336"/>
      <c r="F72" s="336"/>
      <c r="G72" s="336"/>
      <c r="H72" s="336"/>
    </row>
    <row r="73" spans="1:8" ht="13.5" customHeight="1">
      <c r="A73" s="336"/>
      <c r="B73" s="336"/>
      <c r="C73" s="336"/>
      <c r="D73" s="336"/>
      <c r="E73" s="336"/>
      <c r="F73" s="336"/>
      <c r="G73" s="336"/>
      <c r="H73" s="336"/>
    </row>
    <row r="74" spans="1:8" ht="13.5" customHeight="1">
      <c r="A74" s="336"/>
      <c r="B74" s="336"/>
      <c r="C74" s="336"/>
      <c r="D74" s="336"/>
      <c r="E74" s="336"/>
      <c r="F74" s="336"/>
      <c r="G74" s="336"/>
      <c r="H74" s="336"/>
    </row>
    <row r="75" spans="1:8" ht="13.5" customHeight="1">
      <c r="A75" s="336"/>
      <c r="B75" s="336"/>
      <c r="C75" s="336"/>
      <c r="D75" s="336"/>
      <c r="E75" s="336"/>
      <c r="F75" s="336"/>
      <c r="G75" s="336"/>
      <c r="H75" s="336"/>
    </row>
    <row r="76" spans="1:8" ht="13.5" customHeight="1">
      <c r="A76" s="336"/>
      <c r="B76" s="336"/>
      <c r="C76" s="336"/>
      <c r="D76" s="336"/>
      <c r="E76" s="336"/>
      <c r="F76" s="336"/>
      <c r="G76" s="336"/>
      <c r="H76" s="336"/>
    </row>
    <row r="77" spans="1:8" ht="13.5" customHeight="1">
      <c r="A77" s="336"/>
      <c r="B77" s="336"/>
      <c r="C77" s="336"/>
      <c r="D77" s="336"/>
      <c r="E77" s="336"/>
      <c r="F77" s="336"/>
      <c r="G77" s="336"/>
      <c r="H77" s="336"/>
    </row>
    <row r="78" spans="1:8" ht="13.5" customHeight="1">
      <c r="A78" s="336"/>
      <c r="B78" s="336"/>
      <c r="C78" s="336"/>
      <c r="D78" s="336"/>
      <c r="E78" s="336"/>
      <c r="F78" s="336"/>
      <c r="G78" s="336"/>
      <c r="H78" s="336"/>
    </row>
    <row r="79" spans="1:8" ht="13.5" customHeight="1">
      <c r="A79" s="336"/>
      <c r="B79" s="336"/>
      <c r="C79" s="336"/>
      <c r="D79" s="336"/>
      <c r="E79" s="336"/>
      <c r="F79" s="336"/>
      <c r="G79" s="336"/>
      <c r="H79" s="336"/>
    </row>
    <row r="80" spans="1:8" ht="13.5" customHeight="1">
      <c r="A80" s="336"/>
      <c r="B80" s="336"/>
      <c r="C80" s="336"/>
      <c r="D80" s="336"/>
      <c r="E80" s="336"/>
      <c r="F80" s="336"/>
      <c r="G80" s="336"/>
      <c r="H80" s="336"/>
    </row>
    <row r="81" spans="1:8" ht="13.5" customHeight="1">
      <c r="A81" s="336"/>
      <c r="B81" s="336"/>
      <c r="C81" s="336"/>
      <c r="D81" s="336"/>
      <c r="E81" s="336"/>
      <c r="F81" s="336"/>
      <c r="G81" s="336"/>
      <c r="H81" s="336"/>
    </row>
    <row r="82" spans="1:8" ht="13.5" customHeight="1">
      <c r="A82" s="336"/>
      <c r="B82" s="336"/>
      <c r="C82" s="336"/>
      <c r="D82" s="336"/>
      <c r="E82" s="336"/>
      <c r="F82" s="336"/>
      <c r="G82" s="336"/>
      <c r="H82" s="336"/>
    </row>
    <row r="83" spans="1:8" ht="13.5" customHeight="1">
      <c r="A83" s="336"/>
      <c r="B83" s="336"/>
      <c r="C83" s="336"/>
      <c r="D83" s="336"/>
      <c r="E83" s="336"/>
      <c r="F83" s="336"/>
      <c r="G83" s="336"/>
      <c r="H83" s="336"/>
    </row>
    <row r="84" spans="1:8" ht="13.5" customHeight="1">
      <c r="A84" s="336"/>
      <c r="B84" s="336"/>
      <c r="C84" s="336"/>
      <c r="D84" s="336"/>
      <c r="E84" s="336"/>
      <c r="F84" s="336"/>
      <c r="G84" s="336"/>
      <c r="H84" s="336"/>
    </row>
    <row r="85" spans="1:8" ht="13.5" customHeight="1">
      <c r="A85" s="336"/>
      <c r="B85" s="336"/>
      <c r="C85" s="336"/>
      <c r="D85" s="336"/>
      <c r="E85" s="336"/>
      <c r="F85" s="336"/>
      <c r="G85" s="336"/>
      <c r="H85" s="336"/>
    </row>
    <row r="86" spans="1:8" ht="13.5" customHeight="1">
      <c r="A86" s="336"/>
      <c r="B86" s="336"/>
      <c r="C86" s="336"/>
      <c r="D86" s="336"/>
      <c r="E86" s="336"/>
      <c r="F86" s="336"/>
      <c r="G86" s="336"/>
      <c r="H86" s="336"/>
    </row>
    <row r="87" spans="1:8" ht="13.5" customHeight="1">
      <c r="A87" s="336"/>
      <c r="B87" s="336"/>
      <c r="C87" s="336"/>
      <c r="D87" s="336"/>
      <c r="E87" s="336"/>
      <c r="F87" s="336"/>
      <c r="G87" s="336"/>
      <c r="H87" s="336"/>
    </row>
    <row r="88" spans="1:8" ht="13.5" customHeight="1">
      <c r="A88" s="336"/>
      <c r="B88" s="336"/>
      <c r="C88" s="336"/>
      <c r="D88" s="336"/>
      <c r="E88" s="336"/>
      <c r="F88" s="336"/>
      <c r="G88" s="336"/>
      <c r="H88" s="336"/>
    </row>
    <row r="89" spans="1:8" ht="13.5" customHeight="1">
      <c r="A89" s="336"/>
      <c r="B89" s="336"/>
      <c r="C89" s="336"/>
      <c r="D89" s="336"/>
      <c r="E89" s="336"/>
      <c r="F89" s="336"/>
      <c r="G89" s="336"/>
      <c r="H89" s="336"/>
    </row>
    <row r="90" spans="1:8" ht="13.5" customHeight="1">
      <c r="A90" s="336"/>
      <c r="B90" s="336"/>
      <c r="C90" s="336"/>
      <c r="D90" s="336"/>
      <c r="E90" s="336"/>
      <c r="F90" s="336"/>
      <c r="G90" s="336"/>
      <c r="H90" s="336"/>
    </row>
    <row r="91" spans="1:8" ht="13.5" customHeight="1">
      <c r="A91" s="336"/>
      <c r="B91" s="336"/>
      <c r="C91" s="336"/>
      <c r="D91" s="336"/>
      <c r="E91" s="336"/>
      <c r="F91" s="336"/>
      <c r="G91" s="336"/>
      <c r="H91" s="336"/>
    </row>
    <row r="92" spans="1:8" ht="13.5" customHeight="1">
      <c r="A92" s="336"/>
      <c r="B92" s="336"/>
      <c r="C92" s="336"/>
      <c r="D92" s="336"/>
      <c r="E92" s="336"/>
      <c r="F92" s="336"/>
      <c r="G92" s="336"/>
      <c r="H92" s="336"/>
    </row>
    <row r="93" spans="1:8" ht="13.5" customHeight="1">
      <c r="A93" s="336"/>
      <c r="B93" s="336"/>
      <c r="C93" s="336"/>
      <c r="D93" s="336"/>
      <c r="E93" s="336"/>
      <c r="F93" s="336"/>
      <c r="G93" s="336"/>
      <c r="H93" s="336"/>
    </row>
    <row r="94" spans="1:8" ht="13.5" customHeight="1">
      <c r="A94" s="336"/>
      <c r="B94" s="336"/>
      <c r="C94" s="336"/>
      <c r="D94" s="336"/>
      <c r="E94" s="336"/>
      <c r="F94" s="336"/>
      <c r="G94" s="336"/>
      <c r="H94" s="336"/>
    </row>
    <row r="95" spans="1:8" ht="13.5" customHeight="1">
      <c r="A95" s="336"/>
      <c r="B95" s="336"/>
      <c r="C95" s="336"/>
      <c r="D95" s="336"/>
      <c r="E95" s="336"/>
      <c r="F95" s="336"/>
      <c r="G95" s="336"/>
      <c r="H95" s="336"/>
    </row>
    <row r="96" spans="1:8" ht="13.5" customHeight="1">
      <c r="A96" s="336"/>
      <c r="B96" s="336"/>
      <c r="C96" s="336"/>
      <c r="D96" s="336"/>
      <c r="E96" s="336"/>
      <c r="F96" s="336"/>
      <c r="G96" s="336"/>
      <c r="H96" s="336"/>
    </row>
    <row r="97" spans="1:8" ht="13.5" customHeight="1">
      <c r="A97" s="336"/>
      <c r="B97" s="336"/>
      <c r="C97" s="336"/>
      <c r="D97" s="336"/>
      <c r="E97" s="336"/>
      <c r="F97" s="336"/>
      <c r="G97" s="336"/>
      <c r="H97" s="336"/>
    </row>
    <row r="98" spans="1:8" ht="13.5" customHeight="1">
      <c r="A98" s="336"/>
      <c r="B98" s="336"/>
      <c r="C98" s="336"/>
      <c r="D98" s="336"/>
      <c r="E98" s="336"/>
      <c r="F98" s="336"/>
      <c r="G98" s="336"/>
      <c r="H98" s="336"/>
    </row>
    <row r="99" spans="1:8" ht="13.5" customHeight="1">
      <c r="A99" s="336"/>
      <c r="B99" s="336"/>
      <c r="C99" s="336"/>
      <c r="D99" s="336"/>
      <c r="E99" s="336"/>
      <c r="F99" s="336"/>
      <c r="G99" s="336"/>
      <c r="H99" s="336"/>
    </row>
    <row r="100" spans="1:8" ht="13.5" customHeight="1">
      <c r="A100" s="336"/>
      <c r="B100" s="336"/>
      <c r="C100" s="336"/>
      <c r="D100" s="336"/>
      <c r="E100" s="336"/>
      <c r="F100" s="336"/>
      <c r="G100" s="336"/>
      <c r="H100" s="336"/>
    </row>
    <row r="101" spans="1:8" ht="13.5" customHeight="1">
      <c r="A101" s="336"/>
      <c r="B101" s="336"/>
      <c r="C101" s="336"/>
      <c r="D101" s="336"/>
      <c r="E101" s="336"/>
      <c r="F101" s="336"/>
      <c r="G101" s="336"/>
      <c r="H101" s="336"/>
    </row>
    <row r="102" spans="1:8" ht="13.5" customHeight="1">
      <c r="A102" s="336"/>
      <c r="B102" s="336"/>
      <c r="C102" s="336"/>
      <c r="D102" s="336"/>
      <c r="E102" s="336"/>
      <c r="F102" s="336"/>
      <c r="G102" s="336"/>
      <c r="H102" s="336"/>
    </row>
    <row r="103" spans="1:8" ht="13.5" customHeight="1">
      <c r="A103" s="336"/>
      <c r="B103" s="336"/>
      <c r="C103" s="336"/>
      <c r="D103" s="336"/>
      <c r="E103" s="336"/>
      <c r="F103" s="336"/>
      <c r="G103" s="336"/>
      <c r="H103" s="336"/>
    </row>
    <row r="104" spans="1:8" ht="13.5" customHeight="1">
      <c r="A104" s="336"/>
      <c r="B104" s="336"/>
      <c r="C104" s="336"/>
      <c r="D104" s="336"/>
      <c r="E104" s="336"/>
      <c r="F104" s="336"/>
      <c r="G104" s="336"/>
      <c r="H104" s="336"/>
    </row>
    <row r="105" spans="1:8" ht="13.5" customHeight="1">
      <c r="A105" s="336"/>
      <c r="B105" s="336"/>
      <c r="C105" s="336"/>
      <c r="D105" s="336"/>
      <c r="E105" s="336"/>
      <c r="F105" s="336"/>
      <c r="G105" s="336"/>
      <c r="H105" s="336"/>
    </row>
    <row r="106" spans="1:8" ht="13.5" customHeight="1">
      <c r="A106" s="336"/>
      <c r="B106" s="336"/>
      <c r="C106" s="336"/>
      <c r="D106" s="336"/>
      <c r="E106" s="336"/>
      <c r="F106" s="336"/>
      <c r="G106" s="336"/>
      <c r="H106" s="336"/>
    </row>
    <row r="107" spans="1:8" ht="13.5" customHeight="1">
      <c r="A107" s="336"/>
      <c r="B107" s="336"/>
      <c r="C107" s="336"/>
      <c r="D107" s="336"/>
      <c r="E107" s="336"/>
      <c r="F107" s="336"/>
      <c r="G107" s="336"/>
      <c r="H107" s="336"/>
    </row>
    <row r="108" spans="1:8" ht="13.5" customHeight="1">
      <c r="A108" s="336"/>
      <c r="B108" s="336"/>
      <c r="C108" s="336"/>
      <c r="D108" s="336"/>
      <c r="E108" s="336"/>
      <c r="F108" s="336"/>
      <c r="G108" s="336"/>
      <c r="H108" s="336"/>
    </row>
    <row r="109" spans="1:8" ht="13.5" customHeight="1">
      <c r="A109" s="336"/>
      <c r="B109" s="336"/>
      <c r="C109" s="336"/>
      <c r="D109" s="336"/>
      <c r="E109" s="336"/>
      <c r="F109" s="336"/>
      <c r="G109" s="336"/>
      <c r="H109" s="336"/>
    </row>
    <row r="110" spans="1:8" ht="13.5" customHeight="1">
      <c r="A110" s="336"/>
      <c r="B110" s="336"/>
      <c r="C110" s="336"/>
      <c r="D110" s="336"/>
      <c r="E110" s="336"/>
      <c r="F110" s="336"/>
      <c r="G110" s="336"/>
      <c r="H110" s="336"/>
    </row>
    <row r="111" spans="1:8" ht="13.5" customHeight="1">
      <c r="A111" s="336"/>
      <c r="B111" s="336"/>
      <c r="C111" s="336"/>
      <c r="D111" s="336"/>
      <c r="E111" s="336"/>
      <c r="F111" s="336"/>
      <c r="G111" s="336"/>
      <c r="H111" s="336"/>
    </row>
    <row r="112" spans="1:8" ht="13.5" customHeight="1">
      <c r="A112" s="336"/>
      <c r="B112" s="336"/>
      <c r="C112" s="336"/>
      <c r="D112" s="336"/>
      <c r="E112" s="336"/>
      <c r="F112" s="336"/>
      <c r="G112" s="336"/>
      <c r="H112" s="336"/>
    </row>
    <row r="113" spans="1:8" ht="13.5" customHeight="1">
      <c r="A113" s="336"/>
      <c r="B113" s="336"/>
      <c r="C113" s="336"/>
      <c r="D113" s="336"/>
      <c r="E113" s="336"/>
      <c r="F113" s="336"/>
      <c r="G113" s="336"/>
      <c r="H113" s="336"/>
    </row>
    <row r="114" spans="1:8" ht="13.5" customHeight="1">
      <c r="A114" s="336"/>
      <c r="B114" s="336"/>
      <c r="C114" s="336"/>
      <c r="D114" s="336"/>
      <c r="E114" s="336"/>
      <c r="F114" s="336"/>
      <c r="G114" s="336"/>
      <c r="H114" s="336"/>
    </row>
    <row r="115" spans="1:8" ht="13.5" customHeight="1">
      <c r="A115" s="336"/>
      <c r="B115" s="336"/>
      <c r="C115" s="336"/>
      <c r="E115" s="336"/>
      <c r="F115" s="336"/>
      <c r="G115" s="336"/>
      <c r="H115" s="336"/>
    </row>
  </sheetData>
  <mergeCells count="18">
    <mergeCell ref="D2:E2"/>
    <mergeCell ref="F3:G3"/>
    <mergeCell ref="B5:B9"/>
    <mergeCell ref="C6:C7"/>
    <mergeCell ref="C8:C9"/>
    <mergeCell ref="B54:C54"/>
    <mergeCell ref="B55:C67"/>
    <mergeCell ref="C34:C38"/>
    <mergeCell ref="C39:C40"/>
    <mergeCell ref="B43:C44"/>
    <mergeCell ref="B45:B53"/>
    <mergeCell ref="C45:C49"/>
    <mergeCell ref="C51:C53"/>
    <mergeCell ref="B10:B42"/>
    <mergeCell ref="C10:C11"/>
    <mergeCell ref="C15:C22"/>
    <mergeCell ref="C23:C33"/>
    <mergeCell ref="C12:C14"/>
  </mergeCells>
  <phoneticPr fontId="25"/>
  <pageMargins left="0.75" right="0.75" top="1" bottom="1" header="0.51200000000000001" footer="0.51200000000000001"/>
  <pageSetup paperSize="9" scale="7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3"/>
  <sheetViews>
    <sheetView showGridLines="0" view="pageBreakPreview" zoomScaleNormal="110" workbookViewId="0">
      <selection sqref="A1:XFD1048576"/>
    </sheetView>
  </sheetViews>
  <sheetFormatPr defaultRowHeight="13.5" customHeight="1"/>
  <cols>
    <col min="1" max="1" width="5" style="1" customWidth="1"/>
    <col min="2" max="2" width="3.625" style="1" customWidth="1"/>
    <col min="3" max="3" width="9.125" style="1" customWidth="1"/>
    <col min="4" max="4" width="35.125" style="1" customWidth="1"/>
    <col min="5" max="5" width="9.875" style="1" customWidth="1"/>
    <col min="6" max="6" width="14.5" style="1" customWidth="1"/>
    <col min="7" max="7" width="13.625" style="1" customWidth="1"/>
    <col min="8" max="16384" width="9" style="1"/>
  </cols>
  <sheetData>
    <row r="2" spans="1:8" s="192" customFormat="1" ht="17.100000000000001" customHeight="1">
      <c r="A2" s="82"/>
      <c r="D2" s="535" t="s">
        <v>535</v>
      </c>
      <c r="E2" s="535"/>
    </row>
    <row r="3" spans="1:8" s="331" customFormat="1" ht="17.100000000000001" customHeight="1" thickBot="1">
      <c r="A3" s="80"/>
      <c r="B3" s="337"/>
      <c r="C3" s="337"/>
      <c r="D3" s="337"/>
      <c r="E3" s="337"/>
      <c r="F3" s="369" t="s">
        <v>722</v>
      </c>
      <c r="G3" s="369"/>
      <c r="H3" s="337"/>
    </row>
    <row r="4" spans="1:8" s="331" customFormat="1" ht="17.100000000000001" customHeight="1">
      <c r="A4" s="81"/>
      <c r="B4" s="97" t="s">
        <v>279</v>
      </c>
      <c r="C4" s="95" t="s">
        <v>472</v>
      </c>
      <c r="D4" s="95" t="s">
        <v>473</v>
      </c>
      <c r="E4" s="91" t="s">
        <v>474</v>
      </c>
      <c r="F4" s="95" t="s">
        <v>475</v>
      </c>
      <c r="G4" s="95" t="s">
        <v>476</v>
      </c>
      <c r="H4" s="81"/>
    </row>
    <row r="5" spans="1:8" s="331" customFormat="1" ht="14.65" customHeight="1">
      <c r="A5" s="81"/>
      <c r="B5" s="532" t="s">
        <v>309</v>
      </c>
      <c r="C5" s="536" t="s">
        <v>291</v>
      </c>
      <c r="D5" s="86" t="s">
        <v>596</v>
      </c>
      <c r="E5" s="90" t="s">
        <v>45</v>
      </c>
      <c r="F5" s="87" t="s">
        <v>46</v>
      </c>
      <c r="G5" s="87" t="s">
        <v>47</v>
      </c>
      <c r="H5" s="81"/>
    </row>
    <row r="6" spans="1:8" s="331" customFormat="1" ht="14.65" customHeight="1">
      <c r="A6" s="81"/>
      <c r="B6" s="533"/>
      <c r="C6" s="537"/>
      <c r="D6" s="86" t="s">
        <v>597</v>
      </c>
      <c r="E6" s="90" t="s">
        <v>48</v>
      </c>
      <c r="F6" s="87" t="s">
        <v>49</v>
      </c>
      <c r="G6" s="87" t="s">
        <v>50</v>
      </c>
      <c r="H6" s="81"/>
    </row>
    <row r="7" spans="1:8" s="331" customFormat="1" ht="14.65" customHeight="1">
      <c r="A7" s="81"/>
      <c r="B7" s="533"/>
      <c r="C7" s="538"/>
      <c r="D7" s="86" t="s">
        <v>598</v>
      </c>
      <c r="E7" s="90" t="s">
        <v>51</v>
      </c>
      <c r="F7" s="87" t="s">
        <v>52</v>
      </c>
      <c r="G7" s="87" t="s">
        <v>53</v>
      </c>
      <c r="H7" s="81"/>
    </row>
    <row r="8" spans="1:8" s="331" customFormat="1" ht="14.65" customHeight="1">
      <c r="A8" s="81"/>
      <c r="B8" s="533"/>
      <c r="C8" s="539" t="s">
        <v>286</v>
      </c>
      <c r="D8" s="331" t="s">
        <v>310</v>
      </c>
      <c r="E8" s="90" t="s">
        <v>498</v>
      </c>
      <c r="F8" s="172" t="s">
        <v>296</v>
      </c>
      <c r="G8" s="87" t="s">
        <v>47</v>
      </c>
      <c r="H8" s="81"/>
    </row>
    <row r="9" spans="1:8" s="331" customFormat="1" ht="14.65" customHeight="1">
      <c r="A9" s="81"/>
      <c r="B9" s="533"/>
      <c r="C9" s="540"/>
      <c r="D9" s="331" t="s">
        <v>559</v>
      </c>
      <c r="E9" s="90" t="s">
        <v>560</v>
      </c>
      <c r="F9" s="172" t="s">
        <v>296</v>
      </c>
      <c r="G9" s="87" t="s">
        <v>47</v>
      </c>
      <c r="H9" s="81"/>
    </row>
    <row r="10" spans="1:8" s="331" customFormat="1" ht="14.65" customHeight="1">
      <c r="A10" s="81"/>
      <c r="B10" s="533"/>
      <c r="C10" s="536" t="s">
        <v>293</v>
      </c>
      <c r="D10" s="86" t="s">
        <v>599</v>
      </c>
      <c r="E10" s="90" t="s">
        <v>45</v>
      </c>
      <c r="F10" s="87" t="s">
        <v>46</v>
      </c>
      <c r="G10" s="87" t="s">
        <v>47</v>
      </c>
      <c r="H10" s="81"/>
    </row>
    <row r="11" spans="1:8" s="331" customFormat="1" ht="14.65" customHeight="1">
      <c r="A11" s="81"/>
      <c r="B11" s="533"/>
      <c r="C11" s="537"/>
      <c r="D11" s="89" t="s">
        <v>600</v>
      </c>
      <c r="E11" s="90" t="s">
        <v>55</v>
      </c>
      <c r="F11" s="87" t="s">
        <v>46</v>
      </c>
      <c r="G11" s="87" t="s">
        <v>47</v>
      </c>
      <c r="H11" s="81"/>
    </row>
    <row r="12" spans="1:8" s="331" customFormat="1" ht="14.65" customHeight="1">
      <c r="A12" s="81"/>
      <c r="B12" s="533"/>
      <c r="C12" s="538"/>
      <c r="D12" s="86" t="s">
        <v>601</v>
      </c>
      <c r="E12" s="90" t="s">
        <v>55</v>
      </c>
      <c r="F12" s="87" t="s">
        <v>46</v>
      </c>
      <c r="G12" s="87" t="s">
        <v>47</v>
      </c>
      <c r="H12" s="81"/>
    </row>
    <row r="13" spans="1:8" s="331" customFormat="1" ht="14.65" customHeight="1">
      <c r="A13" s="81"/>
      <c r="B13" s="533"/>
      <c r="C13" s="536" t="s">
        <v>288</v>
      </c>
      <c r="D13" s="86" t="s">
        <v>311</v>
      </c>
      <c r="E13" s="90" t="s">
        <v>56</v>
      </c>
      <c r="F13" s="87" t="s">
        <v>586</v>
      </c>
      <c r="G13" s="87" t="s">
        <v>57</v>
      </c>
      <c r="H13" s="81"/>
    </row>
    <row r="14" spans="1:8" s="331" customFormat="1" ht="14.65" customHeight="1">
      <c r="A14" s="81"/>
      <c r="B14" s="533"/>
      <c r="C14" s="538"/>
      <c r="D14" s="86" t="s">
        <v>602</v>
      </c>
      <c r="E14" s="90" t="s">
        <v>56</v>
      </c>
      <c r="F14" s="87" t="s">
        <v>586</v>
      </c>
      <c r="G14" s="87" t="s">
        <v>57</v>
      </c>
      <c r="H14" s="81"/>
    </row>
    <row r="15" spans="1:8" s="331" customFormat="1" ht="14.65" customHeight="1">
      <c r="A15" s="81"/>
      <c r="B15" s="533"/>
      <c r="C15" s="536" t="s">
        <v>312</v>
      </c>
      <c r="D15" s="86" t="s">
        <v>313</v>
      </c>
      <c r="E15" s="90" t="s">
        <v>56</v>
      </c>
      <c r="F15" s="87" t="s">
        <v>586</v>
      </c>
      <c r="G15" s="87" t="s">
        <v>57</v>
      </c>
      <c r="H15" s="81"/>
    </row>
    <row r="16" spans="1:8" s="331" customFormat="1" ht="14.65" customHeight="1">
      <c r="A16" s="81"/>
      <c r="B16" s="533"/>
      <c r="C16" s="537"/>
      <c r="D16" s="86" t="s">
        <v>380</v>
      </c>
      <c r="E16" s="90" t="s">
        <v>56</v>
      </c>
      <c r="F16" s="87" t="s">
        <v>586</v>
      </c>
      <c r="G16" s="87" t="s">
        <v>57</v>
      </c>
      <c r="H16" s="81"/>
    </row>
    <row r="17" spans="1:8" s="331" customFormat="1" ht="14.65" customHeight="1">
      <c r="A17" s="81"/>
      <c r="B17" s="533"/>
      <c r="C17" s="537"/>
      <c r="D17" s="86" t="s">
        <v>603</v>
      </c>
      <c r="E17" s="90" t="s">
        <v>56</v>
      </c>
      <c r="F17" s="87" t="s">
        <v>586</v>
      </c>
      <c r="G17" s="87" t="s">
        <v>57</v>
      </c>
      <c r="H17" s="81"/>
    </row>
    <row r="18" spans="1:8" s="331" customFormat="1" ht="14.65" customHeight="1">
      <c r="A18" s="81"/>
      <c r="B18" s="533"/>
      <c r="C18" s="538"/>
      <c r="D18" s="86" t="s">
        <v>604</v>
      </c>
      <c r="E18" s="90" t="s">
        <v>58</v>
      </c>
      <c r="F18" s="87" t="s">
        <v>59</v>
      </c>
      <c r="G18" s="87" t="s">
        <v>644</v>
      </c>
      <c r="H18" s="81"/>
    </row>
    <row r="19" spans="1:8" s="331" customFormat="1" ht="14.65" customHeight="1">
      <c r="A19" s="81"/>
      <c r="B19" s="533"/>
      <c r="C19" s="536" t="s">
        <v>301</v>
      </c>
      <c r="D19" s="86" t="s">
        <v>605</v>
      </c>
      <c r="E19" s="90" t="s">
        <v>54</v>
      </c>
      <c r="F19" s="87" t="s">
        <v>59</v>
      </c>
      <c r="G19" s="87" t="s">
        <v>644</v>
      </c>
      <c r="H19" s="81"/>
    </row>
    <row r="20" spans="1:8" s="331" customFormat="1" ht="14.65" customHeight="1">
      <c r="A20" s="81"/>
      <c r="B20" s="533"/>
      <c r="C20" s="537"/>
      <c r="D20" s="86" t="s">
        <v>606</v>
      </c>
      <c r="E20" s="90" t="s">
        <v>60</v>
      </c>
      <c r="F20" s="87" t="s">
        <v>46</v>
      </c>
      <c r="G20" s="87" t="s">
        <v>47</v>
      </c>
      <c r="H20" s="81"/>
    </row>
    <row r="21" spans="1:8" s="331" customFormat="1" ht="14.65" customHeight="1">
      <c r="A21" s="81"/>
      <c r="B21" s="533"/>
      <c r="C21" s="537"/>
      <c r="D21" s="86" t="s">
        <v>607</v>
      </c>
      <c r="E21" s="90" t="s">
        <v>61</v>
      </c>
      <c r="F21" s="87" t="s">
        <v>52</v>
      </c>
      <c r="G21" s="87" t="s">
        <v>53</v>
      </c>
      <c r="H21" s="81"/>
    </row>
    <row r="22" spans="1:8" s="331" customFormat="1" ht="14.65" customHeight="1">
      <c r="A22" s="81"/>
      <c r="B22" s="533"/>
      <c r="C22" s="247" t="s">
        <v>302</v>
      </c>
      <c r="D22" s="86" t="s">
        <v>608</v>
      </c>
      <c r="E22" s="90" t="s">
        <v>63</v>
      </c>
      <c r="F22" s="87" t="s">
        <v>663</v>
      </c>
      <c r="G22" s="87" t="s">
        <v>665</v>
      </c>
      <c r="H22" s="81"/>
    </row>
    <row r="23" spans="1:8" s="331" customFormat="1" ht="14.65" customHeight="1">
      <c r="A23" s="81"/>
      <c r="B23" s="533"/>
      <c r="C23" s="536" t="s">
        <v>304</v>
      </c>
      <c r="D23" s="86" t="s">
        <v>609</v>
      </c>
      <c r="E23" s="90" t="s">
        <v>56</v>
      </c>
      <c r="F23" s="87" t="s">
        <v>586</v>
      </c>
      <c r="G23" s="87" t="s">
        <v>57</v>
      </c>
      <c r="H23" s="81"/>
    </row>
    <row r="24" spans="1:8" s="331" customFormat="1" ht="14.65" customHeight="1">
      <c r="A24" s="81"/>
      <c r="B24" s="533"/>
      <c r="C24" s="537"/>
      <c r="D24" s="86" t="s">
        <v>610</v>
      </c>
      <c r="E24" s="90" t="s">
        <v>56</v>
      </c>
      <c r="F24" s="87" t="s">
        <v>586</v>
      </c>
      <c r="G24" s="87" t="s">
        <v>57</v>
      </c>
      <c r="H24" s="81"/>
    </row>
    <row r="25" spans="1:8" s="331" customFormat="1" ht="14.65" customHeight="1">
      <c r="A25" s="81"/>
      <c r="B25" s="533"/>
      <c r="C25" s="537"/>
      <c r="D25" s="86" t="s">
        <v>611</v>
      </c>
      <c r="E25" s="90" t="s">
        <v>56</v>
      </c>
      <c r="F25" s="87" t="s">
        <v>586</v>
      </c>
      <c r="G25" s="87" t="s">
        <v>57</v>
      </c>
      <c r="H25" s="81"/>
    </row>
    <row r="26" spans="1:8" s="331" customFormat="1" ht="14.65" customHeight="1">
      <c r="A26" s="81"/>
      <c r="B26" s="534"/>
      <c r="C26" s="538"/>
      <c r="D26" s="86" t="s">
        <v>612</v>
      </c>
      <c r="E26" s="90" t="s">
        <v>56</v>
      </c>
      <c r="F26" s="87" t="s">
        <v>586</v>
      </c>
      <c r="G26" s="87" t="s">
        <v>57</v>
      </c>
      <c r="H26" s="81"/>
    </row>
    <row r="27" spans="1:8" s="331" customFormat="1" ht="14.65" customHeight="1">
      <c r="A27" s="81"/>
      <c r="B27" s="549" t="s">
        <v>314</v>
      </c>
      <c r="C27" s="550"/>
      <c r="D27" s="86" t="s">
        <v>613</v>
      </c>
      <c r="E27" s="90" t="s">
        <v>48</v>
      </c>
      <c r="F27" s="87" t="s">
        <v>656</v>
      </c>
      <c r="G27" s="87" t="s">
        <v>646</v>
      </c>
      <c r="H27" s="81"/>
    </row>
    <row r="28" spans="1:8" s="331" customFormat="1" ht="14.65" customHeight="1">
      <c r="A28" s="81"/>
      <c r="B28" s="541" t="s">
        <v>305</v>
      </c>
      <c r="C28" s="544" t="s">
        <v>306</v>
      </c>
      <c r="D28" s="86" t="s">
        <v>664</v>
      </c>
      <c r="E28" s="90" t="s">
        <v>45</v>
      </c>
      <c r="F28" s="92" t="s">
        <v>663</v>
      </c>
      <c r="G28" s="251" t="s">
        <v>662</v>
      </c>
    </row>
    <row r="29" spans="1:8" s="331" customFormat="1" ht="14.65" customHeight="1">
      <c r="A29" s="81"/>
      <c r="B29" s="542"/>
      <c r="C29" s="545"/>
      <c r="D29" s="86" t="s">
        <v>614</v>
      </c>
      <c r="E29" s="90" t="s">
        <v>65</v>
      </c>
      <c r="F29" s="87" t="s">
        <v>52</v>
      </c>
      <c r="G29" s="87" t="s">
        <v>53</v>
      </c>
      <c r="H29" s="81"/>
    </row>
    <row r="30" spans="1:8" s="331" customFormat="1" ht="14.65" customHeight="1">
      <c r="A30" s="81"/>
      <c r="B30" s="542"/>
      <c r="C30" s="546" t="s">
        <v>315</v>
      </c>
      <c r="D30" s="87" t="s">
        <v>615</v>
      </c>
      <c r="E30" s="90" t="s">
        <v>66</v>
      </c>
      <c r="F30" s="87" t="s">
        <v>67</v>
      </c>
      <c r="G30" s="87" t="s">
        <v>661</v>
      </c>
      <c r="H30" s="81"/>
    </row>
    <row r="31" spans="1:8" s="331" customFormat="1" ht="14.65" customHeight="1">
      <c r="A31" s="81"/>
      <c r="B31" s="542"/>
      <c r="C31" s="547"/>
      <c r="D31" s="87" t="s">
        <v>616</v>
      </c>
      <c r="E31" s="90" t="s">
        <v>68</v>
      </c>
      <c r="F31" s="87" t="s">
        <v>69</v>
      </c>
      <c r="G31" s="87" t="s">
        <v>70</v>
      </c>
      <c r="H31" s="81"/>
    </row>
    <row r="32" spans="1:8" s="331" customFormat="1" ht="14.65" customHeight="1">
      <c r="A32" s="81"/>
      <c r="B32" s="542"/>
      <c r="C32" s="547"/>
      <c r="D32" s="87" t="s">
        <v>617</v>
      </c>
      <c r="E32" s="90" t="s">
        <v>71</v>
      </c>
      <c r="F32" s="87" t="s">
        <v>440</v>
      </c>
      <c r="G32" s="87" t="s">
        <v>646</v>
      </c>
      <c r="H32" s="81"/>
    </row>
    <row r="33" spans="1:8" s="331" customFormat="1" ht="14.65" customHeight="1" thickBot="1">
      <c r="A33" s="81"/>
      <c r="B33" s="543"/>
      <c r="C33" s="548"/>
      <c r="D33" s="93" t="s">
        <v>447</v>
      </c>
      <c r="E33" s="153" t="s">
        <v>499</v>
      </c>
      <c r="F33" s="98" t="s">
        <v>67</v>
      </c>
      <c r="G33" s="93" t="s">
        <v>448</v>
      </c>
      <c r="H33" s="81"/>
    </row>
    <row r="34" spans="1:8" s="331" customFormat="1" ht="17.100000000000001" customHeight="1">
      <c r="A34" s="337"/>
      <c r="B34" s="96" t="s">
        <v>721</v>
      </c>
      <c r="C34" s="96"/>
      <c r="D34" s="96"/>
      <c r="E34" s="96"/>
      <c r="F34" s="96"/>
      <c r="G34" s="96"/>
      <c r="H34" s="337"/>
    </row>
    <row r="35" spans="1:8" s="331" customFormat="1">
      <c r="A35" s="80"/>
      <c r="B35" s="337"/>
      <c r="C35" s="337"/>
      <c r="D35" s="337"/>
      <c r="E35" s="337"/>
      <c r="F35" s="337"/>
      <c r="G35" s="337"/>
      <c r="H35" s="337"/>
    </row>
    <row r="36" spans="1:8" ht="13.5" customHeight="1">
      <c r="A36" s="336"/>
      <c r="B36" s="336"/>
      <c r="C36" s="336"/>
      <c r="D36" s="336"/>
      <c r="E36" s="336"/>
      <c r="F36" s="336"/>
      <c r="G36" s="336"/>
      <c r="H36" s="336"/>
    </row>
    <row r="37" spans="1:8" ht="13.5" customHeight="1">
      <c r="A37" s="336"/>
      <c r="B37" s="336"/>
      <c r="C37" s="336"/>
      <c r="D37" s="336"/>
      <c r="E37" s="336"/>
      <c r="F37" s="336"/>
      <c r="G37" s="336"/>
      <c r="H37" s="336"/>
    </row>
    <row r="38" spans="1:8" ht="13.5" customHeight="1">
      <c r="A38" s="336"/>
      <c r="B38" s="336"/>
      <c r="C38" s="336"/>
      <c r="D38" s="336"/>
      <c r="E38" s="336"/>
      <c r="F38" s="336"/>
      <c r="G38" s="336"/>
      <c r="H38" s="336"/>
    </row>
    <row r="39" spans="1:8" ht="13.5" customHeight="1">
      <c r="A39" s="336"/>
      <c r="B39" s="336"/>
      <c r="C39" s="336"/>
      <c r="D39" s="336"/>
      <c r="E39" s="336"/>
      <c r="F39" s="336"/>
      <c r="G39" s="336"/>
      <c r="H39" s="336"/>
    </row>
    <row r="40" spans="1:8" ht="13.5" customHeight="1">
      <c r="A40" s="336"/>
      <c r="B40" s="336"/>
      <c r="C40" s="336"/>
      <c r="D40" s="336"/>
      <c r="E40" s="336"/>
      <c r="F40" s="336"/>
      <c r="G40" s="336"/>
      <c r="H40" s="336"/>
    </row>
    <row r="41" spans="1:8" ht="13.5" customHeight="1">
      <c r="A41" s="336"/>
      <c r="B41" s="336"/>
      <c r="C41" s="336"/>
      <c r="D41" s="336"/>
      <c r="E41" s="336"/>
      <c r="F41" s="336"/>
      <c r="G41" s="336"/>
      <c r="H41" s="336"/>
    </row>
    <row r="42" spans="1:8" ht="13.5" customHeight="1">
      <c r="A42" s="336"/>
      <c r="B42" s="336"/>
      <c r="C42" s="336"/>
      <c r="D42" s="336"/>
      <c r="E42" s="336"/>
      <c r="F42" s="336"/>
      <c r="G42" s="336"/>
      <c r="H42" s="336"/>
    </row>
    <row r="43" spans="1:8" ht="13.5" customHeight="1">
      <c r="A43" s="336"/>
      <c r="B43" s="336"/>
      <c r="C43" s="336"/>
      <c r="D43" s="336"/>
      <c r="E43" s="336"/>
      <c r="F43" s="336"/>
      <c r="G43" s="336"/>
      <c r="H43" s="336"/>
    </row>
    <row r="44" spans="1:8" ht="13.5" customHeight="1">
      <c r="A44" s="336"/>
      <c r="B44" s="336"/>
      <c r="C44" s="336"/>
      <c r="D44" s="336"/>
      <c r="E44" s="336"/>
      <c r="F44" s="336"/>
      <c r="G44" s="336"/>
      <c r="H44" s="336"/>
    </row>
    <row r="45" spans="1:8" ht="13.5" customHeight="1">
      <c r="A45" s="336"/>
      <c r="B45" s="336"/>
      <c r="C45" s="336"/>
      <c r="D45" s="336"/>
      <c r="E45" s="336"/>
      <c r="F45" s="336"/>
      <c r="G45" s="336"/>
      <c r="H45" s="336"/>
    </row>
    <row r="46" spans="1:8" ht="13.5" customHeight="1">
      <c r="A46" s="336"/>
      <c r="B46" s="336"/>
      <c r="C46" s="336"/>
      <c r="D46" s="336"/>
      <c r="E46" s="336"/>
      <c r="F46" s="336"/>
      <c r="G46" s="336"/>
      <c r="H46" s="336"/>
    </row>
    <row r="47" spans="1:8" ht="13.5" customHeight="1">
      <c r="A47" s="336"/>
      <c r="B47" s="336"/>
      <c r="C47" s="336"/>
      <c r="D47" s="336"/>
      <c r="E47" s="336"/>
      <c r="F47" s="336"/>
      <c r="G47" s="336"/>
      <c r="H47" s="336"/>
    </row>
    <row r="48" spans="1:8" ht="13.5" customHeight="1">
      <c r="A48" s="336"/>
      <c r="B48" s="336"/>
      <c r="C48" s="336"/>
      <c r="D48" s="336"/>
      <c r="E48" s="336"/>
      <c r="F48" s="336"/>
      <c r="G48" s="336"/>
      <c r="H48" s="336"/>
    </row>
    <row r="49" spans="1:8" ht="13.5" customHeight="1">
      <c r="A49" s="336"/>
      <c r="B49" s="336"/>
      <c r="C49" s="336"/>
      <c r="D49" s="336"/>
      <c r="E49" s="336"/>
      <c r="F49" s="336"/>
      <c r="G49" s="336"/>
      <c r="H49" s="336"/>
    </row>
    <row r="50" spans="1:8" ht="13.5" customHeight="1">
      <c r="A50" s="336"/>
      <c r="B50" s="336"/>
      <c r="C50" s="336"/>
      <c r="D50" s="336"/>
      <c r="E50" s="336"/>
      <c r="F50" s="336"/>
      <c r="G50" s="336"/>
      <c r="H50" s="336"/>
    </row>
    <row r="51" spans="1:8" ht="13.5" customHeight="1">
      <c r="A51" s="336"/>
      <c r="B51" s="336"/>
      <c r="C51" s="336"/>
      <c r="D51" s="336"/>
      <c r="E51" s="336"/>
      <c r="F51" s="336"/>
      <c r="G51" s="336"/>
      <c r="H51" s="336"/>
    </row>
    <row r="53" spans="1:8" ht="13.5" customHeight="1">
      <c r="B53" s="249"/>
      <c r="C53" s="249"/>
    </row>
  </sheetData>
  <mergeCells count="14">
    <mergeCell ref="B28:B33"/>
    <mergeCell ref="C28:C29"/>
    <mergeCell ref="C30:C33"/>
    <mergeCell ref="C15:C18"/>
    <mergeCell ref="C19:C21"/>
    <mergeCell ref="C23:C26"/>
    <mergeCell ref="B27:C27"/>
    <mergeCell ref="F3:G3"/>
    <mergeCell ref="B5:B26"/>
    <mergeCell ref="D2:E2"/>
    <mergeCell ref="C5:C7"/>
    <mergeCell ref="C10:C12"/>
    <mergeCell ref="C13:C14"/>
    <mergeCell ref="C8:C9"/>
  </mergeCells>
  <phoneticPr fontId="25"/>
  <pageMargins left="0.2" right="0.2"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7"/>
  <sheetViews>
    <sheetView showGridLines="0" zoomScale="110" zoomScaleNormal="110" workbookViewId="0">
      <selection sqref="A1:XFD1048576"/>
    </sheetView>
  </sheetViews>
  <sheetFormatPr defaultRowHeight="13.5" customHeight="1"/>
  <cols>
    <col min="1" max="1" width="7.875" style="1" customWidth="1"/>
    <col min="2" max="2" width="3.625" style="1" customWidth="1"/>
    <col min="3" max="3" width="9.125" style="1" customWidth="1"/>
    <col min="4" max="4" width="35" style="1" customWidth="1"/>
    <col min="5" max="5" width="9.875" style="1" customWidth="1"/>
    <col min="6" max="6" width="14.625" style="1" customWidth="1"/>
    <col min="7" max="7" width="13.625" style="1" customWidth="1"/>
    <col min="8" max="16384" width="9" style="1"/>
  </cols>
  <sheetData>
    <row r="2" spans="1:8" s="22" customFormat="1" ht="17.100000000000001" customHeight="1">
      <c r="A2" s="82"/>
      <c r="D2" s="370" t="s">
        <v>536</v>
      </c>
      <c r="E2" s="370"/>
    </row>
    <row r="3" spans="1:8" ht="17.100000000000001" customHeight="1" thickBot="1">
      <c r="A3" s="80"/>
      <c r="B3" s="336"/>
      <c r="C3" s="336"/>
      <c r="D3" s="336"/>
      <c r="E3" s="336"/>
      <c r="F3" s="369" t="s">
        <v>722</v>
      </c>
      <c r="G3" s="369"/>
      <c r="H3" s="336"/>
    </row>
    <row r="4" spans="1:8" ht="17.100000000000001" customHeight="1">
      <c r="A4" s="81"/>
      <c r="B4" s="99" t="s">
        <v>279</v>
      </c>
      <c r="C4" s="100" t="s">
        <v>280</v>
      </c>
      <c r="D4" s="100" t="s">
        <v>281</v>
      </c>
      <c r="E4" s="110" t="s">
        <v>282</v>
      </c>
      <c r="F4" s="100" t="s">
        <v>283</v>
      </c>
      <c r="G4" s="100" t="s">
        <v>316</v>
      </c>
      <c r="H4" s="81"/>
    </row>
    <row r="5" spans="1:8" ht="15" customHeight="1">
      <c r="A5" s="81"/>
      <c r="B5" s="557" t="s">
        <v>309</v>
      </c>
      <c r="C5" s="551" t="s">
        <v>291</v>
      </c>
      <c r="D5" s="101" t="s">
        <v>127</v>
      </c>
      <c r="E5" s="103" t="s">
        <v>128</v>
      </c>
      <c r="F5" s="102" t="s">
        <v>59</v>
      </c>
      <c r="G5" s="102" t="s">
        <v>644</v>
      </c>
      <c r="H5" s="81"/>
    </row>
    <row r="6" spans="1:8" ht="15" customHeight="1">
      <c r="A6" s="81"/>
      <c r="B6" s="566"/>
      <c r="C6" s="552"/>
      <c r="D6" s="101" t="s">
        <v>129</v>
      </c>
      <c r="E6" s="103" t="s">
        <v>130</v>
      </c>
      <c r="F6" s="102" t="s">
        <v>67</v>
      </c>
      <c r="G6" s="102" t="s">
        <v>689</v>
      </c>
      <c r="H6" s="81"/>
    </row>
    <row r="7" spans="1:8" ht="15" customHeight="1">
      <c r="A7" s="81"/>
      <c r="B7" s="566"/>
      <c r="C7" s="552"/>
      <c r="D7" s="105" t="s">
        <v>688</v>
      </c>
      <c r="E7" s="103" t="s">
        <v>500</v>
      </c>
      <c r="F7" s="102" t="s">
        <v>317</v>
      </c>
      <c r="G7" s="102" t="s">
        <v>687</v>
      </c>
      <c r="H7" s="81"/>
    </row>
    <row r="8" spans="1:8" ht="15" customHeight="1">
      <c r="A8" s="81"/>
      <c r="B8" s="566"/>
      <c r="C8" s="553"/>
      <c r="D8" s="107" t="s">
        <v>618</v>
      </c>
      <c r="E8" s="156" t="s">
        <v>484</v>
      </c>
      <c r="F8" s="104" t="s">
        <v>619</v>
      </c>
      <c r="G8" s="102" t="s">
        <v>57</v>
      </c>
      <c r="H8" s="81"/>
    </row>
    <row r="9" spans="1:8" ht="15" customHeight="1">
      <c r="A9" s="81"/>
      <c r="B9" s="566"/>
      <c r="C9" s="564" t="s">
        <v>286</v>
      </c>
      <c r="D9" s="106" t="s">
        <v>318</v>
      </c>
      <c r="E9" s="155" t="s">
        <v>501</v>
      </c>
      <c r="F9" s="104" t="s">
        <v>296</v>
      </c>
      <c r="G9" s="104" t="s">
        <v>319</v>
      </c>
      <c r="H9" s="81"/>
    </row>
    <row r="10" spans="1:8" ht="15" customHeight="1">
      <c r="A10" s="81"/>
      <c r="B10" s="566"/>
      <c r="C10" s="565"/>
      <c r="D10" s="106" t="s">
        <v>620</v>
      </c>
      <c r="E10" s="155" t="s">
        <v>502</v>
      </c>
      <c r="F10" s="104" t="s">
        <v>177</v>
      </c>
      <c r="G10" s="104" t="s">
        <v>154</v>
      </c>
      <c r="H10" s="81"/>
    </row>
    <row r="11" spans="1:8" ht="15" customHeight="1">
      <c r="A11" s="81"/>
      <c r="B11" s="566"/>
      <c r="C11" s="553"/>
      <c r="D11" s="106" t="s">
        <v>477</v>
      </c>
      <c r="E11" s="155" t="s">
        <v>484</v>
      </c>
      <c r="F11" s="102" t="s">
        <v>59</v>
      </c>
      <c r="G11" s="102" t="s">
        <v>644</v>
      </c>
      <c r="H11" s="81"/>
    </row>
    <row r="12" spans="1:8" ht="15" customHeight="1">
      <c r="A12" s="81"/>
      <c r="B12" s="566"/>
      <c r="C12" s="568" t="s">
        <v>454</v>
      </c>
      <c r="D12" s="101" t="s">
        <v>131</v>
      </c>
      <c r="E12" s="103" t="s">
        <v>132</v>
      </c>
      <c r="F12" s="102" t="s">
        <v>133</v>
      </c>
      <c r="G12" s="103" t="s">
        <v>684</v>
      </c>
      <c r="H12" s="81"/>
    </row>
    <row r="13" spans="1:8" ht="15" customHeight="1">
      <c r="A13" s="81"/>
      <c r="B13" s="566"/>
      <c r="C13" s="569"/>
      <c r="D13" s="101" t="s">
        <v>134</v>
      </c>
      <c r="E13" s="103" t="s">
        <v>135</v>
      </c>
      <c r="F13" s="102" t="s">
        <v>46</v>
      </c>
      <c r="G13" s="102" t="s">
        <v>47</v>
      </c>
      <c r="H13" s="81"/>
    </row>
    <row r="14" spans="1:8" ht="15" customHeight="1">
      <c r="A14" s="81"/>
      <c r="B14" s="566"/>
      <c r="C14" s="569"/>
      <c r="D14" s="101" t="s">
        <v>136</v>
      </c>
      <c r="E14" s="103" t="s">
        <v>130</v>
      </c>
      <c r="F14" s="102" t="s">
        <v>46</v>
      </c>
      <c r="G14" s="102" t="s">
        <v>47</v>
      </c>
      <c r="H14" s="81"/>
    </row>
    <row r="15" spans="1:8" ht="12.75">
      <c r="A15" s="81"/>
      <c r="B15" s="566"/>
      <c r="C15" s="569"/>
      <c r="D15" s="101" t="s">
        <v>621</v>
      </c>
      <c r="E15" s="103" t="s">
        <v>130</v>
      </c>
      <c r="F15" s="252" t="s">
        <v>686</v>
      </c>
      <c r="G15" s="102" t="s">
        <v>685</v>
      </c>
      <c r="H15" s="81"/>
    </row>
    <row r="16" spans="1:8" ht="15" customHeight="1">
      <c r="A16" s="81"/>
      <c r="B16" s="566"/>
      <c r="C16" s="569"/>
      <c r="D16" s="101" t="s">
        <v>137</v>
      </c>
      <c r="E16" s="103" t="s">
        <v>138</v>
      </c>
      <c r="F16" s="102" t="s">
        <v>133</v>
      </c>
      <c r="G16" s="103" t="s">
        <v>684</v>
      </c>
      <c r="H16" s="81"/>
    </row>
    <row r="17" spans="1:8" ht="15" customHeight="1">
      <c r="A17" s="81"/>
      <c r="B17" s="566"/>
      <c r="C17" s="569"/>
      <c r="D17" s="101" t="s">
        <v>139</v>
      </c>
      <c r="E17" s="103" t="s">
        <v>138</v>
      </c>
      <c r="F17" s="102" t="s">
        <v>133</v>
      </c>
      <c r="G17" s="102" t="s">
        <v>683</v>
      </c>
      <c r="H17" s="81"/>
    </row>
    <row r="18" spans="1:8" ht="13.9" customHeight="1">
      <c r="A18" s="81"/>
      <c r="B18" s="566"/>
      <c r="C18" s="569"/>
      <c r="D18" s="105" t="s">
        <v>140</v>
      </c>
      <c r="E18" s="103" t="s">
        <v>141</v>
      </c>
      <c r="F18" s="92" t="s">
        <v>441</v>
      </c>
      <c r="G18" s="103" t="s">
        <v>644</v>
      </c>
      <c r="H18" s="81"/>
    </row>
    <row r="19" spans="1:8" ht="13.9" customHeight="1">
      <c r="A19" s="81"/>
      <c r="B19" s="566"/>
      <c r="C19" s="569"/>
      <c r="D19" s="105" t="s">
        <v>142</v>
      </c>
      <c r="E19" s="103" t="s">
        <v>141</v>
      </c>
      <c r="F19" s="103" t="s">
        <v>133</v>
      </c>
      <c r="G19" s="103" t="s">
        <v>683</v>
      </c>
      <c r="H19" s="81"/>
    </row>
    <row r="20" spans="1:8" ht="13.9" customHeight="1">
      <c r="A20" s="81"/>
      <c r="B20" s="566"/>
      <c r="C20" s="569"/>
      <c r="D20" s="105" t="s">
        <v>622</v>
      </c>
      <c r="E20" s="103" t="s">
        <v>141</v>
      </c>
      <c r="F20" s="103" t="s">
        <v>133</v>
      </c>
      <c r="G20" s="103" t="s">
        <v>683</v>
      </c>
      <c r="H20" s="81"/>
    </row>
    <row r="21" spans="1:8" ht="13.9" customHeight="1">
      <c r="A21" s="81"/>
      <c r="B21" s="566"/>
      <c r="C21" s="569"/>
      <c r="D21" s="105" t="s">
        <v>143</v>
      </c>
      <c r="E21" s="103" t="s">
        <v>141</v>
      </c>
      <c r="F21" s="103" t="s">
        <v>144</v>
      </c>
      <c r="G21" s="103" t="s">
        <v>62</v>
      </c>
      <c r="H21" s="81"/>
    </row>
    <row r="22" spans="1:8" ht="13.9" customHeight="1">
      <c r="A22" s="81"/>
      <c r="B22" s="566"/>
      <c r="C22" s="569"/>
      <c r="D22" s="105" t="s">
        <v>623</v>
      </c>
      <c r="E22" s="103" t="s">
        <v>141</v>
      </c>
      <c r="F22" s="103" t="s">
        <v>145</v>
      </c>
      <c r="G22" s="103" t="s">
        <v>682</v>
      </c>
      <c r="H22" s="81"/>
    </row>
    <row r="23" spans="1:8" ht="13.9" customHeight="1">
      <c r="A23" s="81"/>
      <c r="B23" s="566"/>
      <c r="C23" s="569"/>
      <c r="D23" s="105" t="s">
        <v>146</v>
      </c>
      <c r="E23" s="103" t="s">
        <v>141</v>
      </c>
      <c r="F23" s="103" t="s">
        <v>145</v>
      </c>
      <c r="G23" s="103" t="s">
        <v>682</v>
      </c>
      <c r="H23" s="81"/>
    </row>
    <row r="24" spans="1:8" ht="13.9" customHeight="1">
      <c r="A24" s="81"/>
      <c r="B24" s="566"/>
      <c r="C24" s="569"/>
      <c r="D24" s="105" t="s">
        <v>147</v>
      </c>
      <c r="E24" s="103" t="s">
        <v>141</v>
      </c>
      <c r="F24" s="103" t="s">
        <v>59</v>
      </c>
      <c r="G24" s="103" t="s">
        <v>644</v>
      </c>
      <c r="H24" s="81"/>
    </row>
    <row r="25" spans="1:8" ht="13.9" customHeight="1">
      <c r="A25" s="81"/>
      <c r="B25" s="566"/>
      <c r="C25" s="569"/>
      <c r="D25" s="105" t="s">
        <v>148</v>
      </c>
      <c r="E25" s="103" t="s">
        <v>149</v>
      </c>
      <c r="F25" s="103" t="s">
        <v>59</v>
      </c>
      <c r="G25" s="103" t="s">
        <v>644</v>
      </c>
      <c r="H25" s="81"/>
    </row>
    <row r="26" spans="1:8" ht="13.9" customHeight="1">
      <c r="A26" s="81"/>
      <c r="B26" s="566"/>
      <c r="C26" s="569"/>
      <c r="D26" s="105" t="s">
        <v>137</v>
      </c>
      <c r="E26" s="103" t="s">
        <v>149</v>
      </c>
      <c r="F26" s="103" t="s">
        <v>59</v>
      </c>
      <c r="G26" s="103" t="s">
        <v>644</v>
      </c>
      <c r="H26" s="81"/>
    </row>
    <row r="27" spans="1:8" ht="13.9" customHeight="1">
      <c r="A27" s="81"/>
      <c r="B27" s="566"/>
      <c r="C27" s="569"/>
      <c r="D27" s="105" t="s">
        <v>150</v>
      </c>
      <c r="E27" s="103" t="s">
        <v>51</v>
      </c>
      <c r="F27" s="103" t="s">
        <v>151</v>
      </c>
      <c r="G27" s="103" t="s">
        <v>681</v>
      </c>
      <c r="H27" s="81"/>
    </row>
    <row r="28" spans="1:8" ht="13.9" customHeight="1">
      <c r="A28" s="81"/>
      <c r="B28" s="566"/>
      <c r="C28" s="569"/>
      <c r="D28" s="105" t="s">
        <v>79</v>
      </c>
      <c r="E28" s="103" t="s">
        <v>152</v>
      </c>
      <c r="F28" s="103" t="s">
        <v>153</v>
      </c>
      <c r="G28" s="103" t="s">
        <v>154</v>
      </c>
      <c r="H28" s="81"/>
    </row>
    <row r="29" spans="1:8" ht="13.9" customHeight="1">
      <c r="A29" s="81"/>
      <c r="B29" s="566"/>
      <c r="C29" s="569"/>
      <c r="D29" s="105" t="s">
        <v>624</v>
      </c>
      <c r="E29" s="103" t="s">
        <v>155</v>
      </c>
      <c r="F29" s="103" t="s">
        <v>156</v>
      </c>
      <c r="G29" s="103" t="s">
        <v>154</v>
      </c>
      <c r="H29" s="81"/>
    </row>
    <row r="30" spans="1:8" ht="13.9" customHeight="1">
      <c r="A30" s="81"/>
      <c r="B30" s="566"/>
      <c r="C30" s="569"/>
      <c r="D30" s="105" t="s">
        <v>680</v>
      </c>
      <c r="E30" s="103" t="s">
        <v>157</v>
      </c>
      <c r="F30" s="103" t="s">
        <v>158</v>
      </c>
      <c r="G30" s="103" t="s">
        <v>53</v>
      </c>
      <c r="H30" s="81"/>
    </row>
    <row r="31" spans="1:8" ht="13.9" customHeight="1">
      <c r="A31" s="81"/>
      <c r="B31" s="566"/>
      <c r="C31" s="569"/>
      <c r="D31" s="105" t="s">
        <v>159</v>
      </c>
      <c r="E31" s="103" t="s">
        <v>157</v>
      </c>
      <c r="F31" s="103" t="s">
        <v>158</v>
      </c>
      <c r="G31" s="103" t="s">
        <v>53</v>
      </c>
      <c r="H31" s="81"/>
    </row>
    <row r="32" spans="1:8" ht="13.9" customHeight="1">
      <c r="A32" s="81"/>
      <c r="B32" s="566"/>
      <c r="C32" s="569"/>
      <c r="D32" s="187" t="s">
        <v>320</v>
      </c>
      <c r="E32" s="112" t="s">
        <v>501</v>
      </c>
      <c r="F32" s="112" t="s">
        <v>321</v>
      </c>
      <c r="G32" s="188" t="s">
        <v>322</v>
      </c>
      <c r="H32" s="81"/>
    </row>
    <row r="33" spans="1:8" ht="13.9" customHeight="1">
      <c r="A33" s="81"/>
      <c r="B33" s="566"/>
      <c r="C33" s="569"/>
      <c r="D33" s="105" t="s">
        <v>159</v>
      </c>
      <c r="E33" s="155" t="s">
        <v>503</v>
      </c>
      <c r="F33" s="103" t="s">
        <v>326</v>
      </c>
      <c r="G33" s="103" t="s">
        <v>672</v>
      </c>
      <c r="H33" s="81"/>
    </row>
    <row r="34" spans="1:8" ht="13.9" customHeight="1">
      <c r="A34" s="81"/>
      <c r="B34" s="566"/>
      <c r="C34" s="569"/>
      <c r="D34" s="105" t="s">
        <v>625</v>
      </c>
      <c r="E34" s="155" t="s">
        <v>503</v>
      </c>
      <c r="F34" s="103" t="s">
        <v>326</v>
      </c>
      <c r="G34" s="103" t="s">
        <v>672</v>
      </c>
      <c r="H34" s="81"/>
    </row>
    <row r="35" spans="1:8" ht="13.9" customHeight="1">
      <c r="A35" s="81"/>
      <c r="B35" s="566"/>
      <c r="C35" s="570"/>
      <c r="D35" s="189" t="s">
        <v>478</v>
      </c>
      <c r="E35" s="155" t="s">
        <v>504</v>
      </c>
      <c r="F35" s="103" t="s">
        <v>296</v>
      </c>
      <c r="G35" s="103" t="s">
        <v>479</v>
      </c>
      <c r="H35" s="81"/>
    </row>
    <row r="36" spans="1:8" ht="13.9" customHeight="1">
      <c r="A36" s="81"/>
      <c r="B36" s="566"/>
      <c r="C36" s="551" t="s">
        <v>288</v>
      </c>
      <c r="D36" s="105" t="s">
        <v>679</v>
      </c>
      <c r="E36" s="103" t="s">
        <v>128</v>
      </c>
      <c r="F36" s="103" t="s">
        <v>64</v>
      </c>
      <c r="G36" s="103" t="s">
        <v>646</v>
      </c>
      <c r="H36" s="81"/>
    </row>
    <row r="37" spans="1:8" ht="13.9" customHeight="1">
      <c r="A37" s="81"/>
      <c r="B37" s="566"/>
      <c r="C37" s="552"/>
      <c r="D37" s="105" t="s">
        <v>626</v>
      </c>
      <c r="E37" s="103" t="s">
        <v>128</v>
      </c>
      <c r="F37" s="103" t="s">
        <v>64</v>
      </c>
      <c r="G37" s="103" t="s">
        <v>646</v>
      </c>
      <c r="H37" s="81"/>
    </row>
    <row r="38" spans="1:8" ht="13.9" customHeight="1">
      <c r="A38" s="81"/>
      <c r="B38" s="566"/>
      <c r="C38" s="552"/>
      <c r="D38" s="105" t="s">
        <v>160</v>
      </c>
      <c r="E38" s="103" t="s">
        <v>161</v>
      </c>
      <c r="F38" s="103" t="s">
        <v>52</v>
      </c>
      <c r="G38" s="103" t="s">
        <v>53</v>
      </c>
      <c r="H38" s="81"/>
    </row>
    <row r="39" spans="1:8" ht="13.9" customHeight="1">
      <c r="A39" s="81"/>
      <c r="B39" s="566"/>
      <c r="C39" s="552"/>
      <c r="D39" s="105" t="s">
        <v>162</v>
      </c>
      <c r="E39" s="103" t="s">
        <v>163</v>
      </c>
      <c r="F39" s="103" t="s">
        <v>164</v>
      </c>
      <c r="G39" s="103" t="s">
        <v>666</v>
      </c>
      <c r="H39" s="81"/>
    </row>
    <row r="40" spans="1:8" ht="13.9" customHeight="1">
      <c r="A40" s="81"/>
      <c r="B40" s="566"/>
      <c r="C40" s="552"/>
      <c r="D40" s="105" t="s">
        <v>165</v>
      </c>
      <c r="E40" s="103" t="s">
        <v>138</v>
      </c>
      <c r="F40" s="103" t="s">
        <v>52</v>
      </c>
      <c r="G40" s="103" t="s">
        <v>53</v>
      </c>
      <c r="H40" s="81"/>
    </row>
    <row r="41" spans="1:8" ht="13.9" customHeight="1">
      <c r="A41" s="81"/>
      <c r="B41" s="566"/>
      <c r="C41" s="552"/>
      <c r="D41" s="105" t="s">
        <v>166</v>
      </c>
      <c r="E41" s="103" t="s">
        <v>51</v>
      </c>
      <c r="F41" s="103" t="s">
        <v>167</v>
      </c>
      <c r="G41" s="103" t="s">
        <v>168</v>
      </c>
      <c r="H41" s="81"/>
    </row>
    <row r="42" spans="1:8" ht="13.9" customHeight="1">
      <c r="A42" s="81"/>
      <c r="B42" s="566"/>
      <c r="C42" s="560"/>
      <c r="D42" s="105" t="s">
        <v>627</v>
      </c>
      <c r="E42" s="103" t="s">
        <v>169</v>
      </c>
      <c r="F42" s="103" t="s">
        <v>678</v>
      </c>
      <c r="G42" s="103" t="s">
        <v>677</v>
      </c>
      <c r="H42" s="81"/>
    </row>
    <row r="43" spans="1:8" ht="13.9" customHeight="1">
      <c r="A43" s="81"/>
      <c r="B43" s="566"/>
      <c r="C43" s="343" t="s">
        <v>323</v>
      </c>
      <c r="D43" s="105" t="s">
        <v>628</v>
      </c>
      <c r="E43" s="103" t="s">
        <v>170</v>
      </c>
      <c r="F43" s="103" t="s">
        <v>52</v>
      </c>
      <c r="G43" s="103" t="s">
        <v>53</v>
      </c>
      <c r="H43" s="81"/>
    </row>
    <row r="44" spans="1:8" ht="13.9" customHeight="1">
      <c r="A44" s="81"/>
      <c r="B44" s="566"/>
      <c r="C44" s="343" t="s">
        <v>312</v>
      </c>
      <c r="D44" s="105" t="s">
        <v>629</v>
      </c>
      <c r="E44" s="103" t="s">
        <v>171</v>
      </c>
      <c r="F44" s="103" t="s">
        <v>52</v>
      </c>
      <c r="G44" s="103" t="s">
        <v>53</v>
      </c>
      <c r="H44" s="81"/>
    </row>
    <row r="45" spans="1:8" ht="13.9" customHeight="1">
      <c r="A45" s="81"/>
      <c r="B45" s="566"/>
      <c r="C45" s="551" t="s">
        <v>302</v>
      </c>
      <c r="D45" s="105" t="s">
        <v>172</v>
      </c>
      <c r="E45" s="103" t="s">
        <v>132</v>
      </c>
      <c r="F45" s="111" t="s">
        <v>440</v>
      </c>
      <c r="G45" s="103" t="s">
        <v>676</v>
      </c>
      <c r="H45" s="81"/>
    </row>
    <row r="46" spans="1:8" ht="13.9" customHeight="1">
      <c r="A46" s="81"/>
      <c r="B46" s="566"/>
      <c r="C46" s="552"/>
      <c r="D46" s="105" t="s">
        <v>173</v>
      </c>
      <c r="E46" s="103" t="s">
        <v>174</v>
      </c>
      <c r="F46" s="103" t="s">
        <v>175</v>
      </c>
      <c r="G46" s="103" t="s">
        <v>176</v>
      </c>
      <c r="H46" s="81"/>
    </row>
    <row r="47" spans="1:8" ht="13.9" customHeight="1">
      <c r="A47" s="81"/>
      <c r="B47" s="566"/>
      <c r="C47" s="552"/>
      <c r="D47" s="105" t="s">
        <v>324</v>
      </c>
      <c r="E47" s="103" t="s">
        <v>130</v>
      </c>
      <c r="F47" s="103" t="s">
        <v>177</v>
      </c>
      <c r="G47" s="103" t="s">
        <v>154</v>
      </c>
      <c r="H47" s="81"/>
    </row>
    <row r="48" spans="1:8" ht="13.9" customHeight="1">
      <c r="A48" s="81"/>
      <c r="B48" s="566"/>
      <c r="C48" s="560"/>
      <c r="D48" s="105" t="s">
        <v>358</v>
      </c>
      <c r="E48" s="103" t="s">
        <v>359</v>
      </c>
      <c r="F48" s="103" t="s">
        <v>52</v>
      </c>
      <c r="G48" s="103" t="s">
        <v>53</v>
      </c>
      <c r="H48" s="81"/>
    </row>
    <row r="49" spans="1:8" ht="13.9" customHeight="1">
      <c r="A49" s="81"/>
      <c r="B49" s="566"/>
      <c r="C49" s="551" t="s">
        <v>304</v>
      </c>
      <c r="D49" s="105" t="s">
        <v>178</v>
      </c>
      <c r="E49" s="103" t="s">
        <v>128</v>
      </c>
      <c r="F49" s="103" t="s">
        <v>675</v>
      </c>
      <c r="G49" s="103" t="s">
        <v>179</v>
      </c>
      <c r="H49" s="81"/>
    </row>
    <row r="50" spans="1:8" ht="13.9" customHeight="1">
      <c r="A50" s="81"/>
      <c r="B50" s="566"/>
      <c r="C50" s="552"/>
      <c r="D50" s="105" t="s">
        <v>397</v>
      </c>
      <c r="E50" s="103" t="s">
        <v>502</v>
      </c>
      <c r="F50" s="103" t="s">
        <v>326</v>
      </c>
      <c r="G50" s="103" t="s">
        <v>672</v>
      </c>
      <c r="H50" s="81"/>
    </row>
    <row r="51" spans="1:8" ht="13.9" customHeight="1">
      <c r="A51" s="81"/>
      <c r="B51" s="567"/>
      <c r="C51" s="560"/>
      <c r="D51" s="105" t="s">
        <v>450</v>
      </c>
      <c r="E51" s="103" t="s">
        <v>505</v>
      </c>
      <c r="F51" s="103" t="s">
        <v>326</v>
      </c>
      <c r="G51" s="103" t="s">
        <v>674</v>
      </c>
      <c r="H51" s="81"/>
    </row>
    <row r="52" spans="1:8" ht="13.9" customHeight="1">
      <c r="A52" s="81"/>
      <c r="B52" s="190"/>
      <c r="C52" s="574" t="s">
        <v>344</v>
      </c>
      <c r="D52" s="105" t="s">
        <v>360</v>
      </c>
      <c r="E52" s="103" t="s">
        <v>359</v>
      </c>
      <c r="F52" s="111" t="s">
        <v>440</v>
      </c>
      <c r="G52" s="103" t="s">
        <v>673</v>
      </c>
      <c r="H52" s="81"/>
    </row>
    <row r="53" spans="1:8" ht="13.9" customHeight="1">
      <c r="A53" s="81"/>
      <c r="B53" s="571" t="s">
        <v>480</v>
      </c>
      <c r="C53" s="575"/>
      <c r="D53" s="105" t="s">
        <v>563</v>
      </c>
      <c r="E53" s="103" t="s">
        <v>538</v>
      </c>
      <c r="F53" s="111" t="s">
        <v>440</v>
      </c>
      <c r="G53" s="103" t="s">
        <v>539</v>
      </c>
      <c r="H53" s="81"/>
    </row>
    <row r="54" spans="1:8" ht="13.9" customHeight="1">
      <c r="A54" s="81"/>
      <c r="B54" s="572"/>
      <c r="C54" s="554" t="s">
        <v>481</v>
      </c>
      <c r="D54" s="105" t="s">
        <v>325</v>
      </c>
      <c r="E54" s="103" t="s">
        <v>174</v>
      </c>
      <c r="F54" s="103" t="s">
        <v>180</v>
      </c>
      <c r="G54" s="103" t="s">
        <v>666</v>
      </c>
      <c r="H54" s="81"/>
    </row>
    <row r="55" spans="1:8" ht="13.9" customHeight="1">
      <c r="A55" s="81"/>
      <c r="B55" s="572"/>
      <c r="C55" s="555"/>
      <c r="D55" s="105" t="s">
        <v>181</v>
      </c>
      <c r="E55" s="103" t="s">
        <v>182</v>
      </c>
      <c r="F55" s="103" t="s">
        <v>183</v>
      </c>
      <c r="G55" s="103" t="s">
        <v>672</v>
      </c>
      <c r="H55" s="81"/>
    </row>
    <row r="56" spans="1:8" ht="22.5">
      <c r="A56" s="81"/>
      <c r="B56" s="573"/>
      <c r="C56" s="556"/>
      <c r="D56" s="105" t="s">
        <v>184</v>
      </c>
      <c r="E56" s="103" t="s">
        <v>185</v>
      </c>
      <c r="F56" s="253" t="s">
        <v>630</v>
      </c>
      <c r="G56" s="103" t="s">
        <v>671</v>
      </c>
      <c r="H56" s="81"/>
    </row>
    <row r="57" spans="1:8" ht="13.9" customHeight="1">
      <c r="A57" s="81"/>
      <c r="B57" s="557" t="s">
        <v>305</v>
      </c>
      <c r="C57" s="551" t="s">
        <v>306</v>
      </c>
      <c r="D57" s="105" t="s">
        <v>186</v>
      </c>
      <c r="E57" s="103" t="s">
        <v>132</v>
      </c>
      <c r="F57" s="103" t="s">
        <v>187</v>
      </c>
      <c r="G57" s="103" t="s">
        <v>188</v>
      </c>
      <c r="H57" s="81"/>
    </row>
    <row r="58" spans="1:8" ht="13.9" customHeight="1">
      <c r="A58" s="81"/>
      <c r="B58" s="558"/>
      <c r="C58" s="552"/>
      <c r="D58" s="105" t="s">
        <v>189</v>
      </c>
      <c r="E58" s="103" t="s">
        <v>135</v>
      </c>
      <c r="F58" s="111" t="s">
        <v>440</v>
      </c>
      <c r="G58" s="103" t="s">
        <v>670</v>
      </c>
      <c r="H58" s="81"/>
    </row>
    <row r="59" spans="1:8" ht="13.9" customHeight="1">
      <c r="A59" s="81"/>
      <c r="B59" s="558"/>
      <c r="C59" s="552"/>
      <c r="D59" s="105" t="s">
        <v>190</v>
      </c>
      <c r="E59" s="103" t="s">
        <v>128</v>
      </c>
      <c r="F59" s="103" t="s">
        <v>191</v>
      </c>
      <c r="G59" s="103" t="s">
        <v>192</v>
      </c>
      <c r="H59" s="81"/>
    </row>
    <row r="60" spans="1:8" ht="13.9" customHeight="1">
      <c r="A60" s="81"/>
      <c r="B60" s="558"/>
      <c r="C60" s="552"/>
      <c r="D60" s="105" t="s">
        <v>193</v>
      </c>
      <c r="E60" s="103" t="s">
        <v>128</v>
      </c>
      <c r="F60" s="111" t="s">
        <v>440</v>
      </c>
      <c r="G60" s="103" t="s">
        <v>669</v>
      </c>
      <c r="H60" s="81"/>
    </row>
    <row r="61" spans="1:8" ht="13.9" customHeight="1">
      <c r="A61" s="81"/>
      <c r="B61" s="558"/>
      <c r="C61" s="552"/>
      <c r="D61" s="105" t="s">
        <v>194</v>
      </c>
      <c r="E61" s="103" t="s">
        <v>195</v>
      </c>
      <c r="F61" s="103" t="s">
        <v>326</v>
      </c>
      <c r="G61" s="103" t="s">
        <v>668</v>
      </c>
      <c r="H61" s="81"/>
    </row>
    <row r="62" spans="1:8" ht="13.9" customHeight="1">
      <c r="A62" s="81"/>
      <c r="B62" s="558"/>
      <c r="C62" s="552"/>
      <c r="D62" s="154" t="s">
        <v>451</v>
      </c>
      <c r="E62" s="103" t="s">
        <v>505</v>
      </c>
      <c r="F62" s="154" t="s">
        <v>440</v>
      </c>
      <c r="G62" s="154" t="s">
        <v>452</v>
      </c>
      <c r="H62" s="81"/>
    </row>
    <row r="63" spans="1:8" ht="13.9" customHeight="1">
      <c r="A63" s="81"/>
      <c r="B63" s="558"/>
      <c r="C63" s="560"/>
      <c r="D63" s="105" t="s">
        <v>667</v>
      </c>
      <c r="E63" s="103" t="s">
        <v>485</v>
      </c>
      <c r="F63" s="103" t="s">
        <v>486</v>
      </c>
      <c r="G63" s="103" t="s">
        <v>659</v>
      </c>
      <c r="H63" s="81"/>
    </row>
    <row r="64" spans="1:8" ht="13.9" customHeight="1">
      <c r="A64" s="81"/>
      <c r="B64" s="558"/>
      <c r="C64" s="561" t="s">
        <v>308</v>
      </c>
      <c r="D64" s="105" t="s">
        <v>196</v>
      </c>
      <c r="E64" s="103" t="s">
        <v>197</v>
      </c>
      <c r="F64" s="103" t="s">
        <v>64</v>
      </c>
      <c r="G64" s="103" t="s">
        <v>646</v>
      </c>
      <c r="H64" s="81"/>
    </row>
    <row r="65" spans="1:8" ht="13.9" customHeight="1">
      <c r="A65" s="81"/>
      <c r="B65" s="558"/>
      <c r="C65" s="562"/>
      <c r="D65" s="105" t="s">
        <v>198</v>
      </c>
      <c r="E65" s="103" t="s">
        <v>199</v>
      </c>
      <c r="F65" s="111" t="s">
        <v>440</v>
      </c>
      <c r="G65" s="103" t="s">
        <v>666</v>
      </c>
      <c r="H65" s="81"/>
    </row>
    <row r="66" spans="1:8" ht="13.9" customHeight="1">
      <c r="A66" s="81"/>
      <c r="B66" s="558"/>
      <c r="C66" s="562"/>
      <c r="D66" s="105" t="s">
        <v>200</v>
      </c>
      <c r="E66" s="103" t="s">
        <v>201</v>
      </c>
      <c r="F66" s="103" t="s">
        <v>202</v>
      </c>
      <c r="G66" s="103" t="s">
        <v>203</v>
      </c>
      <c r="H66" s="81"/>
    </row>
    <row r="67" spans="1:8" ht="13.9" customHeight="1" thickBot="1">
      <c r="A67" s="81"/>
      <c r="B67" s="559"/>
      <c r="C67" s="563"/>
      <c r="D67" s="109" t="s">
        <v>631</v>
      </c>
      <c r="E67" s="108" t="s">
        <v>506</v>
      </c>
      <c r="F67" s="108" t="s">
        <v>59</v>
      </c>
      <c r="G67" s="108" t="s">
        <v>644</v>
      </c>
      <c r="H67" s="81"/>
    </row>
    <row r="68" spans="1:8" ht="12.75">
      <c r="A68" s="336"/>
      <c r="B68" s="191" t="s">
        <v>721</v>
      </c>
      <c r="C68" s="191"/>
      <c r="D68" s="191"/>
      <c r="E68" s="191"/>
      <c r="F68" s="191"/>
      <c r="G68" s="191"/>
      <c r="H68" s="336"/>
    </row>
    <row r="69" spans="1:8" ht="13.5" customHeight="1">
      <c r="A69" s="336"/>
      <c r="B69" s="336"/>
      <c r="C69" s="336"/>
      <c r="D69" s="336"/>
      <c r="E69" s="336"/>
      <c r="F69" s="336"/>
      <c r="G69" s="336"/>
      <c r="H69" s="336"/>
    </row>
    <row r="70" spans="1:8" ht="13.5" customHeight="1">
      <c r="A70" s="336"/>
      <c r="B70" s="336"/>
      <c r="C70" s="336"/>
      <c r="D70" s="336"/>
      <c r="E70" s="336"/>
      <c r="F70" s="336"/>
      <c r="G70" s="336"/>
      <c r="H70" s="336"/>
    </row>
    <row r="71" spans="1:8" ht="13.5" customHeight="1">
      <c r="A71" s="336"/>
      <c r="B71" s="336"/>
      <c r="C71" s="336"/>
      <c r="D71" s="336"/>
      <c r="E71" s="336"/>
      <c r="F71" s="336"/>
      <c r="G71" s="336"/>
      <c r="H71" s="336"/>
    </row>
    <row r="72" spans="1:8" ht="13.5" customHeight="1">
      <c r="A72" s="336"/>
      <c r="B72" s="336"/>
      <c r="C72" s="336"/>
      <c r="D72" s="336"/>
      <c r="E72" s="336"/>
      <c r="F72" s="336"/>
      <c r="G72" s="336"/>
      <c r="H72" s="336"/>
    </row>
    <row r="73" spans="1:8" ht="13.5" customHeight="1">
      <c r="A73" s="336"/>
      <c r="B73" s="336"/>
      <c r="C73" s="336"/>
      <c r="D73" s="336"/>
      <c r="E73" s="336"/>
      <c r="F73" s="336"/>
      <c r="G73" s="336"/>
      <c r="H73" s="336"/>
    </row>
    <row r="74" spans="1:8" ht="13.5" customHeight="1">
      <c r="A74" s="336"/>
      <c r="B74" s="336"/>
      <c r="C74" s="336"/>
      <c r="D74" s="336"/>
      <c r="E74" s="336"/>
      <c r="F74" s="336"/>
      <c r="G74" s="336"/>
      <c r="H74" s="336"/>
    </row>
    <row r="75" spans="1:8" ht="13.5" customHeight="1">
      <c r="A75" s="336"/>
      <c r="B75" s="336"/>
      <c r="C75" s="336"/>
      <c r="D75" s="336"/>
      <c r="E75" s="336"/>
      <c r="F75" s="336"/>
      <c r="G75" s="336"/>
      <c r="H75" s="336"/>
    </row>
    <row r="76" spans="1:8" ht="13.5" customHeight="1">
      <c r="A76" s="336"/>
      <c r="B76" s="336"/>
      <c r="C76" s="336"/>
      <c r="D76" s="336"/>
      <c r="E76" s="336"/>
      <c r="F76" s="336"/>
      <c r="G76" s="336"/>
      <c r="H76" s="336"/>
    </row>
    <row r="77" spans="1:8" ht="13.5" customHeight="1">
      <c r="A77" s="336"/>
      <c r="B77" s="336"/>
      <c r="C77" s="336"/>
      <c r="D77" s="336"/>
      <c r="E77" s="336"/>
      <c r="F77" s="336"/>
      <c r="G77" s="336"/>
      <c r="H77" s="336"/>
    </row>
  </sheetData>
  <mergeCells count="15">
    <mergeCell ref="D2:E2"/>
    <mergeCell ref="F3:G3"/>
    <mergeCell ref="C5:C8"/>
    <mergeCell ref="C54:C56"/>
    <mergeCell ref="B57:B67"/>
    <mergeCell ref="C57:C63"/>
    <mergeCell ref="C64:C67"/>
    <mergeCell ref="C9:C11"/>
    <mergeCell ref="B5:B51"/>
    <mergeCell ref="C12:C35"/>
    <mergeCell ref="C36:C42"/>
    <mergeCell ref="C45:C48"/>
    <mergeCell ref="C49:C51"/>
    <mergeCell ref="B53:B56"/>
    <mergeCell ref="C52:C53"/>
  </mergeCells>
  <phoneticPr fontId="25"/>
  <pageMargins left="0.78740157480314965" right="0.78740157480314965" top="0.78740157480314965" bottom="0.59055118110236227"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M16"/>
  <sheetViews>
    <sheetView showGridLines="0" view="pageBreakPreview" zoomScaleNormal="100" zoomScaleSheetLayoutView="100" workbookViewId="0">
      <selection sqref="A1:XFD1048576"/>
    </sheetView>
  </sheetViews>
  <sheetFormatPr defaultRowHeight="13.5" customHeight="1"/>
  <cols>
    <col min="1" max="1" width="5" style="1" customWidth="1"/>
    <col min="2" max="2" width="5.625" style="1" customWidth="1"/>
    <col min="3" max="3" width="3.625" style="184" customWidth="1"/>
    <col min="4" max="4" width="5.625" style="1" customWidth="1"/>
    <col min="5" max="6" width="10.375" style="1" customWidth="1"/>
    <col min="7" max="7" width="11.625" style="1" bestFit="1" customWidth="1"/>
    <col min="8" max="10" width="10.375" style="1" customWidth="1"/>
    <col min="11" max="11" width="1.875" style="1" customWidth="1"/>
    <col min="12" max="16384" width="9" style="1"/>
  </cols>
  <sheetData>
    <row r="2" spans="2:13" s="22" customFormat="1" ht="18" customHeight="1">
      <c r="C2" s="182"/>
      <c r="E2" s="183" t="s">
        <v>515</v>
      </c>
      <c r="F2" s="370" t="s">
        <v>267</v>
      </c>
      <c r="G2" s="370"/>
      <c r="H2" s="370"/>
      <c r="M2" s="48"/>
    </row>
    <row r="3" spans="2:13" ht="18" customHeight="1" thickBot="1">
      <c r="D3" s="31"/>
      <c r="I3" s="369" t="s">
        <v>387</v>
      </c>
      <c r="J3" s="369"/>
      <c r="K3" s="369"/>
      <c r="M3" s="336"/>
    </row>
    <row r="4" spans="2:13" ht="18" customHeight="1">
      <c r="B4" s="371" t="s">
        <v>362</v>
      </c>
      <c r="C4" s="371"/>
      <c r="D4" s="371"/>
      <c r="E4" s="373" t="s">
        <v>388</v>
      </c>
      <c r="F4" s="373" t="s">
        <v>389</v>
      </c>
      <c r="G4" s="373" t="s">
        <v>390</v>
      </c>
      <c r="H4" s="367" t="s">
        <v>391</v>
      </c>
      <c r="I4" s="368"/>
      <c r="J4" s="368"/>
      <c r="K4" s="42"/>
      <c r="M4" s="336"/>
    </row>
    <row r="5" spans="2:13" ht="18" customHeight="1">
      <c r="B5" s="372"/>
      <c r="C5" s="372"/>
      <c r="D5" s="372"/>
      <c r="E5" s="374"/>
      <c r="F5" s="374"/>
      <c r="G5" s="374"/>
      <c r="H5" s="308" t="s">
        <v>270</v>
      </c>
      <c r="I5" s="308" t="s">
        <v>277</v>
      </c>
      <c r="J5" s="308" t="s">
        <v>278</v>
      </c>
      <c r="K5" s="185"/>
      <c r="M5" s="336"/>
    </row>
    <row r="6" spans="2:13" ht="18" customHeight="1">
      <c r="B6" s="41" t="s">
        <v>573</v>
      </c>
      <c r="C6" s="321" t="s">
        <v>565</v>
      </c>
      <c r="D6" s="40" t="s">
        <v>705</v>
      </c>
      <c r="E6" s="18">
        <v>12</v>
      </c>
      <c r="F6" s="19">
        <v>126</v>
      </c>
      <c r="G6" s="19">
        <v>238</v>
      </c>
      <c r="H6" s="19">
        <v>3154</v>
      </c>
      <c r="I6" s="19">
        <v>1623</v>
      </c>
      <c r="J6" s="19">
        <v>1531</v>
      </c>
      <c r="K6" s="336"/>
      <c r="M6" s="336"/>
    </row>
    <row r="7" spans="2:13" ht="18" customHeight="1">
      <c r="B7" s="41"/>
      <c r="C7" s="321">
        <v>2</v>
      </c>
      <c r="D7" s="40"/>
      <c r="E7" s="18">
        <v>12</v>
      </c>
      <c r="F7" s="19">
        <v>126</v>
      </c>
      <c r="G7" s="19">
        <v>238</v>
      </c>
      <c r="H7" s="19">
        <v>3181</v>
      </c>
      <c r="I7" s="19">
        <v>1680</v>
      </c>
      <c r="J7" s="19">
        <v>1501</v>
      </c>
      <c r="K7" s="336"/>
      <c r="M7" s="336"/>
    </row>
    <row r="8" spans="2:13" s="22" customFormat="1" ht="18" customHeight="1">
      <c r="B8" s="41"/>
      <c r="C8" s="321">
        <v>3</v>
      </c>
      <c r="D8" s="40"/>
      <c r="E8" s="18">
        <v>12</v>
      </c>
      <c r="F8" s="19">
        <v>130</v>
      </c>
      <c r="G8" s="19">
        <v>245</v>
      </c>
      <c r="H8" s="19">
        <v>3166</v>
      </c>
      <c r="I8" s="19">
        <v>1660</v>
      </c>
      <c r="J8" s="19">
        <v>1506</v>
      </c>
      <c r="K8" s="336"/>
      <c r="M8" s="48"/>
    </row>
    <row r="9" spans="2:13" s="22" customFormat="1" ht="18" customHeight="1">
      <c r="B9" s="41"/>
      <c r="C9" s="315">
        <v>4</v>
      </c>
      <c r="D9" s="162"/>
      <c r="E9" s="292">
        <v>12</v>
      </c>
      <c r="F9" s="293">
        <v>134</v>
      </c>
      <c r="G9" s="293">
        <v>252</v>
      </c>
      <c r="H9" s="293">
        <v>3195</v>
      </c>
      <c r="I9" s="293">
        <v>1682</v>
      </c>
      <c r="J9" s="293">
        <v>1513</v>
      </c>
      <c r="K9" s="336"/>
      <c r="M9" s="48"/>
    </row>
    <row r="10" spans="2:13" s="22" customFormat="1" ht="18" customHeight="1" thickBot="1">
      <c r="B10" s="304"/>
      <c r="C10" s="37">
        <v>5</v>
      </c>
      <c r="D10" s="20"/>
      <c r="E10" s="364">
        <v>12</v>
      </c>
      <c r="F10" s="21">
        <v>134</v>
      </c>
      <c r="G10" s="21">
        <v>253</v>
      </c>
      <c r="H10" s="21">
        <v>3252</v>
      </c>
      <c r="I10" s="21">
        <v>1689</v>
      </c>
      <c r="J10" s="21">
        <v>1563</v>
      </c>
      <c r="K10" s="21"/>
      <c r="M10" s="48"/>
    </row>
    <row r="11" spans="2:13" ht="18" customHeight="1">
      <c r="B11" s="366" t="s">
        <v>446</v>
      </c>
      <c r="C11" s="366"/>
      <c r="D11" s="366"/>
      <c r="E11" s="366"/>
      <c r="F11" s="366"/>
      <c r="G11" s="366"/>
      <c r="H11" s="366"/>
      <c r="M11" s="336"/>
    </row>
    <row r="12" spans="2:13" ht="13.5" customHeight="1">
      <c r="C12" s="1"/>
    </row>
    <row r="16" spans="2:13" ht="13.5" customHeight="1">
      <c r="I16" s="336"/>
    </row>
  </sheetData>
  <mergeCells count="8">
    <mergeCell ref="B11:H11"/>
    <mergeCell ref="F2:H2"/>
    <mergeCell ref="I3:K3"/>
    <mergeCell ref="B4:D5"/>
    <mergeCell ref="E4:E5"/>
    <mergeCell ref="F4:F5"/>
    <mergeCell ref="G4:G5"/>
    <mergeCell ref="H4:J4"/>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C42"/>
  <sheetViews>
    <sheetView showGridLines="0" view="pageBreakPreview" zoomScaleNormal="50" zoomScaleSheetLayoutView="100" workbookViewId="0">
      <selection sqref="A1:XFD1048576"/>
    </sheetView>
  </sheetViews>
  <sheetFormatPr defaultRowHeight="13.5" customHeight="1"/>
  <cols>
    <col min="1" max="1" width="4.75" style="51" customWidth="1"/>
    <col min="2" max="2" width="9.625" style="51" customWidth="1"/>
    <col min="3" max="3" width="6.625" style="51" customWidth="1"/>
    <col min="4" max="4" width="8" style="51" customWidth="1"/>
    <col min="5" max="6" width="7.125" style="51" customWidth="1"/>
    <col min="7" max="7" width="8.375" style="51" bestFit="1" customWidth="1"/>
    <col min="8" max="9" width="6.625" style="51" customWidth="1"/>
    <col min="10" max="10" width="8.375" style="51" bestFit="1" customWidth="1"/>
    <col min="11" max="12" width="6.625" style="51" customWidth="1"/>
    <col min="13" max="13" width="8.375" style="51" bestFit="1" customWidth="1"/>
    <col min="14" max="15" width="6.625" style="51" customWidth="1"/>
    <col min="16" max="16" width="8.375" style="51" bestFit="1" customWidth="1"/>
    <col min="17" max="18" width="6.625" style="51" customWidth="1"/>
    <col min="19" max="19" width="8.375" style="51" bestFit="1" customWidth="1"/>
    <col min="20" max="21" width="6.625" style="51" customWidth="1"/>
    <col min="22" max="22" width="8.375" style="51" bestFit="1" customWidth="1"/>
    <col min="23" max="24" width="6.625" style="51" customWidth="1"/>
    <col min="25" max="25" width="7.375" style="51" bestFit="1" customWidth="1"/>
    <col min="26" max="27" width="6.625" style="51" customWidth="1"/>
    <col min="28" max="29" width="6.375" style="51" bestFit="1" customWidth="1"/>
    <col min="30" max="30" width="5.25" style="51" customWidth="1"/>
    <col min="31" max="16384" width="9" style="51"/>
  </cols>
  <sheetData>
    <row r="2" spans="2:29" s="50" customFormat="1" ht="18" customHeight="1">
      <c r="B2" s="113"/>
      <c r="C2" s="113"/>
      <c r="D2" s="113"/>
      <c r="E2" s="113"/>
      <c r="F2" s="114"/>
      <c r="G2" s="310"/>
      <c r="H2" s="310"/>
      <c r="I2" s="310"/>
      <c r="J2" s="310"/>
      <c r="K2" s="167" t="s">
        <v>516</v>
      </c>
      <c r="L2" s="387" t="s">
        <v>244</v>
      </c>
      <c r="M2" s="387"/>
      <c r="N2" s="387"/>
      <c r="O2" s="387"/>
      <c r="P2" s="387"/>
      <c r="Q2" s="387"/>
      <c r="R2" s="387"/>
      <c r="S2" s="113"/>
      <c r="T2" s="113"/>
      <c r="U2" s="113"/>
      <c r="V2" s="113"/>
      <c r="W2" s="113"/>
      <c r="X2" s="113"/>
      <c r="Y2" s="113"/>
      <c r="Z2" s="113"/>
      <c r="AA2" s="113"/>
      <c r="AB2" s="113"/>
      <c r="AC2" s="113"/>
    </row>
    <row r="3" spans="2:29" ht="18.75" customHeight="1" thickBot="1">
      <c r="B3" s="204"/>
      <c r="C3" s="204"/>
      <c r="D3" s="204"/>
      <c r="E3" s="204"/>
      <c r="F3" s="204"/>
      <c r="G3" s="204"/>
      <c r="H3" s="204"/>
      <c r="I3" s="204"/>
      <c r="J3" s="204"/>
      <c r="K3" s="204"/>
      <c r="L3" s="204"/>
      <c r="M3" s="204"/>
      <c r="N3" s="204"/>
      <c r="O3" s="204"/>
      <c r="P3" s="204"/>
      <c r="Q3" s="204"/>
      <c r="R3" s="204"/>
      <c r="S3" s="204"/>
      <c r="T3" s="204"/>
      <c r="U3" s="204"/>
      <c r="V3" s="204"/>
      <c r="W3" s="204"/>
      <c r="X3" s="204"/>
      <c r="Y3" s="391" t="s">
        <v>706</v>
      </c>
      <c r="Z3" s="392"/>
      <c r="AA3" s="392"/>
      <c r="AB3" s="392"/>
      <c r="AC3" s="392"/>
    </row>
    <row r="4" spans="2:29" ht="18" customHeight="1">
      <c r="B4" s="375" t="s">
        <v>245</v>
      </c>
      <c r="C4" s="378" t="s">
        <v>246</v>
      </c>
      <c r="D4" s="393" t="s">
        <v>444</v>
      </c>
      <c r="E4" s="394"/>
      <c r="F4" s="394"/>
      <c r="G4" s="394"/>
      <c r="H4" s="394"/>
      <c r="I4" s="394"/>
      <c r="J4" s="394"/>
      <c r="K4" s="394"/>
      <c r="L4" s="394"/>
      <c r="M4" s="394"/>
      <c r="N4" s="394"/>
      <c r="O4" s="394"/>
      <c r="P4" s="394"/>
      <c r="Q4" s="394"/>
      <c r="R4" s="394"/>
      <c r="S4" s="394"/>
      <c r="T4" s="394"/>
      <c r="U4" s="394"/>
      <c r="V4" s="394"/>
      <c r="W4" s="394"/>
      <c r="X4" s="395"/>
      <c r="Y4" s="381" t="s">
        <v>247</v>
      </c>
      <c r="Z4" s="382"/>
      <c r="AA4" s="382"/>
      <c r="AB4" s="383"/>
      <c r="AC4" s="388" t="s">
        <v>248</v>
      </c>
    </row>
    <row r="5" spans="2:29" ht="18" customHeight="1">
      <c r="B5" s="376"/>
      <c r="C5" s="379"/>
      <c r="D5" s="116" t="s">
        <v>205</v>
      </c>
      <c r="E5" s="312"/>
      <c r="F5" s="312"/>
      <c r="G5" s="117" t="s">
        <v>249</v>
      </c>
      <c r="H5" s="312"/>
      <c r="I5" s="312"/>
      <c r="J5" s="117" t="s">
        <v>5</v>
      </c>
      <c r="K5" s="312"/>
      <c r="L5" s="312"/>
      <c r="M5" s="117" t="s">
        <v>6</v>
      </c>
      <c r="N5" s="312"/>
      <c r="O5" s="118"/>
      <c r="P5" s="119" t="s">
        <v>7</v>
      </c>
      <c r="Q5" s="312"/>
      <c r="R5" s="312"/>
      <c r="S5" s="117" t="s">
        <v>8</v>
      </c>
      <c r="T5" s="312"/>
      <c r="U5" s="312"/>
      <c r="V5" s="117" t="s">
        <v>9</v>
      </c>
      <c r="W5" s="312"/>
      <c r="X5" s="312"/>
      <c r="Y5" s="116" t="s">
        <v>250</v>
      </c>
      <c r="Z5" s="312"/>
      <c r="AA5" s="312"/>
      <c r="AB5" s="384" t="s">
        <v>251</v>
      </c>
      <c r="AC5" s="389"/>
    </row>
    <row r="6" spans="2:29" ht="18" customHeight="1">
      <c r="B6" s="377"/>
      <c r="C6" s="380"/>
      <c r="D6" s="120"/>
      <c r="E6" s="121" t="s">
        <v>206</v>
      </c>
      <c r="F6" s="121" t="s">
        <v>207</v>
      </c>
      <c r="G6" s="120"/>
      <c r="H6" s="121" t="s">
        <v>206</v>
      </c>
      <c r="I6" s="121" t="s">
        <v>207</v>
      </c>
      <c r="J6" s="120"/>
      <c r="K6" s="121" t="s">
        <v>206</v>
      </c>
      <c r="L6" s="121" t="s">
        <v>207</v>
      </c>
      <c r="M6" s="120"/>
      <c r="N6" s="121" t="s">
        <v>206</v>
      </c>
      <c r="O6" s="118" t="s">
        <v>207</v>
      </c>
      <c r="P6" s="313"/>
      <c r="Q6" s="121" t="s">
        <v>206</v>
      </c>
      <c r="R6" s="121" t="s">
        <v>207</v>
      </c>
      <c r="S6" s="120"/>
      <c r="T6" s="121" t="s">
        <v>206</v>
      </c>
      <c r="U6" s="121" t="s">
        <v>207</v>
      </c>
      <c r="V6" s="120"/>
      <c r="W6" s="121" t="s">
        <v>206</v>
      </c>
      <c r="X6" s="121" t="s">
        <v>207</v>
      </c>
      <c r="Y6" s="122"/>
      <c r="Z6" s="121" t="s">
        <v>206</v>
      </c>
      <c r="AA6" s="121" t="s">
        <v>207</v>
      </c>
      <c r="AB6" s="385"/>
      <c r="AC6" s="390"/>
    </row>
    <row r="7" spans="2:29" s="50" customFormat="1" ht="18" customHeight="1">
      <c r="B7" s="123" t="s">
        <v>252</v>
      </c>
      <c r="C7" s="257">
        <f>+SUM(C9:C25)</f>
        <v>274</v>
      </c>
      <c r="D7" s="258">
        <f t="shared" ref="D7:AC7" si="0">+SUM(D9:D25)</f>
        <v>5981</v>
      </c>
      <c r="E7" s="258">
        <f t="shared" si="0"/>
        <v>3100</v>
      </c>
      <c r="F7" s="258">
        <f t="shared" si="0"/>
        <v>2881</v>
      </c>
      <c r="G7" s="258">
        <f t="shared" si="0"/>
        <v>941</v>
      </c>
      <c r="H7" s="258">
        <f t="shared" si="0"/>
        <v>474</v>
      </c>
      <c r="I7" s="258">
        <f t="shared" si="0"/>
        <v>467</v>
      </c>
      <c r="J7" s="258">
        <f t="shared" si="0"/>
        <v>1010</v>
      </c>
      <c r="K7" s="258">
        <f t="shared" si="0"/>
        <v>506</v>
      </c>
      <c r="L7" s="258">
        <f t="shared" si="0"/>
        <v>504</v>
      </c>
      <c r="M7" s="258">
        <f t="shared" si="0"/>
        <v>952</v>
      </c>
      <c r="N7" s="258">
        <f>+SUM(N9:N25)</f>
        <v>514</v>
      </c>
      <c r="O7" s="258">
        <f>+SUM(O9:O25)</f>
        <v>438</v>
      </c>
      <c r="P7" s="258">
        <f t="shared" si="0"/>
        <v>1091</v>
      </c>
      <c r="Q7" s="258">
        <f>+SUM(Q9:Q25)</f>
        <v>582</v>
      </c>
      <c r="R7" s="258">
        <f>+SUM(R9:R25)</f>
        <v>509</v>
      </c>
      <c r="S7" s="258">
        <f t="shared" si="0"/>
        <v>1021</v>
      </c>
      <c r="T7" s="258">
        <f>+SUM(T9:T25)</f>
        <v>525</v>
      </c>
      <c r="U7" s="258">
        <f>+SUM(U9:U25)</f>
        <v>496</v>
      </c>
      <c r="V7" s="258">
        <f t="shared" si="0"/>
        <v>966</v>
      </c>
      <c r="W7" s="258">
        <f t="shared" ref="W7:AB7" si="1">+SUM(W9:W25)</f>
        <v>499</v>
      </c>
      <c r="X7" s="258">
        <f t="shared" si="1"/>
        <v>467</v>
      </c>
      <c r="Y7" s="258">
        <f t="shared" si="1"/>
        <v>382</v>
      </c>
      <c r="Z7" s="258">
        <f t="shared" si="1"/>
        <v>169</v>
      </c>
      <c r="AA7" s="258">
        <f t="shared" si="1"/>
        <v>213</v>
      </c>
      <c r="AB7" s="258">
        <f t="shared" si="1"/>
        <v>12</v>
      </c>
      <c r="AC7" s="258">
        <f t="shared" si="0"/>
        <v>16</v>
      </c>
    </row>
    <row r="8" spans="2:29" ht="13.5" customHeight="1">
      <c r="B8" s="124"/>
      <c r="C8" s="257"/>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row>
    <row r="9" spans="2:29" ht="16.5" customHeight="1">
      <c r="B9" s="312" t="s">
        <v>253</v>
      </c>
      <c r="C9" s="257">
        <v>8</v>
      </c>
      <c r="D9" s="258">
        <f>+SUM(E9:F9)</f>
        <v>70</v>
      </c>
      <c r="E9" s="258">
        <f>+SUM(H9,K9,N9,Q9,T9,W9)</f>
        <v>32</v>
      </c>
      <c r="F9" s="258">
        <f>+SUM(I9,L9,O9,R9,U9,X9)</f>
        <v>38</v>
      </c>
      <c r="G9" s="258">
        <f>+SUM(H9:I9)</f>
        <v>11</v>
      </c>
      <c r="H9" s="258">
        <v>6</v>
      </c>
      <c r="I9" s="258">
        <v>5</v>
      </c>
      <c r="J9" s="258">
        <f>+SUM(K9:L9)</f>
        <v>8</v>
      </c>
      <c r="K9" s="258">
        <v>5</v>
      </c>
      <c r="L9" s="258">
        <v>3</v>
      </c>
      <c r="M9" s="258">
        <f>+SUM(N9:O9)</f>
        <v>10</v>
      </c>
      <c r="N9" s="258">
        <v>5</v>
      </c>
      <c r="O9" s="258">
        <v>5</v>
      </c>
      <c r="P9" s="258">
        <f>+SUM(Q9:R9)</f>
        <v>19</v>
      </c>
      <c r="Q9" s="258">
        <v>6</v>
      </c>
      <c r="R9" s="258">
        <v>13</v>
      </c>
      <c r="S9" s="258">
        <f>+SUM(T9:U9)</f>
        <v>12</v>
      </c>
      <c r="T9" s="258">
        <v>5</v>
      </c>
      <c r="U9" s="258">
        <v>7</v>
      </c>
      <c r="V9" s="258">
        <f>+SUM(W9:X9)</f>
        <v>10</v>
      </c>
      <c r="W9" s="258">
        <v>5</v>
      </c>
      <c r="X9" s="258">
        <v>5</v>
      </c>
      <c r="Y9" s="258">
        <v>10</v>
      </c>
      <c r="Z9" s="258">
        <v>4</v>
      </c>
      <c r="AA9" s="258">
        <f>+Y9-Z9</f>
        <v>6</v>
      </c>
      <c r="AB9" s="258">
        <v>10</v>
      </c>
      <c r="AC9" s="258"/>
    </row>
    <row r="10" spans="2:29" ht="16.5" customHeight="1">
      <c r="B10" s="312" t="s">
        <v>221</v>
      </c>
      <c r="C10" s="257">
        <v>18</v>
      </c>
      <c r="D10" s="258">
        <f t="shared" ref="D10:D25" si="2">+SUM(E10:F10)</f>
        <v>440</v>
      </c>
      <c r="E10" s="258">
        <f t="shared" ref="E10:F25" si="3">+SUM(H10,K10,N10,Q10,T10,W10)</f>
        <v>231</v>
      </c>
      <c r="F10" s="258">
        <f t="shared" si="3"/>
        <v>209</v>
      </c>
      <c r="G10" s="258">
        <f t="shared" ref="G10:G25" si="4">+SUM(H10:I10)</f>
        <v>72</v>
      </c>
      <c r="H10" s="258">
        <v>34</v>
      </c>
      <c r="I10" s="258">
        <v>38</v>
      </c>
      <c r="J10" s="258">
        <f t="shared" ref="J10:J25" si="5">+SUM(K10:L10)</f>
        <v>70</v>
      </c>
      <c r="K10" s="258">
        <v>28</v>
      </c>
      <c r="L10" s="258">
        <v>42</v>
      </c>
      <c r="M10" s="258">
        <f t="shared" ref="M10:M25" si="6">+SUM(N10:O10)</f>
        <v>57</v>
      </c>
      <c r="N10" s="258">
        <v>37</v>
      </c>
      <c r="O10" s="258">
        <v>20</v>
      </c>
      <c r="P10" s="258">
        <f t="shared" ref="P10:P25" si="7">+SUM(Q10:R10)</f>
        <v>79</v>
      </c>
      <c r="Q10" s="258">
        <v>41</v>
      </c>
      <c r="R10" s="258">
        <v>38</v>
      </c>
      <c r="S10" s="258">
        <f t="shared" ref="S10:S25" si="8">+SUM(T10:U10)</f>
        <v>77</v>
      </c>
      <c r="T10" s="258">
        <v>46</v>
      </c>
      <c r="U10" s="258">
        <v>31</v>
      </c>
      <c r="V10" s="258">
        <f t="shared" ref="V10:V25" si="9">+SUM(W10:X10)</f>
        <v>85</v>
      </c>
      <c r="W10" s="258">
        <v>45</v>
      </c>
      <c r="X10" s="258">
        <v>40</v>
      </c>
      <c r="Y10" s="258">
        <v>26</v>
      </c>
      <c r="Z10" s="258">
        <v>9</v>
      </c>
      <c r="AA10" s="258">
        <f t="shared" ref="AA10:AA25" si="10">+Y10-Z10</f>
        <v>17</v>
      </c>
      <c r="AB10" s="258"/>
      <c r="AC10" s="258">
        <v>1</v>
      </c>
    </row>
    <row r="11" spans="2:29" ht="16.5" customHeight="1">
      <c r="B11" s="312" t="s">
        <v>16</v>
      </c>
      <c r="C11" s="257">
        <v>16</v>
      </c>
      <c r="D11" s="258">
        <f t="shared" si="2"/>
        <v>306</v>
      </c>
      <c r="E11" s="258">
        <f t="shared" si="3"/>
        <v>162</v>
      </c>
      <c r="F11" s="258">
        <f t="shared" si="3"/>
        <v>144</v>
      </c>
      <c r="G11" s="258">
        <f t="shared" si="4"/>
        <v>44</v>
      </c>
      <c r="H11" s="258">
        <v>27</v>
      </c>
      <c r="I11" s="258">
        <v>17</v>
      </c>
      <c r="J11" s="258">
        <f t="shared" si="5"/>
        <v>51</v>
      </c>
      <c r="K11" s="258">
        <v>27</v>
      </c>
      <c r="L11" s="258">
        <v>24</v>
      </c>
      <c r="M11" s="258">
        <f t="shared" si="6"/>
        <v>51</v>
      </c>
      <c r="N11" s="258">
        <v>28</v>
      </c>
      <c r="O11" s="258">
        <v>23</v>
      </c>
      <c r="P11" s="258">
        <f t="shared" si="7"/>
        <v>66</v>
      </c>
      <c r="Q11" s="258">
        <v>33</v>
      </c>
      <c r="R11" s="258">
        <v>33</v>
      </c>
      <c r="S11" s="258">
        <f t="shared" si="8"/>
        <v>48</v>
      </c>
      <c r="T11" s="258">
        <v>23</v>
      </c>
      <c r="U11" s="258">
        <v>25</v>
      </c>
      <c r="V11" s="258">
        <f t="shared" si="9"/>
        <v>46</v>
      </c>
      <c r="W11" s="258">
        <v>24</v>
      </c>
      <c r="X11" s="258">
        <v>22</v>
      </c>
      <c r="Y11" s="258">
        <v>21</v>
      </c>
      <c r="Z11" s="258">
        <v>9</v>
      </c>
      <c r="AA11" s="258">
        <f t="shared" si="10"/>
        <v>12</v>
      </c>
      <c r="AB11" s="258"/>
      <c r="AC11" s="258">
        <v>1</v>
      </c>
    </row>
    <row r="12" spans="2:29" ht="16.5" customHeight="1">
      <c r="B12" s="312" t="s">
        <v>14</v>
      </c>
      <c r="C12" s="257">
        <v>26</v>
      </c>
      <c r="D12" s="258">
        <f t="shared" si="2"/>
        <v>593</v>
      </c>
      <c r="E12" s="258">
        <f t="shared" si="3"/>
        <v>310</v>
      </c>
      <c r="F12" s="258">
        <f t="shared" si="3"/>
        <v>283</v>
      </c>
      <c r="G12" s="258">
        <f t="shared" si="4"/>
        <v>113</v>
      </c>
      <c r="H12" s="258">
        <v>59</v>
      </c>
      <c r="I12" s="258">
        <v>54</v>
      </c>
      <c r="J12" s="258">
        <f t="shared" si="5"/>
        <v>98</v>
      </c>
      <c r="K12" s="258">
        <v>42</v>
      </c>
      <c r="L12" s="258">
        <v>56</v>
      </c>
      <c r="M12" s="258">
        <f t="shared" si="6"/>
        <v>96</v>
      </c>
      <c r="N12" s="258">
        <v>53</v>
      </c>
      <c r="O12" s="258">
        <v>43</v>
      </c>
      <c r="P12" s="258">
        <f t="shared" si="7"/>
        <v>100</v>
      </c>
      <c r="Q12" s="258">
        <v>58</v>
      </c>
      <c r="R12" s="258">
        <v>42</v>
      </c>
      <c r="S12" s="258">
        <f t="shared" si="8"/>
        <v>80</v>
      </c>
      <c r="T12" s="258">
        <v>49</v>
      </c>
      <c r="U12" s="258">
        <v>31</v>
      </c>
      <c r="V12" s="258">
        <f t="shared" si="9"/>
        <v>106</v>
      </c>
      <c r="W12" s="258">
        <v>49</v>
      </c>
      <c r="X12" s="258">
        <v>57</v>
      </c>
      <c r="Y12" s="258">
        <v>36</v>
      </c>
      <c r="Z12" s="258">
        <v>15</v>
      </c>
      <c r="AA12" s="258">
        <f t="shared" si="10"/>
        <v>21</v>
      </c>
      <c r="AB12" s="258"/>
      <c r="AC12" s="258">
        <v>1</v>
      </c>
    </row>
    <row r="13" spans="2:29" ht="16.5" customHeight="1">
      <c r="B13" s="312" t="s">
        <v>17</v>
      </c>
      <c r="C13" s="257">
        <v>24</v>
      </c>
      <c r="D13" s="258">
        <f t="shared" si="2"/>
        <v>524</v>
      </c>
      <c r="E13" s="258">
        <f t="shared" si="3"/>
        <v>263</v>
      </c>
      <c r="F13" s="258">
        <f t="shared" si="3"/>
        <v>261</v>
      </c>
      <c r="G13" s="258">
        <f t="shared" si="4"/>
        <v>85</v>
      </c>
      <c r="H13" s="258">
        <v>43</v>
      </c>
      <c r="I13" s="258">
        <v>42</v>
      </c>
      <c r="J13" s="258">
        <f t="shared" si="5"/>
        <v>81</v>
      </c>
      <c r="K13" s="258">
        <v>36</v>
      </c>
      <c r="L13" s="258">
        <v>45</v>
      </c>
      <c r="M13" s="258">
        <f t="shared" si="6"/>
        <v>92</v>
      </c>
      <c r="N13" s="258">
        <v>54</v>
      </c>
      <c r="O13" s="258">
        <v>38</v>
      </c>
      <c r="P13" s="258">
        <f t="shared" si="7"/>
        <v>80</v>
      </c>
      <c r="Q13" s="258">
        <v>43</v>
      </c>
      <c r="R13" s="258">
        <v>37</v>
      </c>
      <c r="S13" s="258">
        <f t="shared" si="8"/>
        <v>106</v>
      </c>
      <c r="T13" s="258">
        <v>52</v>
      </c>
      <c r="U13" s="258">
        <v>54</v>
      </c>
      <c r="V13" s="258">
        <f t="shared" si="9"/>
        <v>80</v>
      </c>
      <c r="W13" s="258">
        <v>35</v>
      </c>
      <c r="X13" s="258">
        <v>45</v>
      </c>
      <c r="Y13" s="258">
        <v>34</v>
      </c>
      <c r="Z13" s="258">
        <v>16</v>
      </c>
      <c r="AA13" s="258">
        <f t="shared" si="10"/>
        <v>18</v>
      </c>
      <c r="AB13" s="258"/>
      <c r="AC13" s="258">
        <v>1</v>
      </c>
    </row>
    <row r="14" spans="2:29" ht="16.5" customHeight="1">
      <c r="B14" s="312" t="s">
        <v>18</v>
      </c>
      <c r="C14" s="257">
        <v>21</v>
      </c>
      <c r="D14" s="258">
        <f t="shared" si="2"/>
        <v>495</v>
      </c>
      <c r="E14" s="258">
        <f t="shared" si="3"/>
        <v>243</v>
      </c>
      <c r="F14" s="258">
        <f t="shared" si="3"/>
        <v>252</v>
      </c>
      <c r="G14" s="258">
        <f t="shared" si="4"/>
        <v>66</v>
      </c>
      <c r="H14" s="258">
        <v>30</v>
      </c>
      <c r="I14" s="258">
        <v>36</v>
      </c>
      <c r="J14" s="258">
        <f t="shared" si="5"/>
        <v>96</v>
      </c>
      <c r="K14" s="258">
        <v>48</v>
      </c>
      <c r="L14" s="258">
        <v>48</v>
      </c>
      <c r="M14" s="258">
        <f t="shared" si="6"/>
        <v>67</v>
      </c>
      <c r="N14" s="258">
        <v>37</v>
      </c>
      <c r="O14" s="258">
        <v>30</v>
      </c>
      <c r="P14" s="258">
        <f t="shared" si="7"/>
        <v>96</v>
      </c>
      <c r="Q14" s="258">
        <v>49</v>
      </c>
      <c r="R14" s="258">
        <v>47</v>
      </c>
      <c r="S14" s="258">
        <f t="shared" si="8"/>
        <v>82</v>
      </c>
      <c r="T14" s="258">
        <v>36</v>
      </c>
      <c r="U14" s="258">
        <v>46</v>
      </c>
      <c r="V14" s="258">
        <f t="shared" si="9"/>
        <v>88</v>
      </c>
      <c r="W14" s="258">
        <v>43</v>
      </c>
      <c r="X14" s="258">
        <v>45</v>
      </c>
      <c r="Y14" s="258">
        <v>27</v>
      </c>
      <c r="Z14" s="258">
        <v>11</v>
      </c>
      <c r="AA14" s="258">
        <f t="shared" si="10"/>
        <v>16</v>
      </c>
      <c r="AB14" s="258"/>
      <c r="AC14" s="258">
        <v>1</v>
      </c>
    </row>
    <row r="15" spans="2:29" ht="16.5" customHeight="1">
      <c r="B15" s="312" t="s">
        <v>19</v>
      </c>
      <c r="C15" s="257">
        <v>1</v>
      </c>
      <c r="D15" s="258">
        <f t="shared" si="2"/>
        <v>1</v>
      </c>
      <c r="E15" s="258">
        <f t="shared" si="3"/>
        <v>1</v>
      </c>
      <c r="F15" s="258">
        <f t="shared" si="3"/>
        <v>0</v>
      </c>
      <c r="G15" s="258">
        <f t="shared" si="4"/>
        <v>0</v>
      </c>
      <c r="H15" s="258"/>
      <c r="I15" s="258"/>
      <c r="J15" s="258">
        <f t="shared" si="5"/>
        <v>0</v>
      </c>
      <c r="K15" s="258"/>
      <c r="L15" s="258"/>
      <c r="M15" s="258">
        <f t="shared" si="6"/>
        <v>0</v>
      </c>
      <c r="N15" s="258"/>
      <c r="O15" s="258"/>
      <c r="P15" s="258">
        <f t="shared" si="7"/>
        <v>0</v>
      </c>
      <c r="Q15" s="258"/>
      <c r="R15" s="258"/>
      <c r="S15" s="258">
        <f t="shared" si="8"/>
        <v>0</v>
      </c>
      <c r="T15" s="258"/>
      <c r="U15" s="258"/>
      <c r="V15" s="258">
        <f t="shared" si="9"/>
        <v>1</v>
      </c>
      <c r="W15" s="258">
        <v>1</v>
      </c>
      <c r="X15" s="258"/>
      <c r="Y15" s="258">
        <v>1</v>
      </c>
      <c r="Z15" s="258">
        <v>1</v>
      </c>
      <c r="AA15" s="258">
        <f t="shared" si="10"/>
        <v>0</v>
      </c>
      <c r="AB15" s="258">
        <v>1</v>
      </c>
      <c r="AC15" s="258"/>
    </row>
    <row r="16" spans="2:29" ht="16.5" customHeight="1">
      <c r="B16" s="312" t="s">
        <v>20</v>
      </c>
      <c r="C16" s="257">
        <v>5</v>
      </c>
      <c r="D16" s="258">
        <f t="shared" si="2"/>
        <v>25</v>
      </c>
      <c r="E16" s="258">
        <f t="shared" si="3"/>
        <v>17</v>
      </c>
      <c r="F16" s="258">
        <f t="shared" si="3"/>
        <v>8</v>
      </c>
      <c r="G16" s="258">
        <f t="shared" si="4"/>
        <v>4</v>
      </c>
      <c r="H16" s="258">
        <v>3</v>
      </c>
      <c r="I16" s="258">
        <v>1</v>
      </c>
      <c r="J16" s="258">
        <f t="shared" si="5"/>
        <v>4</v>
      </c>
      <c r="K16" s="258">
        <v>3</v>
      </c>
      <c r="L16" s="258">
        <v>1</v>
      </c>
      <c r="M16" s="258">
        <f t="shared" si="6"/>
        <v>3</v>
      </c>
      <c r="N16" s="258">
        <v>2</v>
      </c>
      <c r="O16" s="258">
        <v>1</v>
      </c>
      <c r="P16" s="258">
        <f t="shared" si="7"/>
        <v>8</v>
      </c>
      <c r="Q16" s="258">
        <v>6</v>
      </c>
      <c r="R16" s="258">
        <v>2</v>
      </c>
      <c r="S16" s="258">
        <f t="shared" si="8"/>
        <v>5</v>
      </c>
      <c r="T16" s="258">
        <v>2</v>
      </c>
      <c r="U16" s="258">
        <v>3</v>
      </c>
      <c r="V16" s="258">
        <f t="shared" si="9"/>
        <v>1</v>
      </c>
      <c r="W16" s="258">
        <v>1</v>
      </c>
      <c r="X16" s="258"/>
      <c r="Y16" s="258">
        <v>8</v>
      </c>
      <c r="Z16" s="258">
        <v>2</v>
      </c>
      <c r="AA16" s="258">
        <f t="shared" si="10"/>
        <v>6</v>
      </c>
      <c r="AB16" s="258"/>
      <c r="AC16" s="258">
        <v>1</v>
      </c>
    </row>
    <row r="17" spans="2:29" ht="16.5" customHeight="1">
      <c r="B17" s="312" t="s">
        <v>21</v>
      </c>
      <c r="C17" s="257">
        <v>29</v>
      </c>
      <c r="D17" s="258">
        <f t="shared" si="2"/>
        <v>723</v>
      </c>
      <c r="E17" s="258">
        <f t="shared" si="3"/>
        <v>382</v>
      </c>
      <c r="F17" s="258">
        <f t="shared" si="3"/>
        <v>341</v>
      </c>
      <c r="G17" s="258">
        <f t="shared" si="4"/>
        <v>116</v>
      </c>
      <c r="H17" s="258">
        <v>56</v>
      </c>
      <c r="I17" s="258">
        <v>60</v>
      </c>
      <c r="J17" s="258">
        <f t="shared" si="5"/>
        <v>122</v>
      </c>
      <c r="K17" s="258">
        <v>65</v>
      </c>
      <c r="L17" s="258">
        <v>57</v>
      </c>
      <c r="M17" s="258">
        <f t="shared" si="6"/>
        <v>118</v>
      </c>
      <c r="N17" s="258">
        <v>65</v>
      </c>
      <c r="O17" s="258">
        <v>53</v>
      </c>
      <c r="P17" s="258">
        <f t="shared" si="7"/>
        <v>136</v>
      </c>
      <c r="Q17" s="258">
        <v>69</v>
      </c>
      <c r="R17" s="258">
        <v>67</v>
      </c>
      <c r="S17" s="258">
        <f t="shared" si="8"/>
        <v>115</v>
      </c>
      <c r="T17" s="258">
        <v>62</v>
      </c>
      <c r="U17" s="258">
        <v>53</v>
      </c>
      <c r="V17" s="258">
        <f t="shared" si="9"/>
        <v>116</v>
      </c>
      <c r="W17" s="258">
        <v>65</v>
      </c>
      <c r="X17" s="258">
        <v>51</v>
      </c>
      <c r="Y17" s="258">
        <v>40</v>
      </c>
      <c r="Z17" s="258">
        <v>16</v>
      </c>
      <c r="AA17" s="258">
        <f t="shared" si="10"/>
        <v>24</v>
      </c>
      <c r="AB17" s="258"/>
      <c r="AC17" s="258">
        <v>1</v>
      </c>
    </row>
    <row r="18" spans="2:29" ht="16.5" customHeight="1">
      <c r="B18" s="312" t="s">
        <v>23</v>
      </c>
      <c r="C18" s="257">
        <v>8</v>
      </c>
      <c r="D18" s="258">
        <f t="shared" si="2"/>
        <v>142</v>
      </c>
      <c r="E18" s="258">
        <f>+SUM(H18,K18,N18,Q18,T18,W18)</f>
        <v>66</v>
      </c>
      <c r="F18" s="258">
        <f t="shared" si="3"/>
        <v>76</v>
      </c>
      <c r="G18" s="258">
        <f t="shared" si="4"/>
        <v>14</v>
      </c>
      <c r="H18" s="258">
        <v>9</v>
      </c>
      <c r="I18" s="258">
        <v>5</v>
      </c>
      <c r="J18" s="258">
        <f t="shared" si="5"/>
        <v>26</v>
      </c>
      <c r="K18" s="258">
        <v>13</v>
      </c>
      <c r="L18" s="258">
        <v>13</v>
      </c>
      <c r="M18" s="258">
        <f t="shared" si="6"/>
        <v>17</v>
      </c>
      <c r="N18" s="258">
        <v>6</v>
      </c>
      <c r="O18" s="258">
        <v>11</v>
      </c>
      <c r="P18" s="258">
        <f t="shared" si="7"/>
        <v>34</v>
      </c>
      <c r="Q18" s="258">
        <v>15</v>
      </c>
      <c r="R18" s="258">
        <v>19</v>
      </c>
      <c r="S18" s="258">
        <f t="shared" si="8"/>
        <v>31</v>
      </c>
      <c r="T18" s="258">
        <v>12</v>
      </c>
      <c r="U18" s="258">
        <v>19</v>
      </c>
      <c r="V18" s="258">
        <f t="shared" si="9"/>
        <v>20</v>
      </c>
      <c r="W18" s="258">
        <v>11</v>
      </c>
      <c r="X18" s="258">
        <v>9</v>
      </c>
      <c r="Y18" s="258">
        <v>12</v>
      </c>
      <c r="Z18" s="258">
        <v>6</v>
      </c>
      <c r="AA18" s="258">
        <f t="shared" si="10"/>
        <v>6</v>
      </c>
      <c r="AB18" s="258"/>
      <c r="AC18" s="258">
        <v>1</v>
      </c>
    </row>
    <row r="19" spans="2:29" ht="16.5" customHeight="1">
      <c r="B19" s="312" t="s">
        <v>22</v>
      </c>
      <c r="C19" s="257">
        <v>31</v>
      </c>
      <c r="D19" s="258">
        <f t="shared" si="2"/>
        <v>821</v>
      </c>
      <c r="E19" s="258">
        <f t="shared" si="3"/>
        <v>447</v>
      </c>
      <c r="F19" s="258">
        <f t="shared" si="3"/>
        <v>374</v>
      </c>
      <c r="G19" s="258">
        <f t="shared" si="4"/>
        <v>112</v>
      </c>
      <c r="H19" s="258">
        <v>65</v>
      </c>
      <c r="I19" s="258">
        <v>47</v>
      </c>
      <c r="J19" s="258">
        <f t="shared" si="5"/>
        <v>140</v>
      </c>
      <c r="K19" s="258">
        <v>78</v>
      </c>
      <c r="L19" s="258">
        <v>62</v>
      </c>
      <c r="M19" s="258">
        <f t="shared" si="6"/>
        <v>148</v>
      </c>
      <c r="N19" s="258">
        <v>72</v>
      </c>
      <c r="O19" s="258">
        <v>76</v>
      </c>
      <c r="P19" s="258">
        <f t="shared" si="7"/>
        <v>150</v>
      </c>
      <c r="Q19" s="258">
        <v>90</v>
      </c>
      <c r="R19" s="258">
        <v>60</v>
      </c>
      <c r="S19" s="258">
        <f t="shared" si="8"/>
        <v>142</v>
      </c>
      <c r="T19" s="258">
        <v>73</v>
      </c>
      <c r="U19" s="258">
        <v>69</v>
      </c>
      <c r="V19" s="258">
        <f t="shared" si="9"/>
        <v>129</v>
      </c>
      <c r="W19" s="258">
        <v>69</v>
      </c>
      <c r="X19" s="258">
        <v>60</v>
      </c>
      <c r="Y19" s="258">
        <v>41</v>
      </c>
      <c r="Z19" s="258">
        <v>21</v>
      </c>
      <c r="AA19" s="258">
        <f t="shared" si="10"/>
        <v>20</v>
      </c>
      <c r="AB19" s="258"/>
      <c r="AC19" s="258">
        <v>2</v>
      </c>
    </row>
    <row r="20" spans="2:29" ht="16.5" customHeight="1">
      <c r="B20" s="312" t="s">
        <v>15</v>
      </c>
      <c r="C20" s="257">
        <v>20</v>
      </c>
      <c r="D20" s="258">
        <f t="shared" si="2"/>
        <v>456</v>
      </c>
      <c r="E20" s="258">
        <f t="shared" si="3"/>
        <v>240</v>
      </c>
      <c r="F20" s="258">
        <f t="shared" si="3"/>
        <v>216</v>
      </c>
      <c r="G20" s="258">
        <f t="shared" si="4"/>
        <v>79</v>
      </c>
      <c r="H20" s="258">
        <v>38</v>
      </c>
      <c r="I20" s="258">
        <v>41</v>
      </c>
      <c r="J20" s="258">
        <f t="shared" si="5"/>
        <v>84</v>
      </c>
      <c r="K20" s="258">
        <v>43</v>
      </c>
      <c r="L20" s="258">
        <v>41</v>
      </c>
      <c r="M20" s="258">
        <f t="shared" si="6"/>
        <v>73</v>
      </c>
      <c r="N20" s="258">
        <v>40</v>
      </c>
      <c r="O20" s="258">
        <v>33</v>
      </c>
      <c r="P20" s="258">
        <f t="shared" si="7"/>
        <v>70</v>
      </c>
      <c r="Q20" s="258">
        <v>38</v>
      </c>
      <c r="R20" s="258">
        <v>32</v>
      </c>
      <c r="S20" s="258">
        <f t="shared" si="8"/>
        <v>87</v>
      </c>
      <c r="T20" s="258">
        <v>50</v>
      </c>
      <c r="U20" s="258">
        <v>37</v>
      </c>
      <c r="V20" s="258">
        <f t="shared" si="9"/>
        <v>63</v>
      </c>
      <c r="W20" s="258">
        <v>31</v>
      </c>
      <c r="X20" s="258">
        <v>32</v>
      </c>
      <c r="Y20" s="258">
        <v>31</v>
      </c>
      <c r="Z20" s="258">
        <v>12</v>
      </c>
      <c r="AA20" s="258">
        <f t="shared" si="10"/>
        <v>19</v>
      </c>
      <c r="AB20" s="258"/>
      <c r="AC20" s="258">
        <v>1</v>
      </c>
    </row>
    <row r="21" spans="2:29" ht="16.5" customHeight="1">
      <c r="B21" s="312" t="s">
        <v>26</v>
      </c>
      <c r="C21" s="257">
        <v>8</v>
      </c>
      <c r="D21" s="258">
        <f t="shared" si="2"/>
        <v>85</v>
      </c>
      <c r="E21" s="258">
        <f>+SUM(H21,K21,N21,Q21,T21,W21)</f>
        <v>41</v>
      </c>
      <c r="F21" s="258">
        <f t="shared" si="3"/>
        <v>44</v>
      </c>
      <c r="G21" s="258">
        <f t="shared" si="4"/>
        <v>8</v>
      </c>
      <c r="H21" s="258">
        <v>3</v>
      </c>
      <c r="I21" s="258">
        <v>5</v>
      </c>
      <c r="J21" s="258">
        <f t="shared" si="5"/>
        <v>12</v>
      </c>
      <c r="K21" s="258">
        <v>9</v>
      </c>
      <c r="L21" s="258">
        <v>3</v>
      </c>
      <c r="M21" s="258">
        <f t="shared" si="6"/>
        <v>16</v>
      </c>
      <c r="N21" s="258">
        <v>5</v>
      </c>
      <c r="O21" s="258">
        <v>11</v>
      </c>
      <c r="P21" s="258">
        <f t="shared" si="7"/>
        <v>18</v>
      </c>
      <c r="Q21" s="258">
        <v>8</v>
      </c>
      <c r="R21" s="258">
        <v>10</v>
      </c>
      <c r="S21" s="258">
        <f t="shared" si="8"/>
        <v>14</v>
      </c>
      <c r="T21" s="258">
        <v>7</v>
      </c>
      <c r="U21" s="258">
        <v>7</v>
      </c>
      <c r="V21" s="258">
        <f t="shared" si="9"/>
        <v>17</v>
      </c>
      <c r="W21" s="258">
        <v>9</v>
      </c>
      <c r="X21" s="258">
        <v>8</v>
      </c>
      <c r="Y21" s="258">
        <v>11</v>
      </c>
      <c r="Z21" s="258">
        <v>5</v>
      </c>
      <c r="AA21" s="258">
        <f t="shared" si="10"/>
        <v>6</v>
      </c>
      <c r="AB21" s="258"/>
      <c r="AC21" s="258">
        <v>1</v>
      </c>
    </row>
    <row r="22" spans="2:29" ht="16.5" customHeight="1">
      <c r="B22" s="312" t="s">
        <v>24</v>
      </c>
      <c r="C22" s="257">
        <v>23</v>
      </c>
      <c r="D22" s="258">
        <f t="shared" si="2"/>
        <v>575</v>
      </c>
      <c r="E22" s="258">
        <f t="shared" si="3"/>
        <v>294</v>
      </c>
      <c r="F22" s="258">
        <f t="shared" si="3"/>
        <v>281</v>
      </c>
      <c r="G22" s="258">
        <f t="shared" si="4"/>
        <v>97</v>
      </c>
      <c r="H22" s="258">
        <v>42</v>
      </c>
      <c r="I22" s="258">
        <v>55</v>
      </c>
      <c r="J22" s="258">
        <f t="shared" si="5"/>
        <v>109</v>
      </c>
      <c r="K22" s="258">
        <v>55</v>
      </c>
      <c r="L22" s="258">
        <v>54</v>
      </c>
      <c r="M22" s="258">
        <f t="shared" si="6"/>
        <v>83</v>
      </c>
      <c r="N22" s="258">
        <v>43</v>
      </c>
      <c r="O22" s="258">
        <v>40</v>
      </c>
      <c r="P22" s="258">
        <f t="shared" si="7"/>
        <v>107</v>
      </c>
      <c r="Q22" s="258">
        <v>65</v>
      </c>
      <c r="R22" s="258">
        <v>42</v>
      </c>
      <c r="S22" s="258">
        <f t="shared" si="8"/>
        <v>101</v>
      </c>
      <c r="T22" s="258">
        <v>48</v>
      </c>
      <c r="U22" s="258">
        <v>53</v>
      </c>
      <c r="V22" s="258">
        <f t="shared" si="9"/>
        <v>78</v>
      </c>
      <c r="W22" s="258">
        <v>41</v>
      </c>
      <c r="X22" s="258">
        <v>37</v>
      </c>
      <c r="Y22" s="258">
        <v>31</v>
      </c>
      <c r="Z22" s="258">
        <v>16</v>
      </c>
      <c r="AA22" s="258">
        <f t="shared" si="10"/>
        <v>15</v>
      </c>
      <c r="AB22" s="258">
        <v>1</v>
      </c>
      <c r="AC22" s="258">
        <v>1</v>
      </c>
    </row>
    <row r="23" spans="2:29" ht="16.5" customHeight="1">
      <c r="B23" s="312" t="s">
        <v>254</v>
      </c>
      <c r="C23" s="257">
        <v>12</v>
      </c>
      <c r="D23" s="258">
        <f t="shared" si="2"/>
        <v>236</v>
      </c>
      <c r="E23" s="258">
        <f t="shared" si="3"/>
        <v>131</v>
      </c>
      <c r="F23" s="258">
        <f t="shared" si="3"/>
        <v>105</v>
      </c>
      <c r="G23" s="258">
        <f t="shared" si="4"/>
        <v>27</v>
      </c>
      <c r="H23" s="258">
        <v>13</v>
      </c>
      <c r="I23" s="258">
        <v>14</v>
      </c>
      <c r="J23" s="258">
        <f t="shared" si="5"/>
        <v>31</v>
      </c>
      <c r="K23" s="258">
        <v>15</v>
      </c>
      <c r="L23" s="258">
        <v>16</v>
      </c>
      <c r="M23" s="258">
        <f t="shared" si="6"/>
        <v>40</v>
      </c>
      <c r="N23" s="258">
        <v>27</v>
      </c>
      <c r="O23" s="258">
        <v>13</v>
      </c>
      <c r="P23" s="258">
        <f t="shared" si="7"/>
        <v>52</v>
      </c>
      <c r="Q23" s="258">
        <v>29</v>
      </c>
      <c r="R23" s="258">
        <v>23</v>
      </c>
      <c r="S23" s="258">
        <f t="shared" si="8"/>
        <v>40</v>
      </c>
      <c r="T23" s="258">
        <v>19</v>
      </c>
      <c r="U23" s="258">
        <v>21</v>
      </c>
      <c r="V23" s="258">
        <f t="shared" si="9"/>
        <v>46</v>
      </c>
      <c r="W23" s="258">
        <v>28</v>
      </c>
      <c r="X23" s="258">
        <v>18</v>
      </c>
      <c r="Y23" s="258">
        <v>17</v>
      </c>
      <c r="Z23" s="258">
        <v>7</v>
      </c>
      <c r="AA23" s="258">
        <f t="shared" si="10"/>
        <v>10</v>
      </c>
      <c r="AB23" s="258"/>
      <c r="AC23" s="258">
        <v>1</v>
      </c>
    </row>
    <row r="24" spans="2:29" ht="16.5" customHeight="1">
      <c r="B24" s="312" t="s">
        <v>27</v>
      </c>
      <c r="C24" s="257">
        <v>9</v>
      </c>
      <c r="D24" s="258">
        <f t="shared" si="2"/>
        <v>157</v>
      </c>
      <c r="E24" s="258">
        <f t="shared" si="3"/>
        <v>74</v>
      </c>
      <c r="F24" s="258">
        <f t="shared" si="3"/>
        <v>83</v>
      </c>
      <c r="G24" s="258">
        <f t="shared" si="4"/>
        <v>26</v>
      </c>
      <c r="H24" s="258">
        <v>13</v>
      </c>
      <c r="I24" s="258">
        <v>13</v>
      </c>
      <c r="J24" s="258">
        <f t="shared" si="5"/>
        <v>21</v>
      </c>
      <c r="K24" s="258">
        <v>9</v>
      </c>
      <c r="L24" s="258">
        <v>12</v>
      </c>
      <c r="M24" s="258">
        <f t="shared" si="6"/>
        <v>25</v>
      </c>
      <c r="N24" s="258">
        <v>13</v>
      </c>
      <c r="O24" s="258">
        <v>12</v>
      </c>
      <c r="P24" s="258">
        <f t="shared" si="7"/>
        <v>31</v>
      </c>
      <c r="Q24" s="258">
        <v>12</v>
      </c>
      <c r="R24" s="258">
        <v>19</v>
      </c>
      <c r="S24" s="258">
        <f t="shared" si="8"/>
        <v>23</v>
      </c>
      <c r="T24" s="258">
        <v>9</v>
      </c>
      <c r="U24" s="258">
        <v>14</v>
      </c>
      <c r="V24" s="258">
        <f t="shared" si="9"/>
        <v>31</v>
      </c>
      <c r="W24" s="258">
        <v>18</v>
      </c>
      <c r="X24" s="258">
        <v>13</v>
      </c>
      <c r="Y24" s="258">
        <v>13</v>
      </c>
      <c r="Z24" s="258">
        <v>5</v>
      </c>
      <c r="AA24" s="258">
        <f t="shared" si="10"/>
        <v>8</v>
      </c>
      <c r="AB24" s="258"/>
      <c r="AC24" s="258">
        <v>1</v>
      </c>
    </row>
    <row r="25" spans="2:29" ht="16.5" customHeight="1" thickBot="1">
      <c r="B25" s="125" t="s">
        <v>255</v>
      </c>
      <c r="C25" s="365">
        <v>15</v>
      </c>
      <c r="D25" s="290">
        <f t="shared" si="2"/>
        <v>332</v>
      </c>
      <c r="E25" s="290">
        <f t="shared" si="3"/>
        <v>166</v>
      </c>
      <c r="F25" s="290">
        <f t="shared" si="3"/>
        <v>166</v>
      </c>
      <c r="G25" s="290">
        <f t="shared" si="4"/>
        <v>67</v>
      </c>
      <c r="H25" s="290">
        <v>33</v>
      </c>
      <c r="I25" s="290">
        <v>34</v>
      </c>
      <c r="J25" s="290">
        <f t="shared" si="5"/>
        <v>57</v>
      </c>
      <c r="K25" s="290">
        <v>30</v>
      </c>
      <c r="L25" s="290">
        <v>27</v>
      </c>
      <c r="M25" s="290">
        <f t="shared" si="6"/>
        <v>56</v>
      </c>
      <c r="N25" s="290">
        <v>27</v>
      </c>
      <c r="O25" s="290">
        <v>29</v>
      </c>
      <c r="P25" s="290">
        <f t="shared" si="7"/>
        <v>45</v>
      </c>
      <c r="Q25" s="290">
        <v>20</v>
      </c>
      <c r="R25" s="290">
        <v>25</v>
      </c>
      <c r="S25" s="290">
        <f t="shared" si="8"/>
        <v>58</v>
      </c>
      <c r="T25" s="290">
        <v>32</v>
      </c>
      <c r="U25" s="290">
        <v>26</v>
      </c>
      <c r="V25" s="290">
        <f t="shared" si="9"/>
        <v>49</v>
      </c>
      <c r="W25" s="290">
        <v>24</v>
      </c>
      <c r="X25" s="290">
        <v>25</v>
      </c>
      <c r="Y25" s="290">
        <v>23</v>
      </c>
      <c r="Z25" s="290">
        <v>14</v>
      </c>
      <c r="AA25" s="290">
        <f t="shared" si="10"/>
        <v>9</v>
      </c>
      <c r="AB25" s="290"/>
      <c r="AC25" s="290">
        <v>1</v>
      </c>
    </row>
    <row r="26" spans="2:29" ht="18" customHeight="1">
      <c r="B26" s="1" t="s">
        <v>464</v>
      </c>
      <c r="C26" s="1"/>
      <c r="D26" s="1"/>
      <c r="E26" s="1"/>
      <c r="F26" s="1"/>
      <c r="G26" s="126"/>
      <c r="H26" s="126"/>
      <c r="I26" s="126"/>
      <c r="J26" s="126"/>
      <c r="K26" s="126"/>
      <c r="L26" s="126"/>
      <c r="M26" s="126"/>
      <c r="N26" s="126"/>
      <c r="O26" s="126"/>
      <c r="P26" s="152"/>
      <c r="Q26" s="126"/>
      <c r="R26" s="126"/>
      <c r="S26" s="126"/>
      <c r="T26" s="126"/>
      <c r="U26" s="126"/>
      <c r="V26" s="152"/>
      <c r="W26" s="126"/>
      <c r="X26" s="126"/>
      <c r="Y26" s="126"/>
      <c r="Z26" s="126"/>
      <c r="AA26" s="126"/>
      <c r="AB26" s="126"/>
      <c r="AC26" s="126"/>
    </row>
    <row r="28" spans="2:29" ht="13.5" customHeight="1">
      <c r="Z28" s="176"/>
      <c r="AA28" s="176"/>
    </row>
    <row r="30" spans="2:29" ht="13.5" customHeight="1">
      <c r="B30" s="157"/>
    </row>
    <row r="42" spans="12:17" ht="13.5" customHeight="1">
      <c r="L42" s="386"/>
      <c r="M42" s="386"/>
      <c r="N42" s="386"/>
      <c r="O42" s="386"/>
      <c r="P42" s="386"/>
      <c r="Q42" s="386"/>
    </row>
  </sheetData>
  <mergeCells count="9">
    <mergeCell ref="L2:R2"/>
    <mergeCell ref="AC4:AC6"/>
    <mergeCell ref="Y3:AC3"/>
    <mergeCell ref="D4:X4"/>
    <mergeCell ref="B4:B6"/>
    <mergeCell ref="C4:C6"/>
    <mergeCell ref="Y4:AB4"/>
    <mergeCell ref="AB5:AB6"/>
    <mergeCell ref="L42:Q42"/>
  </mergeCells>
  <phoneticPr fontId="2"/>
  <pageMargins left="0.2" right="0.21" top="0.98425196850393704" bottom="0.98425196850393704" header="0.51181102362204722" footer="0.51181102362204722"/>
  <pageSetup paperSize="9" scale="65"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V26"/>
  <sheetViews>
    <sheetView showGridLines="0" view="pageBreakPreview" zoomScaleNormal="100" workbookViewId="0">
      <selection sqref="A1:XFD1048576"/>
    </sheetView>
  </sheetViews>
  <sheetFormatPr defaultRowHeight="13.5" customHeight="1"/>
  <cols>
    <col min="1" max="1" width="5" style="51" customWidth="1"/>
    <col min="2" max="2" width="2.125" style="51" customWidth="1"/>
    <col min="3" max="3" width="6.25" style="51" customWidth="1"/>
    <col min="4" max="4" width="0.5" style="51" customWidth="1"/>
    <col min="5" max="5" width="6.75" style="51" customWidth="1"/>
    <col min="6" max="6" width="8.25" style="51" customWidth="1"/>
    <col min="7" max="7" width="8" style="51" customWidth="1"/>
    <col min="8" max="8" width="7.875" style="51" customWidth="1"/>
    <col min="9" max="9" width="7.75" style="51" customWidth="1"/>
    <col min="10" max="11" width="7.25" style="51" customWidth="1"/>
    <col min="12" max="12" width="7.75" style="51" customWidth="1"/>
    <col min="13" max="13" width="7.25" style="51" customWidth="1"/>
    <col min="14" max="14" width="7.875" style="51" customWidth="1"/>
    <col min="15" max="15" width="8" style="51" customWidth="1"/>
    <col min="16" max="22" width="7.25" style="51" customWidth="1"/>
    <col min="23" max="23" width="22.375" style="51" customWidth="1"/>
    <col min="24" max="16384" width="9" style="51"/>
  </cols>
  <sheetData>
    <row r="2" spans="2:22" s="50" customFormat="1" ht="18" customHeight="1">
      <c r="B2" s="113"/>
      <c r="C2" s="113"/>
      <c r="D2" s="113"/>
      <c r="E2" s="113"/>
      <c r="F2" s="113"/>
      <c r="G2" s="115"/>
      <c r="H2" s="310"/>
      <c r="I2" s="167" t="s">
        <v>517</v>
      </c>
      <c r="J2" s="387" t="s">
        <v>256</v>
      </c>
      <c r="K2" s="387"/>
      <c r="L2" s="387"/>
      <c r="M2" s="387"/>
      <c r="N2" s="387"/>
      <c r="O2" s="113"/>
      <c r="P2" s="113"/>
      <c r="Q2" s="113"/>
      <c r="R2" s="113"/>
      <c r="S2" s="113"/>
      <c r="T2" s="113"/>
      <c r="U2" s="113"/>
      <c r="V2" s="113"/>
    </row>
    <row r="3" spans="2:22" ht="18" customHeight="1" thickBot="1">
      <c r="B3" s="204"/>
      <c r="C3" s="204"/>
      <c r="D3" s="204"/>
      <c r="E3" s="204"/>
      <c r="F3" s="204"/>
      <c r="G3" s="204"/>
      <c r="H3" s="204"/>
      <c r="I3" s="204"/>
      <c r="J3" s="204"/>
      <c r="K3" s="204"/>
      <c r="L3" s="204"/>
      <c r="M3" s="204"/>
      <c r="N3" s="204"/>
      <c r="O3" s="204"/>
      <c r="P3" s="204"/>
      <c r="Q3" s="204"/>
      <c r="R3" s="204"/>
      <c r="S3" s="204"/>
      <c r="T3" s="391" t="s">
        <v>706</v>
      </c>
      <c r="U3" s="391"/>
      <c r="V3" s="391"/>
    </row>
    <row r="4" spans="2:22" ht="13.5" customHeight="1">
      <c r="B4" s="397" t="s">
        <v>245</v>
      </c>
      <c r="C4" s="397"/>
      <c r="D4" s="129"/>
      <c r="E4" s="130" t="s">
        <v>257</v>
      </c>
      <c r="F4" s="381" t="s">
        <v>258</v>
      </c>
      <c r="G4" s="402"/>
      <c r="H4" s="402"/>
      <c r="I4" s="402"/>
      <c r="J4" s="402"/>
      <c r="K4" s="402"/>
      <c r="L4" s="402"/>
      <c r="M4" s="402"/>
      <c r="N4" s="309"/>
      <c r="O4" s="131"/>
      <c r="P4" s="131"/>
      <c r="Q4" s="132"/>
      <c r="R4" s="381" t="s">
        <v>247</v>
      </c>
      <c r="S4" s="382"/>
      <c r="T4" s="382"/>
      <c r="U4" s="383"/>
      <c r="V4" s="130" t="s">
        <v>259</v>
      </c>
    </row>
    <row r="5" spans="2:22" ht="13.5" customHeight="1">
      <c r="B5" s="398"/>
      <c r="C5" s="398"/>
      <c r="D5" s="133"/>
      <c r="E5" s="134" t="s">
        <v>260</v>
      </c>
      <c r="F5" s="116" t="s">
        <v>205</v>
      </c>
      <c r="G5" s="135"/>
      <c r="H5" s="136"/>
      <c r="I5" s="116" t="s">
        <v>249</v>
      </c>
      <c r="J5" s="135"/>
      <c r="K5" s="136"/>
      <c r="L5" s="116" t="s">
        <v>5</v>
      </c>
      <c r="M5" s="135"/>
      <c r="N5" s="136"/>
      <c r="O5" s="312" t="s">
        <v>6</v>
      </c>
      <c r="P5" s="135"/>
      <c r="Q5" s="136"/>
      <c r="R5" s="116" t="s">
        <v>250</v>
      </c>
      <c r="S5" s="312"/>
      <c r="T5" s="312"/>
      <c r="U5" s="400" t="s">
        <v>251</v>
      </c>
      <c r="V5" s="134" t="s">
        <v>261</v>
      </c>
    </row>
    <row r="6" spans="2:22" ht="13.5" customHeight="1">
      <c r="B6" s="399"/>
      <c r="C6" s="399"/>
      <c r="D6" s="137"/>
      <c r="E6" s="138" t="s">
        <v>204</v>
      </c>
      <c r="F6" s="139"/>
      <c r="G6" s="138" t="s">
        <v>206</v>
      </c>
      <c r="H6" s="138" t="s">
        <v>207</v>
      </c>
      <c r="I6" s="138"/>
      <c r="J6" s="138" t="s">
        <v>206</v>
      </c>
      <c r="K6" s="138" t="s">
        <v>207</v>
      </c>
      <c r="L6" s="138"/>
      <c r="M6" s="138" t="s">
        <v>206</v>
      </c>
      <c r="N6" s="137" t="s">
        <v>207</v>
      </c>
      <c r="O6" s="140"/>
      <c r="P6" s="138" t="s">
        <v>206</v>
      </c>
      <c r="Q6" s="141" t="s">
        <v>207</v>
      </c>
      <c r="R6" s="122"/>
      <c r="S6" s="121" t="s">
        <v>206</v>
      </c>
      <c r="T6" s="121" t="s">
        <v>207</v>
      </c>
      <c r="U6" s="401"/>
      <c r="V6" s="138" t="s">
        <v>204</v>
      </c>
    </row>
    <row r="7" spans="2:22" s="50" customFormat="1" ht="18" customHeight="1">
      <c r="B7" s="396" t="s">
        <v>205</v>
      </c>
      <c r="C7" s="396"/>
      <c r="D7" s="311"/>
      <c r="E7" s="259">
        <f>+SUM(E9:E19)</f>
        <v>122</v>
      </c>
      <c r="F7" s="260">
        <f>+SUM(F9:F19)</f>
        <v>2892</v>
      </c>
      <c r="G7" s="260">
        <f t="shared" ref="G7:R7" si="0">+SUM(G9:G19)</f>
        <v>1459</v>
      </c>
      <c r="H7" s="260">
        <f t="shared" si="0"/>
        <v>1433</v>
      </c>
      <c r="I7" s="260">
        <f t="shared" si="0"/>
        <v>975</v>
      </c>
      <c r="J7" s="260">
        <f t="shared" si="0"/>
        <v>481</v>
      </c>
      <c r="K7" s="260">
        <f t="shared" si="0"/>
        <v>494</v>
      </c>
      <c r="L7" s="260">
        <f t="shared" si="0"/>
        <v>983</v>
      </c>
      <c r="M7" s="260">
        <f t="shared" si="0"/>
        <v>491</v>
      </c>
      <c r="N7" s="260">
        <f t="shared" si="0"/>
        <v>492</v>
      </c>
      <c r="O7" s="260">
        <f t="shared" si="0"/>
        <v>934</v>
      </c>
      <c r="P7" s="260">
        <f t="shared" si="0"/>
        <v>487</v>
      </c>
      <c r="Q7" s="260">
        <f t="shared" si="0"/>
        <v>447</v>
      </c>
      <c r="R7" s="260">
        <f t="shared" si="0"/>
        <v>231</v>
      </c>
      <c r="S7" s="260">
        <f>+SUM(S9:S19)</f>
        <v>140</v>
      </c>
      <c r="T7" s="260">
        <f>+SUM(T9:T19)</f>
        <v>91</v>
      </c>
      <c r="U7" s="260">
        <f>+SUM(U9:U19)</f>
        <v>19</v>
      </c>
      <c r="V7" s="260">
        <f>+SUM(V9:V19)</f>
        <v>13</v>
      </c>
    </row>
    <row r="8" spans="2:22" ht="3.95" customHeight="1">
      <c r="B8" s="124"/>
      <c r="C8" s="124"/>
      <c r="D8" s="124"/>
      <c r="E8" s="259"/>
      <c r="F8" s="260"/>
      <c r="G8" s="260"/>
      <c r="H8" s="260"/>
      <c r="I8" s="260"/>
      <c r="J8" s="260"/>
      <c r="K8" s="260"/>
      <c r="L8" s="260"/>
      <c r="M8" s="260"/>
      <c r="N8" s="260"/>
      <c r="O8" s="260"/>
      <c r="P8" s="260"/>
      <c r="Q8" s="260"/>
      <c r="R8" s="260"/>
      <c r="S8" s="260"/>
      <c r="T8" s="260"/>
      <c r="U8" s="260"/>
      <c r="V8" s="260"/>
    </row>
    <row r="9" spans="2:22" ht="17.25" customHeight="1">
      <c r="B9" s="124"/>
      <c r="C9" s="142" t="s">
        <v>25</v>
      </c>
      <c r="D9" s="142"/>
      <c r="E9" s="259">
        <v>5</v>
      </c>
      <c r="F9" s="260">
        <f>+SUM(G9:H9)</f>
        <v>43</v>
      </c>
      <c r="G9" s="260">
        <f>+SUM(J9,M9,P9)</f>
        <v>24</v>
      </c>
      <c r="H9" s="260">
        <f>+SUM(K9,N9,Q9)</f>
        <v>19</v>
      </c>
      <c r="I9" s="260">
        <f>+SUM(J9:K9)</f>
        <v>18</v>
      </c>
      <c r="J9" s="260">
        <v>9</v>
      </c>
      <c r="K9" s="260">
        <v>9</v>
      </c>
      <c r="L9" s="260">
        <f>+SUM(M9:N9)</f>
        <v>14</v>
      </c>
      <c r="M9" s="260">
        <v>9</v>
      </c>
      <c r="N9" s="260">
        <v>5</v>
      </c>
      <c r="O9" s="260">
        <f>+SUM(P9:Q9)</f>
        <v>11</v>
      </c>
      <c r="P9" s="260">
        <v>6</v>
      </c>
      <c r="Q9" s="260">
        <v>5</v>
      </c>
      <c r="R9" s="260">
        <v>11</v>
      </c>
      <c r="S9" s="260">
        <v>7</v>
      </c>
      <c r="T9" s="260">
        <f>+R9-S9</f>
        <v>4</v>
      </c>
      <c r="U9" s="260">
        <v>11</v>
      </c>
      <c r="V9" s="260">
        <v>1</v>
      </c>
    </row>
    <row r="10" spans="2:22" ht="17.25" customHeight="1">
      <c r="B10" s="124"/>
      <c r="C10" s="142" t="s">
        <v>262</v>
      </c>
      <c r="D10" s="142"/>
      <c r="E10" s="259">
        <v>18</v>
      </c>
      <c r="F10" s="260">
        <f t="shared" ref="F10:F19" si="1">+SUM(G10:H10)</f>
        <v>520</v>
      </c>
      <c r="G10" s="260">
        <f t="shared" ref="G10:H18" si="2">+SUM(J10,M10,P10)</f>
        <v>261</v>
      </c>
      <c r="H10" s="260">
        <f t="shared" si="2"/>
        <v>259</v>
      </c>
      <c r="I10" s="260">
        <f t="shared" ref="I10:I19" si="3">+SUM(J10:K10)</f>
        <v>176</v>
      </c>
      <c r="J10" s="260">
        <v>101</v>
      </c>
      <c r="K10" s="260">
        <v>75</v>
      </c>
      <c r="L10" s="260">
        <f t="shared" ref="L10:L19" si="4">+SUM(M10:N10)</f>
        <v>180</v>
      </c>
      <c r="M10" s="260">
        <v>83</v>
      </c>
      <c r="N10" s="260">
        <v>97</v>
      </c>
      <c r="O10" s="260">
        <f t="shared" ref="O10:O19" si="5">+SUM(P10:Q10)</f>
        <v>164</v>
      </c>
      <c r="P10" s="260">
        <v>77</v>
      </c>
      <c r="Q10" s="260">
        <v>87</v>
      </c>
      <c r="R10" s="260">
        <v>34</v>
      </c>
      <c r="S10" s="260">
        <v>19</v>
      </c>
      <c r="T10" s="260">
        <f t="shared" ref="T10:T19" si="6">+R10-S10</f>
        <v>15</v>
      </c>
      <c r="U10" s="260"/>
      <c r="V10" s="260">
        <v>1</v>
      </c>
    </row>
    <row r="11" spans="2:22" ht="17.25" customHeight="1">
      <c r="B11" s="124"/>
      <c r="C11" s="142" t="s">
        <v>263</v>
      </c>
      <c r="D11" s="142"/>
      <c r="E11" s="259">
        <v>24</v>
      </c>
      <c r="F11" s="260">
        <f t="shared" si="1"/>
        <v>672</v>
      </c>
      <c r="G11" s="260">
        <f t="shared" si="2"/>
        <v>337</v>
      </c>
      <c r="H11" s="260">
        <f t="shared" si="2"/>
        <v>335</v>
      </c>
      <c r="I11" s="260">
        <f t="shared" si="3"/>
        <v>229</v>
      </c>
      <c r="J11" s="260">
        <v>102</v>
      </c>
      <c r="K11" s="260">
        <v>127</v>
      </c>
      <c r="L11" s="260">
        <f t="shared" si="4"/>
        <v>236</v>
      </c>
      <c r="M11" s="260">
        <v>118</v>
      </c>
      <c r="N11" s="260">
        <v>118</v>
      </c>
      <c r="O11" s="260">
        <f t="shared" si="5"/>
        <v>207</v>
      </c>
      <c r="P11" s="260">
        <v>117</v>
      </c>
      <c r="Q11" s="260">
        <v>90</v>
      </c>
      <c r="R11" s="260">
        <v>44</v>
      </c>
      <c r="S11" s="260">
        <v>27</v>
      </c>
      <c r="T11" s="260">
        <f t="shared" si="6"/>
        <v>17</v>
      </c>
      <c r="U11" s="260"/>
      <c r="V11" s="260">
        <v>4</v>
      </c>
    </row>
    <row r="12" spans="2:22" ht="17.25" customHeight="1">
      <c r="B12" s="124"/>
      <c r="C12" s="142" t="s">
        <v>19</v>
      </c>
      <c r="D12" s="142"/>
      <c r="E12" s="259">
        <v>3</v>
      </c>
      <c r="F12" s="260">
        <f t="shared" si="1"/>
        <v>6</v>
      </c>
      <c r="G12" s="260">
        <f t="shared" si="2"/>
        <v>3</v>
      </c>
      <c r="H12" s="260">
        <f t="shared" si="2"/>
        <v>3</v>
      </c>
      <c r="I12" s="260">
        <f t="shared" si="3"/>
        <v>2</v>
      </c>
      <c r="J12" s="260"/>
      <c r="K12" s="260">
        <v>2</v>
      </c>
      <c r="L12" s="260">
        <f t="shared" si="4"/>
        <v>1</v>
      </c>
      <c r="M12" s="260">
        <v>1</v>
      </c>
      <c r="N12" s="260"/>
      <c r="O12" s="289">
        <f t="shared" si="5"/>
        <v>3</v>
      </c>
      <c r="P12" s="260">
        <v>2</v>
      </c>
      <c r="Q12" s="260">
        <v>1</v>
      </c>
      <c r="R12" s="260">
        <v>8</v>
      </c>
      <c r="S12" s="260">
        <v>5</v>
      </c>
      <c r="T12" s="260">
        <f t="shared" si="6"/>
        <v>3</v>
      </c>
      <c r="U12" s="260">
        <v>8</v>
      </c>
      <c r="V12" s="260"/>
    </row>
    <row r="13" spans="2:22" ht="17.25" customHeight="1">
      <c r="B13" s="124"/>
      <c r="C13" s="142" t="s">
        <v>264</v>
      </c>
      <c r="D13" s="142"/>
      <c r="E13" s="259">
        <v>19</v>
      </c>
      <c r="F13" s="260">
        <f t="shared" si="1"/>
        <v>525</v>
      </c>
      <c r="G13" s="260">
        <f t="shared" si="2"/>
        <v>260</v>
      </c>
      <c r="H13" s="260">
        <f t="shared" si="2"/>
        <v>265</v>
      </c>
      <c r="I13" s="260">
        <f t="shared" si="3"/>
        <v>180</v>
      </c>
      <c r="J13" s="260">
        <v>79</v>
      </c>
      <c r="K13" s="260">
        <v>101</v>
      </c>
      <c r="L13" s="260">
        <f t="shared" si="4"/>
        <v>161</v>
      </c>
      <c r="M13" s="260">
        <v>82</v>
      </c>
      <c r="N13" s="260">
        <v>79</v>
      </c>
      <c r="O13" s="260">
        <f t="shared" si="5"/>
        <v>184</v>
      </c>
      <c r="P13" s="260">
        <v>99</v>
      </c>
      <c r="Q13" s="260">
        <v>85</v>
      </c>
      <c r="R13" s="260">
        <v>31</v>
      </c>
      <c r="S13" s="260">
        <v>22</v>
      </c>
      <c r="T13" s="260">
        <f t="shared" si="6"/>
        <v>9</v>
      </c>
      <c r="U13" s="260"/>
      <c r="V13" s="260">
        <v>1</v>
      </c>
    </row>
    <row r="14" spans="2:22" ht="17.25" customHeight="1">
      <c r="B14" s="124"/>
      <c r="C14" s="142" t="s">
        <v>265</v>
      </c>
      <c r="D14" s="142"/>
      <c r="E14" s="259">
        <v>5</v>
      </c>
      <c r="F14" s="260">
        <f t="shared" si="1"/>
        <v>94</v>
      </c>
      <c r="G14" s="260">
        <f t="shared" si="2"/>
        <v>45</v>
      </c>
      <c r="H14" s="260">
        <f t="shared" si="2"/>
        <v>49</v>
      </c>
      <c r="I14" s="260">
        <f t="shared" si="3"/>
        <v>38</v>
      </c>
      <c r="J14" s="260">
        <v>14</v>
      </c>
      <c r="K14" s="260">
        <v>24</v>
      </c>
      <c r="L14" s="260">
        <f t="shared" si="4"/>
        <v>33</v>
      </c>
      <c r="M14" s="260">
        <v>18</v>
      </c>
      <c r="N14" s="260">
        <v>15</v>
      </c>
      <c r="O14" s="260">
        <f t="shared" si="5"/>
        <v>23</v>
      </c>
      <c r="P14" s="260">
        <v>13</v>
      </c>
      <c r="Q14" s="260">
        <v>10</v>
      </c>
      <c r="R14" s="260">
        <v>11</v>
      </c>
      <c r="S14" s="260">
        <v>7</v>
      </c>
      <c r="T14" s="260">
        <f t="shared" si="6"/>
        <v>4</v>
      </c>
      <c r="U14" s="260"/>
      <c r="V14" s="260">
        <v>1</v>
      </c>
    </row>
    <row r="15" spans="2:22" ht="17.25" customHeight="1">
      <c r="B15" s="124"/>
      <c r="C15" s="142" t="s">
        <v>15</v>
      </c>
      <c r="D15" s="142"/>
      <c r="E15" s="259">
        <v>13</v>
      </c>
      <c r="F15" s="260">
        <f t="shared" si="1"/>
        <v>274</v>
      </c>
      <c r="G15" s="260">
        <f t="shared" si="2"/>
        <v>143</v>
      </c>
      <c r="H15" s="260">
        <f t="shared" si="2"/>
        <v>131</v>
      </c>
      <c r="I15" s="260">
        <f t="shared" si="3"/>
        <v>99</v>
      </c>
      <c r="J15" s="260">
        <v>51</v>
      </c>
      <c r="K15" s="260">
        <v>48</v>
      </c>
      <c r="L15" s="260">
        <f t="shared" si="4"/>
        <v>84</v>
      </c>
      <c r="M15" s="260">
        <v>46</v>
      </c>
      <c r="N15" s="260">
        <v>38</v>
      </c>
      <c r="O15" s="260">
        <f t="shared" si="5"/>
        <v>91</v>
      </c>
      <c r="P15" s="260">
        <v>46</v>
      </c>
      <c r="Q15" s="260">
        <v>45</v>
      </c>
      <c r="R15" s="260">
        <v>24</v>
      </c>
      <c r="S15" s="260">
        <v>12</v>
      </c>
      <c r="T15" s="260">
        <f t="shared" si="6"/>
        <v>12</v>
      </c>
      <c r="U15" s="260"/>
      <c r="V15" s="260">
        <v>1</v>
      </c>
    </row>
    <row r="16" spans="2:22" ht="17.25" customHeight="1">
      <c r="B16" s="124"/>
      <c r="C16" s="142" t="s">
        <v>26</v>
      </c>
      <c r="D16" s="142"/>
      <c r="E16" s="259">
        <v>5</v>
      </c>
      <c r="F16" s="260">
        <f t="shared" si="1"/>
        <v>58</v>
      </c>
      <c r="G16" s="260">
        <f t="shared" si="2"/>
        <v>29</v>
      </c>
      <c r="H16" s="260">
        <f t="shared" si="2"/>
        <v>29</v>
      </c>
      <c r="I16" s="260">
        <f t="shared" si="3"/>
        <v>25</v>
      </c>
      <c r="J16" s="260">
        <v>14</v>
      </c>
      <c r="K16" s="260">
        <v>11</v>
      </c>
      <c r="L16" s="260">
        <f t="shared" si="4"/>
        <v>17</v>
      </c>
      <c r="M16" s="260">
        <v>7</v>
      </c>
      <c r="N16" s="260">
        <v>10</v>
      </c>
      <c r="O16" s="260">
        <f t="shared" si="5"/>
        <v>16</v>
      </c>
      <c r="P16" s="260">
        <v>8</v>
      </c>
      <c r="Q16" s="260">
        <v>8</v>
      </c>
      <c r="R16" s="260">
        <v>11</v>
      </c>
      <c r="S16" s="260">
        <v>5</v>
      </c>
      <c r="T16" s="260">
        <f t="shared" si="6"/>
        <v>6</v>
      </c>
      <c r="U16" s="260"/>
      <c r="V16" s="260">
        <v>1</v>
      </c>
    </row>
    <row r="17" spans="2:22" ht="17.25" customHeight="1">
      <c r="B17" s="124"/>
      <c r="C17" s="142" t="s">
        <v>24</v>
      </c>
      <c r="D17" s="142"/>
      <c r="E17" s="259">
        <v>15</v>
      </c>
      <c r="F17" s="260">
        <f t="shared" si="1"/>
        <v>398</v>
      </c>
      <c r="G17" s="260">
        <f t="shared" si="2"/>
        <v>201</v>
      </c>
      <c r="H17" s="260">
        <f t="shared" si="2"/>
        <v>197</v>
      </c>
      <c r="I17" s="260">
        <f t="shared" si="3"/>
        <v>116</v>
      </c>
      <c r="J17" s="260">
        <v>62</v>
      </c>
      <c r="K17" s="260">
        <v>54</v>
      </c>
      <c r="L17" s="260">
        <f t="shared" si="4"/>
        <v>144</v>
      </c>
      <c r="M17" s="260">
        <v>70</v>
      </c>
      <c r="N17" s="260">
        <v>74</v>
      </c>
      <c r="O17" s="260">
        <f t="shared" si="5"/>
        <v>138</v>
      </c>
      <c r="P17" s="260">
        <v>69</v>
      </c>
      <c r="Q17" s="260">
        <v>69</v>
      </c>
      <c r="R17" s="260">
        <v>27</v>
      </c>
      <c r="S17" s="260">
        <v>19</v>
      </c>
      <c r="T17" s="260">
        <f t="shared" si="6"/>
        <v>8</v>
      </c>
      <c r="U17" s="260"/>
      <c r="V17" s="260">
        <v>1</v>
      </c>
    </row>
    <row r="18" spans="2:22" ht="17.25" customHeight="1">
      <c r="B18" s="124"/>
      <c r="C18" s="142" t="s">
        <v>27</v>
      </c>
      <c r="D18" s="142"/>
      <c r="E18" s="259">
        <v>4</v>
      </c>
      <c r="F18" s="260">
        <f t="shared" si="1"/>
        <v>93</v>
      </c>
      <c r="G18" s="260">
        <f t="shared" si="2"/>
        <v>48</v>
      </c>
      <c r="H18" s="260">
        <f t="shared" si="2"/>
        <v>45</v>
      </c>
      <c r="I18" s="260">
        <f t="shared" si="3"/>
        <v>27</v>
      </c>
      <c r="J18" s="260">
        <v>17</v>
      </c>
      <c r="K18" s="260">
        <v>10</v>
      </c>
      <c r="L18" s="260">
        <f t="shared" si="4"/>
        <v>33</v>
      </c>
      <c r="M18" s="260">
        <v>15</v>
      </c>
      <c r="N18" s="260">
        <v>18</v>
      </c>
      <c r="O18" s="260">
        <f t="shared" si="5"/>
        <v>33</v>
      </c>
      <c r="P18" s="260">
        <v>16</v>
      </c>
      <c r="Q18" s="260">
        <v>17</v>
      </c>
      <c r="R18" s="260">
        <v>12</v>
      </c>
      <c r="S18" s="260">
        <v>7</v>
      </c>
      <c r="T18" s="260">
        <f t="shared" si="6"/>
        <v>5</v>
      </c>
      <c r="U18" s="260"/>
      <c r="V18" s="260">
        <v>1</v>
      </c>
    </row>
    <row r="19" spans="2:22" ht="17.25" customHeight="1">
      <c r="B19" s="124"/>
      <c r="C19" s="142" t="s">
        <v>221</v>
      </c>
      <c r="D19" s="142"/>
      <c r="E19" s="259">
        <v>11</v>
      </c>
      <c r="F19" s="260">
        <f t="shared" si="1"/>
        <v>209</v>
      </c>
      <c r="G19" s="260">
        <f>+SUM(J19,M19,P19)</f>
        <v>108</v>
      </c>
      <c r="H19" s="260">
        <f>+SUM(K19,N19,Q19)</f>
        <v>101</v>
      </c>
      <c r="I19" s="260">
        <f t="shared" si="3"/>
        <v>65</v>
      </c>
      <c r="J19" s="260">
        <v>32</v>
      </c>
      <c r="K19" s="260">
        <v>33</v>
      </c>
      <c r="L19" s="260">
        <f t="shared" si="4"/>
        <v>80</v>
      </c>
      <c r="M19" s="260">
        <v>42</v>
      </c>
      <c r="N19" s="260">
        <v>38</v>
      </c>
      <c r="O19" s="260">
        <f t="shared" si="5"/>
        <v>64</v>
      </c>
      <c r="P19" s="260">
        <v>34</v>
      </c>
      <c r="Q19" s="260">
        <v>30</v>
      </c>
      <c r="R19" s="260">
        <v>18</v>
      </c>
      <c r="S19" s="260">
        <v>10</v>
      </c>
      <c r="T19" s="260">
        <f t="shared" si="6"/>
        <v>8</v>
      </c>
      <c r="U19" s="260"/>
      <c r="V19" s="260">
        <v>1</v>
      </c>
    </row>
    <row r="20" spans="2:22" ht="3.75" customHeight="1" thickBot="1">
      <c r="B20" s="127"/>
      <c r="C20" s="127"/>
      <c r="D20" s="127"/>
      <c r="E20" s="170"/>
      <c r="F20" s="127"/>
      <c r="G20" s="127"/>
      <c r="H20" s="127"/>
      <c r="I20" s="127"/>
      <c r="J20" s="127"/>
      <c r="K20" s="127"/>
      <c r="L20" s="127"/>
      <c r="M20" s="127"/>
      <c r="N20" s="127"/>
      <c r="O20" s="127"/>
      <c r="P20" s="127"/>
      <c r="Q20" s="127"/>
      <c r="R20" s="169"/>
      <c r="S20" s="169"/>
      <c r="T20" s="169"/>
      <c r="U20" s="169"/>
      <c r="V20" s="169"/>
    </row>
    <row r="21" spans="2:22" ht="18" customHeight="1">
      <c r="B21" s="204"/>
      <c r="C21" s="1" t="s">
        <v>464</v>
      </c>
      <c r="D21" s="1"/>
      <c r="E21" s="1"/>
      <c r="F21" s="1"/>
      <c r="G21" s="1"/>
      <c r="H21" s="128" t="s">
        <v>468</v>
      </c>
      <c r="I21" s="204"/>
      <c r="J21" s="204"/>
      <c r="K21" s="204"/>
      <c r="L21" s="204"/>
      <c r="M21" s="204"/>
      <c r="N21" s="204"/>
      <c r="O21" s="204"/>
      <c r="P21" s="204"/>
      <c r="Q21" s="204"/>
      <c r="R21" s="126"/>
      <c r="S21" s="126"/>
      <c r="T21" s="126"/>
      <c r="U21" s="126"/>
      <c r="V21" s="126"/>
    </row>
    <row r="22" spans="2:22" ht="13.5" customHeight="1">
      <c r="B22" s="204"/>
      <c r="C22" s="1"/>
      <c r="D22" s="204"/>
      <c r="E22" s="204"/>
      <c r="F22" s="204"/>
      <c r="G22" s="204"/>
      <c r="H22" s="204"/>
      <c r="I22" s="204"/>
      <c r="J22" s="204"/>
      <c r="K22" s="204"/>
      <c r="L22" s="204"/>
      <c r="M22" s="204"/>
      <c r="N22" s="204"/>
      <c r="O22" s="204"/>
      <c r="P22" s="204"/>
      <c r="Q22" s="204"/>
      <c r="R22" s="204"/>
      <c r="S22" s="204"/>
      <c r="T22" s="204"/>
      <c r="U22" s="204"/>
      <c r="V22" s="204"/>
    </row>
    <row r="26" spans="2:22" ht="13.5" customHeight="1">
      <c r="B26" s="204"/>
      <c r="C26" s="204"/>
      <c r="D26" s="204"/>
      <c r="E26" s="204"/>
      <c r="F26" s="204"/>
      <c r="G26" s="204"/>
      <c r="H26" s="204"/>
      <c r="I26" s="204"/>
      <c r="J26" s="204"/>
      <c r="K26" s="386"/>
      <c r="L26" s="386"/>
      <c r="M26" s="386"/>
      <c r="N26" s="386"/>
      <c r="O26" s="204"/>
      <c r="P26" s="204"/>
      <c r="Q26" s="204"/>
      <c r="R26" s="204"/>
      <c r="S26" s="204"/>
      <c r="T26" s="204"/>
      <c r="U26" s="204"/>
      <c r="V26" s="204"/>
    </row>
  </sheetData>
  <mergeCells count="8">
    <mergeCell ref="K26:N26"/>
    <mergeCell ref="J2:N2"/>
    <mergeCell ref="T3:V3"/>
    <mergeCell ref="B7:C7"/>
    <mergeCell ref="B4:C6"/>
    <mergeCell ref="R4:U4"/>
    <mergeCell ref="U5:U6"/>
    <mergeCell ref="F4:M4"/>
  </mergeCells>
  <phoneticPr fontId="2"/>
  <pageMargins left="0.2" right="0.2" top="1" bottom="1" header="0.51200000000000001" footer="0.51200000000000001"/>
  <pageSetup paperSize="9" scale="98"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L36"/>
  <sheetViews>
    <sheetView showGridLines="0" view="pageBreakPreview" topLeftCell="A2" zoomScale="120" zoomScaleNormal="100" zoomScaleSheetLayoutView="120" workbookViewId="0">
      <selection sqref="A1:XFD1048576"/>
    </sheetView>
  </sheetViews>
  <sheetFormatPr defaultRowHeight="13.5" customHeight="1"/>
  <cols>
    <col min="1" max="1" width="5" style="1" customWidth="1"/>
    <col min="2" max="2" width="4.625" style="1" bestFit="1" customWidth="1"/>
    <col min="3" max="3" width="3.75" style="1" bestFit="1" customWidth="1"/>
    <col min="4" max="4" width="5" style="1" customWidth="1"/>
    <col min="5" max="6" width="10.625" style="1" customWidth="1"/>
    <col min="7" max="7" width="11.625" style="1" bestFit="1" customWidth="1"/>
    <col min="8" max="10" width="11.625" style="1" customWidth="1"/>
    <col min="11" max="11" width="2.375" style="1" customWidth="1"/>
    <col min="12" max="16384" width="9" style="1"/>
  </cols>
  <sheetData>
    <row r="2" spans="1:12" s="22" customFormat="1" ht="18" customHeight="1">
      <c r="E2" s="183" t="s">
        <v>518</v>
      </c>
      <c r="F2" s="370" t="s">
        <v>268</v>
      </c>
      <c r="G2" s="370"/>
      <c r="H2" s="370"/>
    </row>
    <row r="3" spans="1:12" ht="18" customHeight="1" thickBot="1">
      <c r="I3" s="369" t="s">
        <v>405</v>
      </c>
      <c r="J3" s="369"/>
    </row>
    <row r="4" spans="1:12" ht="18" customHeight="1">
      <c r="B4" s="371" t="s">
        <v>362</v>
      </c>
      <c r="C4" s="371"/>
      <c r="D4" s="371"/>
      <c r="E4" s="373" t="s">
        <v>388</v>
      </c>
      <c r="F4" s="373" t="s">
        <v>389</v>
      </c>
      <c r="G4" s="373" t="s">
        <v>406</v>
      </c>
      <c r="H4" s="367" t="s">
        <v>407</v>
      </c>
      <c r="I4" s="368"/>
      <c r="J4" s="368"/>
    </row>
    <row r="5" spans="1:12" ht="18" customHeight="1">
      <c r="B5" s="372"/>
      <c r="C5" s="372"/>
      <c r="D5" s="372"/>
      <c r="E5" s="374"/>
      <c r="F5" s="374"/>
      <c r="G5" s="374"/>
      <c r="H5" s="308" t="s">
        <v>270</v>
      </c>
      <c r="I5" s="308" t="s">
        <v>277</v>
      </c>
      <c r="J5" s="308" t="s">
        <v>278</v>
      </c>
    </row>
    <row r="6" spans="1:12" ht="18" customHeight="1">
      <c r="B6" s="336"/>
      <c r="C6" s="336"/>
      <c r="D6" s="336"/>
      <c r="E6" s="67"/>
      <c r="F6" s="404" t="s">
        <v>276</v>
      </c>
      <c r="G6" s="404"/>
      <c r="H6" s="336"/>
      <c r="I6" s="336"/>
      <c r="J6" s="336"/>
    </row>
    <row r="7" spans="1:12" ht="13.5" customHeight="1">
      <c r="B7" s="336" t="s">
        <v>707</v>
      </c>
      <c r="C7" s="336">
        <v>2</v>
      </c>
      <c r="D7" s="336" t="s">
        <v>705</v>
      </c>
      <c r="E7" s="23">
        <v>3</v>
      </c>
      <c r="F7" s="240">
        <v>56</v>
      </c>
      <c r="G7" s="240">
        <v>164</v>
      </c>
      <c r="H7" s="240">
        <v>2065</v>
      </c>
      <c r="I7" s="240">
        <v>811</v>
      </c>
      <c r="J7" s="240">
        <v>1254</v>
      </c>
    </row>
    <row r="8" spans="1:12" ht="13.5" customHeight="1">
      <c r="B8" s="242"/>
      <c r="C8" s="162">
        <v>3</v>
      </c>
      <c r="D8" s="162"/>
      <c r="E8" s="281">
        <v>3</v>
      </c>
      <c r="F8" s="288">
        <v>56</v>
      </c>
      <c r="G8" s="288">
        <v>164</v>
      </c>
      <c r="H8" s="288">
        <f>SUM(I8:J8)</f>
        <v>2028</v>
      </c>
      <c r="I8" s="288">
        <v>830</v>
      </c>
      <c r="J8" s="288">
        <v>1198</v>
      </c>
    </row>
    <row r="9" spans="1:12" s="22" customFormat="1" ht="12.75" customHeight="1">
      <c r="B9" s="242"/>
      <c r="C9" s="162">
        <v>4</v>
      </c>
      <c r="D9" s="162"/>
      <c r="E9" s="281">
        <v>3</v>
      </c>
      <c r="F9" s="288">
        <v>54</v>
      </c>
      <c r="G9" s="288">
        <v>165</v>
      </c>
      <c r="H9" s="288">
        <v>2019</v>
      </c>
      <c r="I9" s="288">
        <v>818</v>
      </c>
      <c r="J9" s="288">
        <v>1201</v>
      </c>
    </row>
    <row r="10" spans="1:12" ht="18" customHeight="1">
      <c r="B10" s="336"/>
      <c r="C10" s="336"/>
      <c r="D10" s="336"/>
      <c r="E10" s="67"/>
      <c r="F10" s="403" t="s">
        <v>275</v>
      </c>
      <c r="G10" s="403"/>
      <c r="H10" s="24"/>
      <c r="I10" s="336"/>
      <c r="J10" s="336"/>
    </row>
    <row r="11" spans="1:12" ht="13.5" customHeight="1">
      <c r="B11" s="336" t="s">
        <v>707</v>
      </c>
      <c r="C11" s="336">
        <v>2</v>
      </c>
      <c r="D11" s="336" t="s">
        <v>705</v>
      </c>
      <c r="E11" s="23">
        <v>2</v>
      </c>
      <c r="F11" s="24">
        <v>49</v>
      </c>
      <c r="G11" s="24">
        <v>84</v>
      </c>
      <c r="H11" s="24">
        <v>1363</v>
      </c>
      <c r="I11" s="24">
        <v>815</v>
      </c>
      <c r="J11" s="24">
        <v>548</v>
      </c>
    </row>
    <row r="12" spans="1:12" ht="13.5" customHeight="1">
      <c r="B12" s="162"/>
      <c r="C12" s="162">
        <v>3</v>
      </c>
      <c r="D12" s="336"/>
      <c r="E12" s="281">
        <v>2</v>
      </c>
      <c r="F12" s="294">
        <v>48</v>
      </c>
      <c r="G12" s="294">
        <v>82</v>
      </c>
      <c r="H12" s="294">
        <f>SUM(I12:J12)</f>
        <v>1317</v>
      </c>
      <c r="I12" s="294">
        <v>792</v>
      </c>
      <c r="J12" s="294">
        <v>525</v>
      </c>
    </row>
    <row r="13" spans="1:12" s="22" customFormat="1" ht="13.5" customHeight="1" thickBot="1">
      <c r="A13" s="1"/>
      <c r="B13" s="20"/>
      <c r="C13" s="20">
        <v>4</v>
      </c>
      <c r="D13" s="31"/>
      <c r="E13" s="359">
        <v>2</v>
      </c>
      <c r="F13" s="26">
        <v>48</v>
      </c>
      <c r="G13" s="26">
        <v>80</v>
      </c>
      <c r="H13" s="26">
        <v>1362</v>
      </c>
      <c r="I13" s="26">
        <v>782</v>
      </c>
      <c r="J13" s="26">
        <v>580</v>
      </c>
      <c r="L13" s="1"/>
    </row>
    <row r="14" spans="1:12" ht="18" customHeight="1">
      <c r="B14" s="1" t="s">
        <v>569</v>
      </c>
      <c r="L14" s="22"/>
    </row>
    <row r="15" spans="1:12" ht="13.5" customHeight="1">
      <c r="D15" s="1" t="s">
        <v>424</v>
      </c>
    </row>
    <row r="16" spans="1:12" ht="13.5" customHeight="1">
      <c r="D16" s="1" t="s">
        <v>443</v>
      </c>
    </row>
    <row r="18" spans="4:10" ht="13.5" customHeight="1">
      <c r="D18" s="46"/>
      <c r="F18" s="47"/>
      <c r="G18" s="47"/>
      <c r="H18" s="47"/>
      <c r="I18" s="47"/>
      <c r="J18" s="47"/>
    </row>
    <row r="19" spans="4:10" ht="13.5" customHeight="1">
      <c r="D19" s="46"/>
      <c r="F19" s="47"/>
      <c r="G19" s="47"/>
      <c r="H19" s="47"/>
      <c r="I19" s="47"/>
      <c r="J19" s="47"/>
    </row>
    <row r="21" spans="4:10" ht="13.5" customHeight="1">
      <c r="D21" s="46"/>
    </row>
    <row r="22" spans="4:10" ht="13.5" customHeight="1">
      <c r="D22" s="46"/>
      <c r="F22" s="47"/>
      <c r="G22" s="47"/>
      <c r="H22" s="47"/>
      <c r="I22" s="47"/>
      <c r="J22" s="47"/>
    </row>
    <row r="24" spans="4:10" ht="13.5" customHeight="1">
      <c r="D24" s="46"/>
      <c r="F24" s="47"/>
      <c r="G24" s="47"/>
      <c r="H24" s="47"/>
      <c r="I24" s="47"/>
      <c r="J24" s="47"/>
    </row>
    <row r="25" spans="4:10" ht="13.5" customHeight="1">
      <c r="D25" s="46"/>
      <c r="F25" s="47"/>
      <c r="G25" s="47"/>
      <c r="H25" s="47"/>
      <c r="I25" s="47"/>
      <c r="J25" s="47"/>
    </row>
    <row r="27" spans="4:10" ht="13.5" customHeight="1">
      <c r="D27" s="46"/>
    </row>
    <row r="28" spans="4:10" ht="13.5" customHeight="1">
      <c r="D28" s="46"/>
    </row>
    <row r="35" spans="4:10" ht="13.5" customHeight="1">
      <c r="D35" s="46"/>
      <c r="G35" s="47"/>
      <c r="H35" s="47"/>
      <c r="I35" s="47"/>
      <c r="J35" s="47"/>
    </row>
    <row r="36" spans="4:10" ht="13.5" customHeight="1">
      <c r="D36" s="46"/>
      <c r="G36" s="47"/>
      <c r="H36" s="47"/>
      <c r="I36" s="47"/>
      <c r="J36" s="47"/>
    </row>
  </sheetData>
  <mergeCells count="9">
    <mergeCell ref="F2:H2"/>
    <mergeCell ref="F10:G10"/>
    <mergeCell ref="F6:G6"/>
    <mergeCell ref="B4:D5"/>
    <mergeCell ref="E4:E5"/>
    <mergeCell ref="F4:F5"/>
    <mergeCell ref="G4:G5"/>
    <mergeCell ref="H4:J4"/>
    <mergeCell ref="I3:J3"/>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J18"/>
  <sheetViews>
    <sheetView showGridLines="0" view="pageBreakPreview" zoomScaleNormal="100" zoomScaleSheetLayoutView="100" workbookViewId="0">
      <selection sqref="A1:XFD1048576"/>
    </sheetView>
  </sheetViews>
  <sheetFormatPr defaultRowHeight="13.5" customHeight="1"/>
  <cols>
    <col min="1" max="1" width="5" style="1" customWidth="1"/>
    <col min="2" max="2" width="4.625" style="1" customWidth="1"/>
    <col min="3" max="3" width="3.75" style="1" customWidth="1"/>
    <col min="4" max="4" width="5" style="1" customWidth="1"/>
    <col min="5" max="6" width="10.625" style="1" customWidth="1"/>
    <col min="7" max="7" width="11.625" style="1" bestFit="1" customWidth="1"/>
    <col min="8" max="10" width="11.625" style="1" customWidth="1"/>
    <col min="11" max="11" width="2.375" style="1" customWidth="1"/>
    <col min="12" max="16384" width="9" style="1"/>
  </cols>
  <sheetData>
    <row r="2" spans="1:10" s="22" customFormat="1" ht="18" customHeight="1">
      <c r="E2" s="183" t="s">
        <v>519</v>
      </c>
      <c r="F2" s="370" t="s">
        <v>408</v>
      </c>
      <c r="G2" s="370"/>
      <c r="H2" s="370"/>
    </row>
    <row r="3" spans="1:10" ht="18" customHeight="1" thickBot="1">
      <c r="I3" s="369" t="s">
        <v>405</v>
      </c>
      <c r="J3" s="369"/>
    </row>
    <row r="4" spans="1:10" ht="18" customHeight="1">
      <c r="B4" s="371" t="s">
        <v>362</v>
      </c>
      <c r="C4" s="371"/>
      <c r="D4" s="371"/>
      <c r="E4" s="373" t="s">
        <v>388</v>
      </c>
      <c r="F4" s="373" t="s">
        <v>389</v>
      </c>
      <c r="G4" s="373" t="s">
        <v>406</v>
      </c>
      <c r="H4" s="367" t="s">
        <v>407</v>
      </c>
      <c r="I4" s="368"/>
      <c r="J4" s="368"/>
    </row>
    <row r="5" spans="1:10" ht="18" customHeight="1">
      <c r="B5" s="372"/>
      <c r="C5" s="372"/>
      <c r="D5" s="372"/>
      <c r="E5" s="374"/>
      <c r="F5" s="374"/>
      <c r="G5" s="374"/>
      <c r="H5" s="308" t="s">
        <v>270</v>
      </c>
      <c r="I5" s="308" t="s">
        <v>277</v>
      </c>
      <c r="J5" s="308" t="s">
        <v>278</v>
      </c>
    </row>
    <row r="6" spans="1:10" ht="18" customHeight="1">
      <c r="B6" s="336" t="s">
        <v>573</v>
      </c>
      <c r="C6" s="321" t="s">
        <v>565</v>
      </c>
      <c r="D6" s="336" t="s">
        <v>705</v>
      </c>
      <c r="E6" s="23">
        <v>1</v>
      </c>
      <c r="F6" s="24">
        <v>46</v>
      </c>
      <c r="G6" s="24">
        <v>101</v>
      </c>
      <c r="H6" s="24">
        <v>158</v>
      </c>
      <c r="I6" s="24">
        <v>106</v>
      </c>
      <c r="J6" s="24">
        <v>52</v>
      </c>
    </row>
    <row r="7" spans="1:10" ht="18" customHeight="1">
      <c r="B7" s="336"/>
      <c r="C7" s="321">
        <v>2</v>
      </c>
      <c r="D7" s="336"/>
      <c r="E7" s="23">
        <v>1</v>
      </c>
      <c r="F7" s="24">
        <v>45</v>
      </c>
      <c r="G7" s="24">
        <v>95</v>
      </c>
      <c r="H7" s="24">
        <v>153</v>
      </c>
      <c r="I7" s="24">
        <v>97</v>
      </c>
      <c r="J7" s="24">
        <v>56</v>
      </c>
    </row>
    <row r="8" spans="1:10" s="22" customFormat="1" ht="18" customHeight="1">
      <c r="A8" s="1"/>
      <c r="B8" s="336"/>
      <c r="C8" s="321">
        <v>3</v>
      </c>
      <c r="D8" s="40"/>
      <c r="E8" s="23">
        <v>1</v>
      </c>
      <c r="F8" s="24">
        <v>41</v>
      </c>
      <c r="G8" s="24">
        <v>90</v>
      </c>
      <c r="H8" s="24">
        <v>155</v>
      </c>
      <c r="I8" s="24">
        <v>105</v>
      </c>
      <c r="J8" s="24">
        <v>50</v>
      </c>
    </row>
    <row r="9" spans="1:10" s="22" customFormat="1" ht="18" customHeight="1">
      <c r="A9" s="1"/>
      <c r="B9" s="41"/>
      <c r="C9" s="315">
        <v>4</v>
      </c>
      <c r="D9" s="162"/>
      <c r="E9" s="281">
        <v>1</v>
      </c>
      <c r="F9" s="294">
        <v>42</v>
      </c>
      <c r="G9" s="294">
        <v>92</v>
      </c>
      <c r="H9" s="294">
        <v>157</v>
      </c>
      <c r="I9" s="294">
        <v>113</v>
      </c>
      <c r="J9" s="294">
        <v>44</v>
      </c>
    </row>
    <row r="10" spans="1:10" s="22" customFormat="1" ht="18" customHeight="1" thickBot="1">
      <c r="A10" s="1"/>
      <c r="B10" s="304"/>
      <c r="C10" s="37">
        <v>5</v>
      </c>
      <c r="D10" s="20"/>
      <c r="E10" s="359">
        <v>1</v>
      </c>
      <c r="F10" s="26">
        <v>43</v>
      </c>
      <c r="G10" s="26">
        <v>95</v>
      </c>
      <c r="H10" s="26">
        <v>167</v>
      </c>
      <c r="I10" s="26">
        <v>122</v>
      </c>
      <c r="J10" s="26">
        <v>45</v>
      </c>
    </row>
    <row r="11" spans="1:10" ht="18" customHeight="1">
      <c r="B11" s="1" t="s">
        <v>446</v>
      </c>
    </row>
    <row r="12" spans="1:10" ht="13.5" customHeight="1">
      <c r="C12" s="1" t="s">
        <v>409</v>
      </c>
    </row>
    <row r="18" spans="10:10" ht="13.5" customHeight="1">
      <c r="J18" s="336"/>
    </row>
  </sheetData>
  <mergeCells count="7">
    <mergeCell ref="F2:H2"/>
    <mergeCell ref="I3:J3"/>
    <mergeCell ref="B4:D5"/>
    <mergeCell ref="E4:E5"/>
    <mergeCell ref="F4:F5"/>
    <mergeCell ref="G4:G5"/>
    <mergeCell ref="H4:J4"/>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J14"/>
  <sheetViews>
    <sheetView showGridLines="0" view="pageBreakPreview" zoomScaleNormal="100" zoomScaleSheetLayoutView="100" workbookViewId="0">
      <selection sqref="A1:XFD1048576"/>
    </sheetView>
  </sheetViews>
  <sheetFormatPr defaultRowHeight="13.5" customHeight="1"/>
  <cols>
    <col min="1" max="1" width="5.25" style="1" customWidth="1"/>
    <col min="2" max="2" width="4.375" style="1" customWidth="1"/>
    <col min="3" max="3" width="5.375" style="1" customWidth="1"/>
    <col min="4" max="4" width="10" style="1" customWidth="1"/>
    <col min="5" max="5" width="12" style="1" customWidth="1"/>
    <col min="6" max="6" width="11.875" style="1" customWidth="1"/>
    <col min="7" max="9" width="10.875" style="1" customWidth="1"/>
    <col min="10" max="10" width="4.5" style="1" customWidth="1"/>
    <col min="11" max="16384" width="9" style="1"/>
  </cols>
  <sheetData>
    <row r="2" spans="1:10" s="22" customFormat="1" ht="18" customHeight="1">
      <c r="D2" s="183" t="s">
        <v>520</v>
      </c>
      <c r="E2" s="370" t="s">
        <v>269</v>
      </c>
      <c r="F2" s="370"/>
      <c r="G2" s="370"/>
      <c r="H2" s="214"/>
    </row>
    <row r="3" spans="1:10" ht="13.5" customHeight="1" thickBot="1">
      <c r="H3" s="369" t="s">
        <v>410</v>
      </c>
      <c r="I3" s="369"/>
    </row>
    <row r="4" spans="1:10" ht="13.5" customHeight="1">
      <c r="B4" s="371" t="s">
        <v>362</v>
      </c>
      <c r="C4" s="371"/>
      <c r="D4" s="371"/>
      <c r="E4" s="373" t="s">
        <v>388</v>
      </c>
      <c r="F4" s="373" t="s">
        <v>406</v>
      </c>
      <c r="G4" s="367" t="s">
        <v>407</v>
      </c>
      <c r="H4" s="368"/>
      <c r="I4" s="368"/>
    </row>
    <row r="5" spans="1:10" ht="13.5" customHeight="1">
      <c r="B5" s="372"/>
      <c r="C5" s="372"/>
      <c r="D5" s="372"/>
      <c r="E5" s="374"/>
      <c r="F5" s="374"/>
      <c r="G5" s="308" t="s">
        <v>270</v>
      </c>
      <c r="H5" s="308" t="s">
        <v>277</v>
      </c>
      <c r="I5" s="308" t="s">
        <v>278</v>
      </c>
    </row>
    <row r="6" spans="1:10" ht="6" customHeight="1">
      <c r="B6" s="326"/>
      <c r="C6" s="326"/>
      <c r="D6" s="326"/>
      <c r="E6" s="211"/>
      <c r="F6" s="326"/>
      <c r="G6" s="326"/>
      <c r="H6" s="326"/>
      <c r="I6" s="326"/>
    </row>
    <row r="7" spans="1:10" ht="14.25" customHeight="1">
      <c r="B7" s="336" t="s">
        <v>573</v>
      </c>
      <c r="C7" s="321" t="s">
        <v>565</v>
      </c>
      <c r="D7" s="321" t="s">
        <v>705</v>
      </c>
      <c r="E7" s="18">
        <v>8</v>
      </c>
      <c r="F7" s="19">
        <v>92</v>
      </c>
      <c r="G7" s="19">
        <v>664</v>
      </c>
      <c r="H7" s="19">
        <v>287</v>
      </c>
      <c r="I7" s="19">
        <v>377</v>
      </c>
    </row>
    <row r="8" spans="1:10" ht="14.25" customHeight="1">
      <c r="B8" s="336"/>
      <c r="C8" s="321">
        <v>2</v>
      </c>
      <c r="D8" s="336"/>
      <c r="E8" s="18">
        <v>7</v>
      </c>
      <c r="F8" s="19">
        <v>87</v>
      </c>
      <c r="G8" s="19">
        <v>684</v>
      </c>
      <c r="H8" s="19">
        <v>283</v>
      </c>
      <c r="I8" s="19">
        <v>401</v>
      </c>
    </row>
    <row r="9" spans="1:10" ht="14.25" customHeight="1">
      <c r="B9" s="336"/>
      <c r="C9" s="321">
        <v>3</v>
      </c>
      <c r="D9" s="40"/>
      <c r="E9" s="18">
        <v>7</v>
      </c>
      <c r="F9" s="19">
        <v>38</v>
      </c>
      <c r="G9" s="19">
        <v>685</v>
      </c>
      <c r="H9" s="19">
        <v>294</v>
      </c>
      <c r="I9" s="19">
        <v>391</v>
      </c>
    </row>
    <row r="10" spans="1:10" ht="14.25" customHeight="1">
      <c r="B10" s="41"/>
      <c r="C10" s="315">
        <v>4</v>
      </c>
      <c r="D10" s="162"/>
      <c r="E10" s="292">
        <v>7</v>
      </c>
      <c r="F10" s="293">
        <v>43</v>
      </c>
      <c r="G10" s="293">
        <v>627</v>
      </c>
      <c r="H10" s="293">
        <v>280</v>
      </c>
      <c r="I10" s="293">
        <v>347</v>
      </c>
      <c r="J10" s="336"/>
    </row>
    <row r="11" spans="1:10" ht="14.25" customHeight="1" thickBot="1">
      <c r="B11" s="304"/>
      <c r="C11" s="37">
        <v>5</v>
      </c>
      <c r="D11" s="20"/>
      <c r="E11" s="364">
        <v>6</v>
      </c>
      <c r="F11" s="21">
        <v>84</v>
      </c>
      <c r="G11" s="21">
        <v>593</v>
      </c>
      <c r="H11" s="21">
        <v>289</v>
      </c>
      <c r="I11" s="21">
        <v>304</v>
      </c>
    </row>
    <row r="12" spans="1:10" ht="5.25" customHeight="1">
      <c r="A12" s="22"/>
      <c r="B12" s="48"/>
      <c r="C12" s="48"/>
      <c r="D12" s="48"/>
      <c r="E12" s="27"/>
      <c r="F12" s="27"/>
      <c r="G12" s="27"/>
      <c r="H12" s="27"/>
      <c r="I12" s="27"/>
    </row>
    <row r="13" spans="1:10" ht="5.25" customHeight="1">
      <c r="A13" s="22"/>
      <c r="B13" s="48"/>
      <c r="C13" s="48"/>
      <c r="D13" s="48"/>
      <c r="E13" s="27"/>
      <c r="F13" s="27"/>
      <c r="G13" s="27"/>
      <c r="H13" s="27"/>
      <c r="I13" s="27"/>
    </row>
    <row r="14" spans="1:10" ht="13.5" customHeight="1">
      <c r="B14" s="1" t="s">
        <v>446</v>
      </c>
    </row>
  </sheetData>
  <mergeCells count="6">
    <mergeCell ref="E2:G2"/>
    <mergeCell ref="B4:D5"/>
    <mergeCell ref="F4:F5"/>
    <mergeCell ref="H3:I3"/>
    <mergeCell ref="G4:I4"/>
    <mergeCell ref="E4:E5"/>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2:N49"/>
  <sheetViews>
    <sheetView showGridLines="0" view="pageBreakPreview" zoomScaleNormal="100" zoomScaleSheetLayoutView="100" workbookViewId="0">
      <pane ySplit="5" topLeftCell="A6" activePane="bottomLeft" state="frozen"/>
      <selection sqref="A1:XFD1048576"/>
      <selection pane="bottomLeft" sqref="A1:XFD1048576"/>
    </sheetView>
  </sheetViews>
  <sheetFormatPr defaultRowHeight="13.5" customHeight="1"/>
  <cols>
    <col min="1" max="1" width="3.125" style="1" customWidth="1"/>
    <col min="2" max="2" width="2.625" style="1" customWidth="1"/>
    <col min="3" max="3" width="14.625" style="268" customWidth="1"/>
    <col min="4" max="4" width="2" style="1" bestFit="1" customWidth="1"/>
    <col min="5" max="6" width="10.625" style="1" customWidth="1"/>
    <col min="7" max="7" width="10.75" style="1" customWidth="1"/>
    <col min="8" max="10" width="10.625" style="1" customWidth="1"/>
    <col min="11" max="13" width="10.625" style="77" customWidth="1"/>
    <col min="14" max="16384" width="9" style="1"/>
  </cols>
  <sheetData>
    <row r="2" spans="2:14" s="22" customFormat="1" ht="18" customHeight="1">
      <c r="C2" s="261"/>
      <c r="E2" s="203" t="s">
        <v>521</v>
      </c>
      <c r="F2" s="405" t="s">
        <v>572</v>
      </c>
      <c r="G2" s="405"/>
      <c r="H2" s="405"/>
      <c r="I2" s="405"/>
      <c r="J2" s="405"/>
      <c r="K2" s="405"/>
      <c r="L2" s="77"/>
      <c r="M2" s="77"/>
    </row>
    <row r="3" spans="2:14" ht="18" customHeight="1" thickBot="1">
      <c r="B3" s="233"/>
      <c r="C3" s="262"/>
      <c r="D3" s="233"/>
      <c r="E3" s="336"/>
      <c r="F3" s="336"/>
      <c r="G3" s="336"/>
      <c r="H3" s="336"/>
      <c r="I3" s="336"/>
      <c r="J3" s="336"/>
      <c r="K3" s="162"/>
      <c r="L3" s="162"/>
      <c r="M3" s="162"/>
    </row>
    <row r="4" spans="2:14" ht="15.95" customHeight="1" thickTop="1" thickBot="1">
      <c r="B4" s="411" t="s">
        <v>279</v>
      </c>
      <c r="C4" s="411"/>
      <c r="D4" s="234"/>
      <c r="E4" s="407" t="s">
        <v>579</v>
      </c>
      <c r="F4" s="407"/>
      <c r="G4" s="408"/>
      <c r="H4" s="407" t="s">
        <v>694</v>
      </c>
      <c r="I4" s="407"/>
      <c r="J4" s="408"/>
      <c r="K4" s="407" t="s">
        <v>708</v>
      </c>
      <c r="L4" s="407"/>
      <c r="M4" s="408"/>
      <c r="N4" s="336"/>
    </row>
    <row r="5" spans="2:14" ht="15" customHeight="1" thickBot="1">
      <c r="B5" s="412"/>
      <c r="C5" s="412"/>
      <c r="D5" s="235"/>
      <c r="E5" s="271" t="s">
        <v>467</v>
      </c>
      <c r="F5" s="271" t="s">
        <v>2</v>
      </c>
      <c r="G5" s="272" t="s">
        <v>3</v>
      </c>
      <c r="H5" s="319" t="s">
        <v>467</v>
      </c>
      <c r="I5" s="319" t="s">
        <v>2</v>
      </c>
      <c r="J5" s="320" t="s">
        <v>3</v>
      </c>
      <c r="K5" s="319" t="s">
        <v>467</v>
      </c>
      <c r="L5" s="319" t="s">
        <v>277</v>
      </c>
      <c r="M5" s="320" t="s">
        <v>278</v>
      </c>
      <c r="N5" s="336"/>
    </row>
    <row r="6" spans="2:14" ht="5.0999999999999996" customHeight="1">
      <c r="B6" s="236"/>
      <c r="C6" s="263"/>
      <c r="D6" s="237"/>
      <c r="E6" s="336"/>
      <c r="F6" s="336"/>
      <c r="G6" s="336"/>
      <c r="H6" s="162"/>
      <c r="I6" s="162"/>
      <c r="J6" s="162"/>
      <c r="K6" s="162"/>
      <c r="L6" s="162"/>
      <c r="M6" s="162"/>
      <c r="N6" s="336"/>
    </row>
    <row r="7" spans="2:14" ht="12.6" customHeight="1">
      <c r="B7" s="410" t="s">
        <v>271</v>
      </c>
      <c r="C7" s="410"/>
      <c r="D7" s="237"/>
      <c r="E7" s="336"/>
      <c r="F7" s="336"/>
      <c r="G7" s="336"/>
      <c r="H7" s="162"/>
      <c r="I7" s="162"/>
      <c r="J7" s="162"/>
      <c r="K7" s="162"/>
      <c r="L7" s="162"/>
      <c r="M7" s="162"/>
      <c r="N7" s="336"/>
    </row>
    <row r="8" spans="2:14" ht="16.5" customHeight="1">
      <c r="B8" s="415" t="s">
        <v>1</v>
      </c>
      <c r="C8" s="415"/>
      <c r="D8" s="238"/>
      <c r="E8" s="269">
        <v>1025</v>
      </c>
      <c r="F8" s="269">
        <v>503</v>
      </c>
      <c r="G8" s="269">
        <v>522</v>
      </c>
      <c r="H8" s="270">
        <v>1014</v>
      </c>
      <c r="I8" s="270">
        <v>542</v>
      </c>
      <c r="J8" s="255">
        <v>472</v>
      </c>
      <c r="K8" s="362">
        <v>1055</v>
      </c>
      <c r="L8" s="362">
        <v>535</v>
      </c>
      <c r="M8" s="363">
        <v>520</v>
      </c>
    </row>
    <row r="9" spans="2:14" ht="16.5" customHeight="1">
      <c r="B9" s="409" t="s">
        <v>462</v>
      </c>
      <c r="C9" s="409"/>
      <c r="D9" s="339" t="s">
        <v>411</v>
      </c>
      <c r="E9" s="269">
        <v>1009</v>
      </c>
      <c r="F9" s="269">
        <v>493</v>
      </c>
      <c r="G9" s="269">
        <v>516</v>
      </c>
      <c r="H9" s="270">
        <v>999</v>
      </c>
      <c r="I9" s="270">
        <v>535</v>
      </c>
      <c r="J9" s="255">
        <v>464</v>
      </c>
      <c r="K9" s="362">
        <v>1031</v>
      </c>
      <c r="L9" s="362">
        <v>524</v>
      </c>
      <c r="M9" s="363">
        <v>507</v>
      </c>
    </row>
    <row r="10" spans="2:14" ht="16.5" customHeight="1">
      <c r="B10" s="414" t="s">
        <v>463</v>
      </c>
      <c r="C10" s="414"/>
      <c r="D10" s="239" t="s">
        <v>412</v>
      </c>
      <c r="E10" s="269">
        <v>5</v>
      </c>
      <c r="F10" s="269">
        <v>2</v>
      </c>
      <c r="G10" s="269">
        <v>3</v>
      </c>
      <c r="H10" s="270">
        <v>2</v>
      </c>
      <c r="I10" s="270">
        <v>2</v>
      </c>
      <c r="J10" s="255">
        <v>0</v>
      </c>
      <c r="K10" s="362">
        <v>7</v>
      </c>
      <c r="L10" s="362">
        <v>5</v>
      </c>
      <c r="M10" s="363">
        <v>2</v>
      </c>
    </row>
    <row r="11" spans="2:14" ht="16.5" customHeight="1">
      <c r="B11" s="414" t="s">
        <v>460</v>
      </c>
      <c r="C11" s="414"/>
      <c r="D11" s="239" t="s">
        <v>413</v>
      </c>
      <c r="E11" s="269">
        <v>2</v>
      </c>
      <c r="F11" s="269">
        <v>1</v>
      </c>
      <c r="G11" s="269">
        <v>1</v>
      </c>
      <c r="H11" s="270">
        <v>2</v>
      </c>
      <c r="I11" s="270">
        <v>0</v>
      </c>
      <c r="J11" s="255">
        <v>2</v>
      </c>
      <c r="K11" s="362">
        <v>0</v>
      </c>
      <c r="L11" s="362">
        <v>0</v>
      </c>
      <c r="M11" s="363">
        <v>0</v>
      </c>
    </row>
    <row r="12" spans="2:14" ht="16.5" customHeight="1">
      <c r="B12" s="406" t="s">
        <v>461</v>
      </c>
      <c r="C12" s="406"/>
      <c r="D12" s="239" t="s">
        <v>414</v>
      </c>
      <c r="E12" s="269">
        <v>0</v>
      </c>
      <c r="F12" s="269">
        <v>0</v>
      </c>
      <c r="G12" s="269">
        <v>0</v>
      </c>
      <c r="H12" s="270">
        <v>0</v>
      </c>
      <c r="I12" s="270">
        <v>0</v>
      </c>
      <c r="J12" s="255">
        <v>0</v>
      </c>
      <c r="K12" s="362">
        <v>0</v>
      </c>
      <c r="L12" s="362">
        <v>0</v>
      </c>
      <c r="M12" s="363">
        <v>0</v>
      </c>
    </row>
    <row r="13" spans="2:14" ht="16.5" customHeight="1">
      <c r="B13" s="409" t="s">
        <v>415</v>
      </c>
      <c r="C13" s="409"/>
      <c r="D13" s="339"/>
      <c r="E13" s="269">
        <v>5</v>
      </c>
      <c r="F13" s="269">
        <v>4</v>
      </c>
      <c r="G13" s="269">
        <v>1</v>
      </c>
      <c r="H13" s="270">
        <v>3</v>
      </c>
      <c r="I13" s="270">
        <v>2</v>
      </c>
      <c r="J13" s="255">
        <v>1</v>
      </c>
      <c r="K13" s="362">
        <v>3</v>
      </c>
      <c r="L13" s="362">
        <v>3</v>
      </c>
      <c r="M13" s="363">
        <v>0</v>
      </c>
    </row>
    <row r="14" spans="2:14" ht="16.5" customHeight="1">
      <c r="B14" s="409" t="s">
        <v>416</v>
      </c>
      <c r="C14" s="409"/>
      <c r="D14" s="339"/>
      <c r="E14" s="269">
        <v>4</v>
      </c>
      <c r="F14" s="269">
        <v>3</v>
      </c>
      <c r="G14" s="269">
        <v>1</v>
      </c>
      <c r="H14" s="270">
        <v>9</v>
      </c>
      <c r="I14" s="270">
        <v>3</v>
      </c>
      <c r="J14" s="255">
        <v>6</v>
      </c>
      <c r="K14" s="362">
        <v>14</v>
      </c>
      <c r="L14" s="362">
        <v>3</v>
      </c>
      <c r="M14" s="363">
        <v>11</v>
      </c>
    </row>
    <row r="15" spans="2:14" ht="16.5" customHeight="1">
      <c r="B15" s="413" t="s">
        <v>700</v>
      </c>
      <c r="C15" s="413"/>
      <c r="D15" s="339"/>
      <c r="E15" s="269">
        <v>0</v>
      </c>
      <c r="F15" s="269">
        <v>0</v>
      </c>
      <c r="G15" s="269">
        <v>0</v>
      </c>
      <c r="H15" s="270">
        <v>0</v>
      </c>
      <c r="I15" s="270">
        <v>0</v>
      </c>
      <c r="J15" s="255">
        <v>0</v>
      </c>
      <c r="K15" s="362">
        <v>0</v>
      </c>
      <c r="L15" s="362">
        <v>0</v>
      </c>
      <c r="M15" s="363">
        <v>0</v>
      </c>
    </row>
    <row r="16" spans="2:14" ht="2.25" customHeight="1">
      <c r="B16" s="316"/>
      <c r="C16" s="264"/>
      <c r="D16" s="339"/>
      <c r="E16" s="269"/>
      <c r="F16" s="269"/>
      <c r="G16" s="269"/>
      <c r="H16" s="270"/>
      <c r="I16" s="270"/>
      <c r="J16" s="255"/>
      <c r="K16" s="362"/>
      <c r="L16" s="362"/>
      <c r="M16" s="363"/>
    </row>
    <row r="17" spans="2:13" ht="16.5" customHeight="1">
      <c r="B17" s="406" t="s">
        <v>701</v>
      </c>
      <c r="C17" s="406"/>
      <c r="D17" s="339"/>
      <c r="E17" s="269">
        <v>0</v>
      </c>
      <c r="F17" s="269">
        <v>0</v>
      </c>
      <c r="G17" s="269">
        <v>0</v>
      </c>
      <c r="H17" s="270">
        <v>1</v>
      </c>
      <c r="I17" s="270">
        <v>0</v>
      </c>
      <c r="J17" s="255">
        <v>1</v>
      </c>
      <c r="K17" s="362">
        <v>0</v>
      </c>
      <c r="L17" s="362">
        <v>0</v>
      </c>
      <c r="M17" s="363">
        <v>0</v>
      </c>
    </row>
    <row r="18" spans="2:13" ht="6.75" customHeight="1">
      <c r="B18" s="316"/>
      <c r="C18" s="264"/>
      <c r="D18" s="339"/>
      <c r="E18" s="269"/>
      <c r="F18" s="269"/>
      <c r="G18" s="269"/>
      <c r="H18" s="270"/>
      <c r="I18" s="270"/>
      <c r="J18" s="255"/>
      <c r="K18" s="362"/>
      <c r="L18" s="362"/>
      <c r="M18" s="363"/>
    </row>
    <row r="19" spans="2:13" ht="16.5" customHeight="1">
      <c r="B19" s="409" t="s">
        <v>348</v>
      </c>
      <c r="C19" s="409"/>
      <c r="D19" s="339"/>
      <c r="E19" s="269">
        <v>5</v>
      </c>
      <c r="F19" s="269">
        <v>4</v>
      </c>
      <c r="G19" s="269">
        <v>1</v>
      </c>
      <c r="H19" s="270">
        <v>3</v>
      </c>
      <c r="I19" s="270">
        <v>2</v>
      </c>
      <c r="J19" s="255">
        <v>1</v>
      </c>
      <c r="K19" s="362">
        <v>3</v>
      </c>
      <c r="L19" s="362">
        <v>3</v>
      </c>
      <c r="M19" s="363">
        <v>0</v>
      </c>
    </row>
    <row r="20" spans="2:13" ht="16.5" customHeight="1">
      <c r="B20" s="336"/>
      <c r="C20" s="317" t="s">
        <v>417</v>
      </c>
      <c r="D20" s="339"/>
      <c r="E20" s="269">
        <v>0</v>
      </c>
      <c r="F20" s="269">
        <v>0</v>
      </c>
      <c r="G20" s="269">
        <v>0</v>
      </c>
      <c r="H20" s="270">
        <v>0</v>
      </c>
      <c r="I20" s="270">
        <v>0</v>
      </c>
      <c r="J20" s="255">
        <v>0</v>
      </c>
      <c r="K20" s="362">
        <v>0</v>
      </c>
      <c r="L20" s="362">
        <v>0</v>
      </c>
      <c r="M20" s="363">
        <v>0</v>
      </c>
    </row>
    <row r="21" spans="2:13" ht="16.5" customHeight="1">
      <c r="B21" s="336"/>
      <c r="C21" s="317" t="s">
        <v>418</v>
      </c>
      <c r="D21" s="339"/>
      <c r="E21" s="269">
        <v>3</v>
      </c>
      <c r="F21" s="269">
        <v>2</v>
      </c>
      <c r="G21" s="269">
        <v>1</v>
      </c>
      <c r="H21" s="270">
        <v>3</v>
      </c>
      <c r="I21" s="270">
        <v>2</v>
      </c>
      <c r="J21" s="255">
        <v>1</v>
      </c>
      <c r="K21" s="362">
        <v>2</v>
      </c>
      <c r="L21" s="362">
        <v>2</v>
      </c>
      <c r="M21" s="363">
        <v>0</v>
      </c>
    </row>
    <row r="22" spans="2:13" ht="16.5" customHeight="1">
      <c r="B22" s="336"/>
      <c r="C22" s="317" t="s">
        <v>419</v>
      </c>
      <c r="D22" s="339"/>
      <c r="E22" s="269">
        <v>2</v>
      </c>
      <c r="F22" s="269">
        <v>2</v>
      </c>
      <c r="G22" s="269">
        <v>0</v>
      </c>
      <c r="H22" s="270">
        <v>0</v>
      </c>
      <c r="I22" s="270">
        <v>0</v>
      </c>
      <c r="J22" s="255">
        <v>0</v>
      </c>
      <c r="K22" s="362">
        <v>0</v>
      </c>
      <c r="L22" s="362">
        <v>0</v>
      </c>
      <c r="M22" s="363">
        <v>0</v>
      </c>
    </row>
    <row r="23" spans="2:13" ht="16.5" customHeight="1">
      <c r="B23" s="336"/>
      <c r="C23" s="317" t="s">
        <v>703</v>
      </c>
      <c r="D23" s="339"/>
      <c r="E23" s="269">
        <v>0</v>
      </c>
      <c r="F23" s="269">
        <v>0</v>
      </c>
      <c r="G23" s="269">
        <v>0</v>
      </c>
      <c r="H23" s="270">
        <v>0</v>
      </c>
      <c r="I23" s="270">
        <v>0</v>
      </c>
      <c r="J23" s="255">
        <v>0</v>
      </c>
      <c r="K23" s="362">
        <v>1</v>
      </c>
      <c r="L23" s="362">
        <v>1</v>
      </c>
      <c r="M23" s="363">
        <v>0</v>
      </c>
    </row>
    <row r="24" spans="2:13" ht="14.25" customHeight="1">
      <c r="B24" s="336"/>
      <c r="C24" s="265"/>
      <c r="D24" s="40"/>
      <c r="E24" s="269"/>
      <c r="F24" s="269"/>
      <c r="G24" s="269"/>
      <c r="H24" s="270"/>
      <c r="I24" s="270"/>
      <c r="J24" s="255"/>
      <c r="K24" s="270"/>
      <c r="L24" s="270"/>
      <c r="M24" s="255"/>
    </row>
    <row r="25" spans="2:13" ht="12" customHeight="1">
      <c r="B25" s="410" t="s">
        <v>272</v>
      </c>
      <c r="C25" s="410"/>
      <c r="D25" s="237"/>
      <c r="E25" s="269"/>
      <c r="F25" s="269"/>
      <c r="G25" s="269"/>
      <c r="H25" s="270"/>
      <c r="I25" s="270"/>
      <c r="J25" s="255"/>
      <c r="K25" s="270"/>
      <c r="L25" s="270"/>
      <c r="M25" s="255"/>
    </row>
    <row r="26" spans="2:13" ht="16.5" customHeight="1">
      <c r="B26" s="415" t="s">
        <v>1</v>
      </c>
      <c r="C26" s="415"/>
      <c r="D26" s="238"/>
      <c r="E26" s="269">
        <v>1129</v>
      </c>
      <c r="F26" s="269">
        <v>561</v>
      </c>
      <c r="G26" s="269">
        <v>568</v>
      </c>
      <c r="H26" s="270">
        <v>1117</v>
      </c>
      <c r="I26" s="270">
        <v>518</v>
      </c>
      <c r="J26" s="255">
        <v>599</v>
      </c>
      <c r="K26" s="362">
        <v>1056</v>
      </c>
      <c r="L26" s="362">
        <v>554</v>
      </c>
      <c r="M26" s="363">
        <v>502</v>
      </c>
    </row>
    <row r="27" spans="2:13" ht="16.5" customHeight="1">
      <c r="B27" s="409" t="s">
        <v>458</v>
      </c>
      <c r="C27" s="409"/>
      <c r="D27" s="339" t="s">
        <v>411</v>
      </c>
      <c r="E27" s="269">
        <v>484</v>
      </c>
      <c r="F27" s="269">
        <v>214</v>
      </c>
      <c r="G27" s="269">
        <v>270</v>
      </c>
      <c r="H27" s="270">
        <v>516</v>
      </c>
      <c r="I27" s="270">
        <v>235</v>
      </c>
      <c r="J27" s="255">
        <v>281</v>
      </c>
      <c r="K27" s="362">
        <v>461</v>
      </c>
      <c r="L27" s="362">
        <v>246</v>
      </c>
      <c r="M27" s="363">
        <v>215</v>
      </c>
    </row>
    <row r="28" spans="2:13" ht="16.5" customHeight="1">
      <c r="B28" s="414" t="s">
        <v>459</v>
      </c>
      <c r="C28" s="414"/>
      <c r="D28" s="239" t="s">
        <v>412</v>
      </c>
      <c r="E28" s="269">
        <v>207</v>
      </c>
      <c r="F28" s="269">
        <v>90</v>
      </c>
      <c r="G28" s="269">
        <v>117</v>
      </c>
      <c r="H28" s="270">
        <v>169</v>
      </c>
      <c r="I28" s="270">
        <v>57</v>
      </c>
      <c r="J28" s="255">
        <v>112</v>
      </c>
      <c r="K28" s="362">
        <v>246</v>
      </c>
      <c r="L28" s="362">
        <v>114</v>
      </c>
      <c r="M28" s="363">
        <v>132</v>
      </c>
    </row>
    <row r="29" spans="2:13" ht="16.5" customHeight="1">
      <c r="B29" s="414" t="s">
        <v>460</v>
      </c>
      <c r="C29" s="414"/>
      <c r="D29" s="239" t="s">
        <v>413</v>
      </c>
      <c r="E29" s="269">
        <v>26</v>
      </c>
      <c r="F29" s="269">
        <v>20</v>
      </c>
      <c r="G29" s="269">
        <v>6</v>
      </c>
      <c r="H29" s="270">
        <v>72</v>
      </c>
      <c r="I29" s="270">
        <v>37</v>
      </c>
      <c r="J29" s="255">
        <v>35</v>
      </c>
      <c r="K29" s="362">
        <v>18</v>
      </c>
      <c r="L29" s="362">
        <v>11</v>
      </c>
      <c r="M29" s="363">
        <v>7</v>
      </c>
    </row>
    <row r="30" spans="2:13" ht="16.5" customHeight="1">
      <c r="B30" s="406" t="s">
        <v>461</v>
      </c>
      <c r="C30" s="406"/>
      <c r="D30" s="239" t="s">
        <v>414</v>
      </c>
      <c r="E30" s="269">
        <v>1</v>
      </c>
      <c r="F30" s="269">
        <v>1</v>
      </c>
      <c r="G30" s="269">
        <v>0</v>
      </c>
      <c r="H30" s="270">
        <v>2</v>
      </c>
      <c r="I30" s="270">
        <v>1</v>
      </c>
      <c r="J30" s="255">
        <v>1</v>
      </c>
      <c r="K30" s="362">
        <v>6</v>
      </c>
      <c r="L30" s="362">
        <v>4</v>
      </c>
      <c r="M30" s="363">
        <v>2</v>
      </c>
    </row>
    <row r="31" spans="2:13" ht="16.5" customHeight="1">
      <c r="B31" s="409" t="s">
        <v>415</v>
      </c>
      <c r="C31" s="409"/>
      <c r="D31" s="339"/>
      <c r="E31" s="269">
        <v>377</v>
      </c>
      <c r="F31" s="269">
        <v>211</v>
      </c>
      <c r="G31" s="269">
        <v>166</v>
      </c>
      <c r="H31" s="270">
        <v>323</v>
      </c>
      <c r="I31" s="270">
        <v>177</v>
      </c>
      <c r="J31" s="255">
        <v>146</v>
      </c>
      <c r="K31" s="362">
        <v>304</v>
      </c>
      <c r="L31" s="362">
        <v>168</v>
      </c>
      <c r="M31" s="363">
        <v>136</v>
      </c>
    </row>
    <row r="32" spans="2:13" ht="16.5" customHeight="1">
      <c r="B32" s="314"/>
      <c r="C32" s="317" t="s">
        <v>510</v>
      </c>
      <c r="D32" s="339"/>
      <c r="E32" s="269" t="s">
        <v>695</v>
      </c>
      <c r="F32" s="269" t="s">
        <v>695</v>
      </c>
      <c r="G32" s="269" t="s">
        <v>695</v>
      </c>
      <c r="H32" s="270" t="s">
        <v>695</v>
      </c>
      <c r="I32" s="270" t="s">
        <v>695</v>
      </c>
      <c r="J32" s="255" t="s">
        <v>695</v>
      </c>
      <c r="K32" s="362" t="s">
        <v>695</v>
      </c>
      <c r="L32" s="362" t="s">
        <v>695</v>
      </c>
      <c r="M32" s="363" t="s">
        <v>695</v>
      </c>
    </row>
    <row r="33" spans="2:13" ht="16.5" customHeight="1">
      <c r="B33" s="314"/>
      <c r="C33" s="266" t="s">
        <v>704</v>
      </c>
      <c r="D33" s="339"/>
      <c r="E33" s="269" t="s">
        <v>695</v>
      </c>
      <c r="F33" s="269" t="s">
        <v>695</v>
      </c>
      <c r="G33" s="269" t="s">
        <v>695</v>
      </c>
      <c r="H33" s="270" t="s">
        <v>695</v>
      </c>
      <c r="I33" s="270" t="s">
        <v>695</v>
      </c>
      <c r="J33" s="255" t="s">
        <v>695</v>
      </c>
      <c r="K33" s="362" t="s">
        <v>695</v>
      </c>
      <c r="L33" s="362" t="s">
        <v>695</v>
      </c>
      <c r="M33" s="363" t="s">
        <v>695</v>
      </c>
    </row>
    <row r="34" spans="2:13" ht="16.5" customHeight="1">
      <c r="B34" s="406" t="s">
        <v>465</v>
      </c>
      <c r="C34" s="406"/>
      <c r="D34" s="239"/>
      <c r="E34" s="269" t="s">
        <v>695</v>
      </c>
      <c r="F34" s="269" t="s">
        <v>695</v>
      </c>
      <c r="G34" s="269" t="s">
        <v>695</v>
      </c>
      <c r="H34" s="270" t="s">
        <v>695</v>
      </c>
      <c r="I34" s="270" t="s">
        <v>695</v>
      </c>
      <c r="J34" s="255" t="s">
        <v>695</v>
      </c>
      <c r="K34" s="362" t="s">
        <v>695</v>
      </c>
      <c r="L34" s="362" t="s">
        <v>695</v>
      </c>
      <c r="M34" s="363" t="s">
        <v>695</v>
      </c>
    </row>
    <row r="35" spans="2:13" ht="16.5" customHeight="1">
      <c r="B35" s="409" t="s">
        <v>416</v>
      </c>
      <c r="C35" s="409"/>
      <c r="D35" s="339"/>
      <c r="E35" s="269">
        <v>39</v>
      </c>
      <c r="F35" s="269">
        <v>26</v>
      </c>
      <c r="G35" s="269">
        <v>13</v>
      </c>
      <c r="H35" s="270">
        <v>35</v>
      </c>
      <c r="I35" s="270">
        <v>11</v>
      </c>
      <c r="J35" s="255">
        <v>24</v>
      </c>
      <c r="K35" s="362">
        <v>21</v>
      </c>
      <c r="L35" s="362">
        <v>11</v>
      </c>
      <c r="M35" s="363">
        <v>10</v>
      </c>
    </row>
    <row r="36" spans="2:13" ht="16.5" customHeight="1">
      <c r="B36" s="413" t="s">
        <v>702</v>
      </c>
      <c r="C36" s="413"/>
      <c r="D36" s="339"/>
      <c r="E36" s="269">
        <v>0</v>
      </c>
      <c r="F36" s="269">
        <v>0</v>
      </c>
      <c r="G36" s="269">
        <v>0</v>
      </c>
      <c r="H36" s="270">
        <v>0</v>
      </c>
      <c r="I36" s="270">
        <v>0</v>
      </c>
      <c r="J36" s="255">
        <v>0</v>
      </c>
      <c r="K36" s="362">
        <v>0</v>
      </c>
      <c r="L36" s="362">
        <v>0</v>
      </c>
      <c r="M36" s="363">
        <v>0</v>
      </c>
    </row>
    <row r="37" spans="2:13" ht="2.25" customHeight="1">
      <c r="B37" s="316"/>
      <c r="C37" s="264"/>
      <c r="D37" s="339"/>
      <c r="E37" s="269" t="s">
        <v>643</v>
      </c>
      <c r="F37" s="269"/>
      <c r="G37" s="269"/>
      <c r="H37" s="270"/>
      <c r="I37" s="270"/>
      <c r="J37" s="255"/>
      <c r="K37" s="362"/>
      <c r="L37" s="362"/>
      <c r="M37" s="363"/>
    </row>
    <row r="38" spans="2:13" ht="16.5" customHeight="1">
      <c r="B38" s="406" t="s">
        <v>701</v>
      </c>
      <c r="C38" s="406"/>
      <c r="D38" s="339"/>
      <c r="E38" s="269">
        <v>5</v>
      </c>
      <c r="F38" s="269">
        <v>1</v>
      </c>
      <c r="G38" s="269">
        <v>4</v>
      </c>
      <c r="H38" s="270">
        <v>0</v>
      </c>
      <c r="I38" s="270">
        <v>0</v>
      </c>
      <c r="J38" s="255">
        <v>0</v>
      </c>
      <c r="K38" s="362">
        <v>0</v>
      </c>
      <c r="L38" s="362">
        <v>0</v>
      </c>
      <c r="M38" s="363">
        <v>0</v>
      </c>
    </row>
    <row r="39" spans="2:13" ht="16.5" customHeight="1">
      <c r="B39" s="316"/>
      <c r="C39" s="317" t="s">
        <v>510</v>
      </c>
      <c r="D39" s="339"/>
      <c r="E39" s="269" t="s">
        <v>695</v>
      </c>
      <c r="F39" s="269" t="s">
        <v>695</v>
      </c>
      <c r="G39" s="269" t="s">
        <v>695</v>
      </c>
      <c r="H39" s="270" t="s">
        <v>695</v>
      </c>
      <c r="I39" s="270" t="s">
        <v>695</v>
      </c>
      <c r="J39" s="255" t="s">
        <v>695</v>
      </c>
      <c r="K39" s="362" t="s">
        <v>695</v>
      </c>
      <c r="L39" s="362" t="s">
        <v>695</v>
      </c>
      <c r="M39" s="363" t="s">
        <v>695</v>
      </c>
    </row>
    <row r="40" spans="2:13" ht="16.5" customHeight="1">
      <c r="B40" s="316"/>
      <c r="C40" s="266" t="s">
        <v>704</v>
      </c>
      <c r="D40" s="339"/>
      <c r="E40" s="269" t="s">
        <v>695</v>
      </c>
      <c r="F40" s="269" t="s">
        <v>695</v>
      </c>
      <c r="G40" s="269" t="s">
        <v>695</v>
      </c>
      <c r="H40" s="270" t="s">
        <v>695</v>
      </c>
      <c r="I40" s="270" t="s">
        <v>695</v>
      </c>
      <c r="J40" s="255" t="s">
        <v>695</v>
      </c>
      <c r="K40" s="362" t="s">
        <v>695</v>
      </c>
      <c r="L40" s="362" t="s">
        <v>695</v>
      </c>
      <c r="M40" s="363" t="s">
        <v>695</v>
      </c>
    </row>
    <row r="41" spans="2:13" ht="6.75" customHeight="1">
      <c r="B41" s="316"/>
      <c r="C41" s="264"/>
      <c r="D41" s="339"/>
      <c r="E41" s="269"/>
      <c r="F41" s="269"/>
      <c r="G41" s="269"/>
      <c r="H41" s="270"/>
      <c r="I41" s="270"/>
      <c r="J41" s="255"/>
      <c r="K41" s="270"/>
      <c r="L41" s="270"/>
      <c r="M41" s="255"/>
    </row>
    <row r="42" spans="2:13" ht="16.5" customHeight="1">
      <c r="B42" s="409" t="s">
        <v>348</v>
      </c>
      <c r="C42" s="409"/>
      <c r="D42" s="339"/>
      <c r="E42" s="269">
        <v>377</v>
      </c>
      <c r="F42" s="269">
        <v>211</v>
      </c>
      <c r="G42" s="269">
        <v>166</v>
      </c>
      <c r="H42" s="270">
        <v>323</v>
      </c>
      <c r="I42" s="270">
        <v>177</v>
      </c>
      <c r="J42" s="255">
        <v>146</v>
      </c>
      <c r="K42" s="362">
        <v>304</v>
      </c>
      <c r="L42" s="362">
        <v>168</v>
      </c>
      <c r="M42" s="363">
        <v>136</v>
      </c>
    </row>
    <row r="43" spans="2:13" ht="16.5" customHeight="1">
      <c r="B43" s="336"/>
      <c r="C43" s="317" t="s">
        <v>417</v>
      </c>
      <c r="D43" s="339"/>
      <c r="E43" s="269">
        <v>1</v>
      </c>
      <c r="F43" s="269">
        <v>1</v>
      </c>
      <c r="G43" s="269">
        <v>0</v>
      </c>
      <c r="H43" s="270">
        <v>1</v>
      </c>
      <c r="I43" s="270">
        <v>1</v>
      </c>
      <c r="J43" s="255">
        <v>0</v>
      </c>
      <c r="K43" s="362">
        <v>0</v>
      </c>
      <c r="L43" s="362">
        <v>0</v>
      </c>
      <c r="M43" s="363">
        <v>0</v>
      </c>
    </row>
    <row r="44" spans="2:13" ht="16.5" customHeight="1">
      <c r="B44" s="336"/>
      <c r="C44" s="317" t="s">
        <v>418</v>
      </c>
      <c r="D44" s="339"/>
      <c r="E44" s="269">
        <v>214</v>
      </c>
      <c r="F44" s="269">
        <v>143</v>
      </c>
      <c r="G44" s="269">
        <v>71</v>
      </c>
      <c r="H44" s="270">
        <v>171</v>
      </c>
      <c r="I44" s="270">
        <v>117</v>
      </c>
      <c r="J44" s="255">
        <v>54</v>
      </c>
      <c r="K44" s="362">
        <v>170</v>
      </c>
      <c r="L44" s="362">
        <v>112</v>
      </c>
      <c r="M44" s="363">
        <v>58</v>
      </c>
    </row>
    <row r="45" spans="2:13" ht="16.5" customHeight="1">
      <c r="B45" s="336"/>
      <c r="C45" s="317" t="s">
        <v>419</v>
      </c>
      <c r="D45" s="339"/>
      <c r="E45" s="269">
        <v>156</v>
      </c>
      <c r="F45" s="269">
        <v>64</v>
      </c>
      <c r="G45" s="269">
        <v>92</v>
      </c>
      <c r="H45" s="270">
        <v>142</v>
      </c>
      <c r="I45" s="270">
        <v>54</v>
      </c>
      <c r="J45" s="255">
        <v>88</v>
      </c>
      <c r="K45" s="362">
        <v>126</v>
      </c>
      <c r="L45" s="362">
        <v>50</v>
      </c>
      <c r="M45" s="363">
        <v>76</v>
      </c>
    </row>
    <row r="46" spans="2:13" ht="16.5" customHeight="1">
      <c r="B46" s="336"/>
      <c r="C46" s="317" t="s">
        <v>466</v>
      </c>
      <c r="D46" s="339"/>
      <c r="E46" s="175">
        <v>6</v>
      </c>
      <c r="F46" s="175">
        <v>3</v>
      </c>
      <c r="G46" s="175">
        <v>3</v>
      </c>
      <c r="H46" s="255">
        <v>9</v>
      </c>
      <c r="I46" s="255">
        <v>5</v>
      </c>
      <c r="J46" s="255">
        <v>4</v>
      </c>
      <c r="K46" s="363">
        <v>8</v>
      </c>
      <c r="L46" s="363">
        <v>6</v>
      </c>
      <c r="M46" s="363">
        <v>2</v>
      </c>
    </row>
    <row r="47" spans="2:13" ht="6.75" customHeight="1" thickBot="1">
      <c r="B47" s="31"/>
      <c r="C47" s="267"/>
      <c r="D47" s="32"/>
      <c r="E47" s="58"/>
      <c r="F47" s="28"/>
      <c r="G47" s="28"/>
      <c r="H47" s="28"/>
      <c r="I47" s="28"/>
      <c r="J47" s="28"/>
      <c r="K47" s="143"/>
      <c r="L47" s="143"/>
      <c r="M47" s="143"/>
    </row>
    <row r="48" spans="2:13" ht="18" customHeight="1">
      <c r="C48" s="268" t="s">
        <v>569</v>
      </c>
    </row>
    <row r="49" spans="3:3" ht="13.5" customHeight="1">
      <c r="C49" s="268" t="s">
        <v>420</v>
      </c>
    </row>
  </sheetData>
  <mergeCells count="28">
    <mergeCell ref="B19:C19"/>
    <mergeCell ref="B10:C10"/>
    <mergeCell ref="B8:C8"/>
    <mergeCell ref="B25:C25"/>
    <mergeCell ref="B38:C38"/>
    <mergeCell ref="B42:C42"/>
    <mergeCell ref="B26:C26"/>
    <mergeCell ref="B27:C27"/>
    <mergeCell ref="B28:C28"/>
    <mergeCell ref="B31:C31"/>
    <mergeCell ref="B29:C29"/>
    <mergeCell ref="B30:C30"/>
    <mergeCell ref="B34:C34"/>
    <mergeCell ref="B35:C35"/>
    <mergeCell ref="B36:C36"/>
    <mergeCell ref="F2:K2"/>
    <mergeCell ref="B17:C17"/>
    <mergeCell ref="H4:J4"/>
    <mergeCell ref="B9:C9"/>
    <mergeCell ref="B7:C7"/>
    <mergeCell ref="B4:C5"/>
    <mergeCell ref="E4:G4"/>
    <mergeCell ref="B13:C13"/>
    <mergeCell ref="B14:C14"/>
    <mergeCell ref="B15:C15"/>
    <mergeCell ref="B11:C11"/>
    <mergeCell ref="B12:C12"/>
    <mergeCell ref="K4:M4"/>
  </mergeCells>
  <phoneticPr fontId="2"/>
  <pageMargins left="0.74803149606299213" right="0.74803149606299213" top="0.98425196850393704" bottom="0.98425196850393704"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12</vt:i4>
      </vt:variant>
    </vt:vector>
  </HeadingPairs>
  <TitlesOfParts>
    <vt:vector size="37" baseType="lpstr">
      <vt:lpstr>14-1</vt:lpstr>
      <vt:lpstr>14-2</vt:lpstr>
      <vt:lpstr>14-3</vt:lpstr>
      <vt:lpstr>14-4</vt:lpstr>
      <vt:lpstr>14-5</vt:lpstr>
      <vt:lpstr>14-6</vt:lpstr>
      <vt:lpstr>14-7</vt:lpstr>
      <vt:lpstr>14-8</vt:lpstr>
      <vt:lpstr>14-9</vt:lpstr>
      <vt:lpstr>14-10</vt:lpstr>
      <vt:lpstr>14-11</vt:lpstr>
      <vt:lpstr>14-12</vt:lpstr>
      <vt:lpstr>14-13</vt:lpstr>
      <vt:lpstr>14-14</vt:lpstr>
      <vt:lpstr>14-15</vt:lpstr>
      <vt:lpstr>14-16</vt:lpstr>
      <vt:lpstr>14-17</vt:lpstr>
      <vt:lpstr>14-18</vt:lpstr>
      <vt:lpstr>14-19</vt:lpstr>
      <vt:lpstr>14-20</vt:lpstr>
      <vt:lpstr>14-21</vt:lpstr>
      <vt:lpstr>14-22</vt:lpstr>
      <vt:lpstr>14-23</vt:lpstr>
      <vt:lpstr>14-24</vt:lpstr>
      <vt:lpstr>14-25</vt:lpstr>
      <vt:lpstr>'14-10'!Print_Area</vt:lpstr>
      <vt:lpstr>'14-11'!Print_Area</vt:lpstr>
      <vt:lpstr>'14-12'!Print_Area</vt:lpstr>
      <vt:lpstr>'14-14'!Print_Area</vt:lpstr>
      <vt:lpstr>'14-19'!Print_Area</vt:lpstr>
      <vt:lpstr>'14-20'!Print_Area</vt:lpstr>
      <vt:lpstr>'14-21'!Print_Area</vt:lpstr>
      <vt:lpstr>'14-22'!Print_Area</vt:lpstr>
      <vt:lpstr>'14-23'!Print_Area</vt:lpstr>
      <vt:lpstr>'14-4'!Print_Area</vt:lpstr>
      <vt:lpstr>'14-6'!Print_Area</vt:lpstr>
      <vt:lpstr>'14-9'!Print_Area</vt:lpstr>
    </vt:vector>
  </TitlesOfParts>
  <Company>防府市役所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電算統計課</dc:creator>
  <cp:lastModifiedBy>山本　優吾</cp:lastModifiedBy>
  <cp:lastPrinted>2024-06-28T00:40:21Z</cp:lastPrinted>
  <dcterms:created xsi:type="dcterms:W3CDTF">1998-12-10T04:54:32Z</dcterms:created>
  <dcterms:modified xsi:type="dcterms:W3CDTF">2024-06-28T00:41:30Z</dcterms:modified>
</cp:coreProperties>
</file>