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2057\Desktop\"/>
    </mc:Choice>
  </mc:AlternateContent>
  <bookViews>
    <workbookView xWindow="0" yWindow="0" windowWidth="28800" windowHeight="12210" activeTab="1"/>
  </bookViews>
  <sheets>
    <sheet name="仕様書" sheetId="25" r:id="rId1"/>
    <sheet name="機能要件" sheetId="16" r:id="rId2"/>
    <sheet name="合計表" sheetId="27" r:id="rId3"/>
  </sheets>
  <definedNames>
    <definedName name="_xlnm._FilterDatabase" localSheetId="1" hidden="1">機能要件!$A$3:$F$240</definedName>
    <definedName name="_xlnm.Print_Area" localSheetId="1">機能要件!$A$1:$G$240</definedName>
    <definedName name="_xlnm.Print_Area" localSheetId="2">合計表!$A$1:$M$15</definedName>
    <definedName name="_xlnm.Print_Area" localSheetId="0">仕様書!$A$1:$D$38</definedName>
    <definedName name="_xlnm.Print_Titles" localSheetId="1">機能要件!$3:$3</definedName>
    <definedName name="あ1">#REF!</definedName>
  </definedNames>
  <calcPr calcId="162913"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6" l="1"/>
  <c r="O6"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7" i="16"/>
  <c r="O118" i="16"/>
  <c r="O119" i="16"/>
  <c r="O120" i="16"/>
  <c r="O121" i="16"/>
  <c r="O122" i="16"/>
  <c r="O123" i="16"/>
  <c r="O124" i="16"/>
  <c r="O125" i="16"/>
  <c r="O126" i="16"/>
  <c r="O127" i="16"/>
  <c r="O128" i="16"/>
  <c r="O129" i="16"/>
  <c r="O130" i="16"/>
  <c r="O131" i="16"/>
  <c r="O132" i="16"/>
  <c r="O133" i="16"/>
  <c r="O134" i="16"/>
  <c r="O135" i="16"/>
  <c r="O136" i="16"/>
  <c r="O137" i="16"/>
  <c r="O138" i="16"/>
  <c r="O139" i="16"/>
  <c r="O140" i="16"/>
  <c r="O141" i="16"/>
  <c r="O142" i="16"/>
  <c r="O143" i="16"/>
  <c r="O144" i="16"/>
  <c r="O145" i="16"/>
  <c r="O146" i="16"/>
  <c r="O147" i="16"/>
  <c r="O148" i="16"/>
  <c r="O149" i="16"/>
  <c r="O150" i="16"/>
  <c r="O151" i="16"/>
  <c r="O152" i="16"/>
  <c r="O153" i="16"/>
  <c r="O154" i="16"/>
  <c r="O155" i="16"/>
  <c r="O156" i="16"/>
  <c r="O157" i="16"/>
  <c r="O158" i="16"/>
  <c r="O159" i="16"/>
  <c r="O160" i="16"/>
  <c r="O161" i="16"/>
  <c r="O162" i="16"/>
  <c r="O163" i="16"/>
  <c r="O164" i="16"/>
  <c r="O165" i="16"/>
  <c r="O166" i="16"/>
  <c r="O167" i="16"/>
  <c r="O168" i="16"/>
  <c r="O169" i="16"/>
  <c r="O170" i="16"/>
  <c r="O171" i="16"/>
  <c r="O172" i="16"/>
  <c r="O173" i="16"/>
  <c r="O174" i="16"/>
  <c r="O175" i="16"/>
  <c r="O176" i="16"/>
  <c r="O177" i="16"/>
  <c r="O178" i="16"/>
  <c r="O179" i="16"/>
  <c r="O180" i="16"/>
  <c r="O181" i="16"/>
  <c r="O182" i="16"/>
  <c r="O183" i="16"/>
  <c r="O184" i="16"/>
  <c r="O185" i="16"/>
  <c r="O186" i="16"/>
  <c r="O187" i="16"/>
  <c r="O188" i="16"/>
  <c r="O189" i="16"/>
  <c r="O190" i="16"/>
  <c r="O191" i="16"/>
  <c r="O192" i="16"/>
  <c r="O193" i="16"/>
  <c r="O194" i="16"/>
  <c r="O195" i="16"/>
  <c r="O196" i="16"/>
  <c r="O197" i="16"/>
  <c r="O198" i="16"/>
  <c r="O199" i="16"/>
  <c r="O200" i="16"/>
  <c r="O201" i="16"/>
  <c r="O202" i="16"/>
  <c r="O203" i="16"/>
  <c r="O204" i="16"/>
  <c r="O205" i="16"/>
  <c r="O206" i="16"/>
  <c r="O207" i="16"/>
  <c r="O208" i="16"/>
  <c r="O209" i="16"/>
  <c r="O210" i="16"/>
  <c r="O211" i="16"/>
  <c r="O212" i="16"/>
  <c r="O213" i="16"/>
  <c r="O214" i="16"/>
  <c r="O215" i="16"/>
  <c r="O216" i="16"/>
  <c r="O217" i="16"/>
  <c r="O218" i="16"/>
  <c r="O219" i="16"/>
  <c r="O220" i="16"/>
  <c r="O221" i="16"/>
  <c r="O222" i="16"/>
  <c r="O223" i="16"/>
  <c r="O224" i="16"/>
  <c r="O225" i="16"/>
  <c r="O226" i="16"/>
  <c r="O227" i="16"/>
  <c r="O228" i="16"/>
  <c r="O229" i="16"/>
  <c r="O230" i="16"/>
  <c r="O231" i="16"/>
  <c r="O232" i="16"/>
  <c r="O233" i="16"/>
  <c r="O234" i="16"/>
  <c r="O235" i="16"/>
  <c r="O236" i="16"/>
  <c r="O237" i="16"/>
  <c r="O238" i="16"/>
  <c r="O239" i="16"/>
  <c r="O240" i="16"/>
  <c r="O4" i="16"/>
  <c r="F9" i="27" l="1"/>
  <c r="M14" i="27"/>
  <c r="L14" i="27"/>
  <c r="J14" i="27"/>
  <c r="I14" i="27"/>
  <c r="M13" i="27"/>
  <c r="L13" i="27"/>
  <c r="J13" i="27"/>
  <c r="I13" i="27"/>
  <c r="M12" i="27"/>
  <c r="L12" i="27"/>
  <c r="J12" i="27"/>
  <c r="I12" i="27"/>
  <c r="M11" i="27"/>
  <c r="L11" i="27"/>
  <c r="J11" i="27"/>
  <c r="I11" i="27"/>
  <c r="M10" i="27"/>
  <c r="L10" i="27"/>
  <c r="J10" i="27"/>
  <c r="I10" i="27"/>
  <c r="M9" i="27"/>
  <c r="L9" i="27"/>
  <c r="J9" i="27"/>
  <c r="I9" i="27"/>
  <c r="M8" i="27"/>
  <c r="J8" i="27"/>
  <c r="M7" i="27"/>
  <c r="J7" i="27"/>
  <c r="M6" i="27"/>
  <c r="J6" i="27"/>
  <c r="M5" i="27"/>
  <c r="J5" i="27"/>
  <c r="I8" i="27"/>
  <c r="I7" i="27"/>
  <c r="I6" i="27"/>
  <c r="I5" i="27"/>
  <c r="G14" i="27"/>
  <c r="G13" i="27"/>
  <c r="G12" i="27"/>
  <c r="G11" i="27"/>
  <c r="G10" i="27"/>
  <c r="G9" i="27"/>
  <c r="G8" i="27"/>
  <c r="G7" i="27"/>
  <c r="G6" i="27"/>
  <c r="G5" i="27"/>
  <c r="F14" i="27"/>
  <c r="F13" i="27"/>
  <c r="F12" i="27"/>
  <c r="F11" i="27"/>
  <c r="F10" i="27"/>
  <c r="F8" i="27"/>
  <c r="F7" i="27"/>
  <c r="F6" i="27"/>
  <c r="F5" i="27"/>
  <c r="L8" i="27"/>
  <c r="L7" i="27"/>
  <c r="L6" i="27"/>
  <c r="L5" i="27"/>
  <c r="K14" i="27"/>
  <c r="K13" i="27"/>
  <c r="K12" i="27"/>
  <c r="K11" i="27"/>
  <c r="K10" i="27"/>
  <c r="K9" i="27"/>
  <c r="K8" i="27"/>
  <c r="K7" i="27"/>
  <c r="K6" i="27"/>
  <c r="H14" i="27"/>
  <c r="H13" i="27"/>
  <c r="H12" i="27"/>
  <c r="H11" i="27"/>
  <c r="H10" i="27"/>
  <c r="H9" i="27"/>
  <c r="H8" i="27"/>
  <c r="H7" i="27"/>
  <c r="H6" i="27"/>
  <c r="E14" i="27"/>
  <c r="E13" i="27"/>
  <c r="E12" i="27"/>
  <c r="E11" i="27"/>
  <c r="E10" i="27"/>
  <c r="E9" i="27"/>
  <c r="E8" i="27"/>
  <c r="E7" i="27"/>
  <c r="E6" i="27"/>
  <c r="K5" i="27"/>
  <c r="H5" i="27"/>
  <c r="E5" i="27"/>
  <c r="D12" i="27" l="1"/>
  <c r="D11" i="27"/>
  <c r="D10" i="27"/>
  <c r="D5" i="27"/>
  <c r="D13" i="27"/>
  <c r="D6" i="27"/>
  <c r="D8" i="27"/>
  <c r="D14" i="27"/>
  <c r="D7" i="27"/>
  <c r="D9" i="27"/>
  <c r="K15" i="27"/>
  <c r="E15" i="27"/>
  <c r="I15" i="27"/>
  <c r="H18" i="27" s="1"/>
  <c r="M18" i="27" s="1"/>
  <c r="L15" i="27"/>
  <c r="H19" i="27" s="1"/>
  <c r="M19" i="27" s="1"/>
  <c r="M15" i="27"/>
  <c r="F15" i="27"/>
  <c r="G15" i="27"/>
  <c r="J15" i="27"/>
  <c r="H15" i="27"/>
  <c r="H17" i="27" l="1"/>
  <c r="M17" i="27" s="1"/>
  <c r="M20" i="27" s="1"/>
  <c r="D15" i="27"/>
</calcChain>
</file>

<file path=xl/sharedStrings.xml><?xml version="1.0" encoding="utf-8"?>
<sst xmlns="http://schemas.openxmlformats.org/spreadsheetml/2006/main" count="986" uniqueCount="306">
  <si>
    <t>機能要件</t>
    <rPh sb="0" eb="2">
      <t>キノウ</t>
    </rPh>
    <rPh sb="2" eb="4">
      <t>ヨウケン</t>
    </rPh>
    <phoneticPr fontId="1"/>
  </si>
  <si>
    <t>重要度</t>
    <rPh sb="0" eb="3">
      <t>ジュウヨウド</t>
    </rPh>
    <phoneticPr fontId="1"/>
  </si>
  <si>
    <t>分類</t>
    <rPh sb="0" eb="2">
      <t>ブンルイ</t>
    </rPh>
    <phoneticPr fontId="1"/>
  </si>
  <si>
    <t>No.</t>
    <phoneticPr fontId="1"/>
  </si>
  <si>
    <t>位置づけ</t>
    <rPh sb="0" eb="2">
      <t>イチ</t>
    </rPh>
    <phoneticPr fontId="1"/>
  </si>
  <si>
    <t>ID、パスワードによる認証機能を実装していること。</t>
    <phoneticPr fontId="1"/>
  </si>
  <si>
    <t>画面構成・表示機能</t>
    <rPh sb="0" eb="2">
      <t>ガメン</t>
    </rPh>
    <rPh sb="2" eb="4">
      <t>コウセイ</t>
    </rPh>
    <rPh sb="5" eb="7">
      <t>ヒョウジ</t>
    </rPh>
    <rPh sb="7" eb="9">
      <t>キノウ</t>
    </rPh>
    <phoneticPr fontId="1"/>
  </si>
  <si>
    <t>利用者を指定した場合、そのまま利用者を引きついで業務処理が可能なこと。</t>
    <phoneticPr fontId="1"/>
  </si>
  <si>
    <t>業務を固定したまま、次の利用者の処理が可能なこと。</t>
    <phoneticPr fontId="1"/>
  </si>
  <si>
    <t>対象者の検索</t>
    <rPh sb="0" eb="3">
      <t>タイショウシャ</t>
    </rPh>
    <rPh sb="4" eb="6">
      <t>ケンサク</t>
    </rPh>
    <phoneticPr fontId="1"/>
  </si>
  <si>
    <t>氏名の検索は、部分的に一致する漢字等でも検索可能なこと。</t>
    <phoneticPr fontId="1"/>
  </si>
  <si>
    <t>操作性の向上</t>
    <rPh sb="0" eb="3">
      <t>ソウサセイ</t>
    </rPh>
    <rPh sb="4" eb="6">
      <t>コウジョウ</t>
    </rPh>
    <phoneticPr fontId="1"/>
  </si>
  <si>
    <t>画面情報の表示切替え（他の利用者の情報、他の業務画面、同一利用者の履歴情報の切替え等）は簡単な手順で操作が可能であること。（おおむね２手順以内）</t>
    <phoneticPr fontId="1"/>
  </si>
  <si>
    <t>セキュリティ機能</t>
    <rPh sb="6" eb="8">
      <t>キノウ</t>
    </rPh>
    <phoneticPr fontId="1"/>
  </si>
  <si>
    <t>アクセスログの参照は、システム毎、担当者毎、業務ごとなど簡単に絞込して参照する事が可能なこと。</t>
    <phoneticPr fontId="1"/>
  </si>
  <si>
    <t>利用者情報／実態把握情報</t>
    <rPh sb="0" eb="3">
      <t>リヨウシャ</t>
    </rPh>
    <rPh sb="3" eb="5">
      <t>ジョウホウ</t>
    </rPh>
    <rPh sb="6" eb="8">
      <t>ジッタイ</t>
    </rPh>
    <rPh sb="8" eb="10">
      <t>ハアク</t>
    </rPh>
    <rPh sb="10" eb="12">
      <t>ジョウホウ</t>
    </rPh>
    <phoneticPr fontId="1"/>
  </si>
  <si>
    <t>２　登録管理・照会機能</t>
    <rPh sb="2" eb="4">
      <t>トウロク</t>
    </rPh>
    <rPh sb="4" eb="6">
      <t>カンリ</t>
    </rPh>
    <rPh sb="7" eb="9">
      <t>ショウカイ</t>
    </rPh>
    <rPh sb="9" eb="11">
      <t>キノウ</t>
    </rPh>
    <phoneticPr fontId="1"/>
  </si>
  <si>
    <t>利用者の身体の状態・世帯の情報・経済状況を登録できること。</t>
    <phoneticPr fontId="1"/>
  </si>
  <si>
    <t>居宅サービス計画作成依頼届出日情報は、介護予防サービス及び介護サービスの両情報とも登録できること。</t>
    <phoneticPr fontId="1"/>
  </si>
  <si>
    <t>利用者基本情報に登録されている全情報を基に帳票出力ができること。</t>
    <phoneticPr fontId="1"/>
  </si>
  <si>
    <t>担当する支援センター、事業委託先などが登録できること。</t>
    <phoneticPr fontId="1"/>
  </si>
  <si>
    <t>利用者基本情報シートは、平成２４年３月改定版介護予防マニュアルに準拠していること。</t>
    <phoneticPr fontId="1"/>
  </si>
  <si>
    <t>その他の管理情報</t>
    <rPh sb="2" eb="3">
      <t>タ</t>
    </rPh>
    <rPh sb="4" eb="6">
      <t>カンリ</t>
    </rPh>
    <rPh sb="6" eb="8">
      <t>ジョウホウ</t>
    </rPh>
    <phoneticPr fontId="1"/>
  </si>
  <si>
    <t>医療機関情報が管理できること。</t>
    <phoneticPr fontId="1"/>
  </si>
  <si>
    <t>前述の事業所等の担当者など（医師、ケアマネジャーなど関連する担当者）が管理できること。</t>
    <phoneticPr fontId="1"/>
  </si>
  <si>
    <t>基本チェックリスト情報</t>
    <rPh sb="0" eb="2">
      <t>キホン</t>
    </rPh>
    <rPh sb="9" eb="11">
      <t>ジョウホウ</t>
    </rPh>
    <phoneticPr fontId="1"/>
  </si>
  <si>
    <t>認定調査／主治医意見書</t>
    <rPh sb="0" eb="2">
      <t>ニンテイ</t>
    </rPh>
    <rPh sb="2" eb="4">
      <t>チョウサ</t>
    </rPh>
    <rPh sb="5" eb="8">
      <t>シュジイ</t>
    </rPh>
    <rPh sb="8" eb="11">
      <t>イケンショ</t>
    </rPh>
    <phoneticPr fontId="1"/>
  </si>
  <si>
    <t>計画作成</t>
    <rPh sb="0" eb="2">
      <t>ケイカク</t>
    </rPh>
    <rPh sb="2" eb="4">
      <t>サクセイ</t>
    </rPh>
    <phoneticPr fontId="1"/>
  </si>
  <si>
    <t>介護予防支援経過記録</t>
    <rPh sb="0" eb="2">
      <t>カイゴ</t>
    </rPh>
    <rPh sb="2" eb="4">
      <t>ヨボウ</t>
    </rPh>
    <rPh sb="4" eb="6">
      <t>シエン</t>
    </rPh>
    <rPh sb="6" eb="8">
      <t>ケイカ</t>
    </rPh>
    <rPh sb="8" eb="10">
      <t>キロク</t>
    </rPh>
    <phoneticPr fontId="1"/>
  </si>
  <si>
    <t>サービス利用票・提供票</t>
    <rPh sb="4" eb="6">
      <t>リヨウ</t>
    </rPh>
    <rPh sb="6" eb="7">
      <t>ヒョウ</t>
    </rPh>
    <rPh sb="8" eb="10">
      <t>テイキョウ</t>
    </rPh>
    <rPh sb="10" eb="11">
      <t>ヒョウ</t>
    </rPh>
    <phoneticPr fontId="1"/>
  </si>
  <si>
    <t>介護予防支援・サービス評価</t>
    <rPh sb="0" eb="2">
      <t>カイゴ</t>
    </rPh>
    <rPh sb="2" eb="4">
      <t>ヨボウ</t>
    </rPh>
    <rPh sb="4" eb="6">
      <t>シエン</t>
    </rPh>
    <rPh sb="11" eb="13">
      <t>ヒョウカ</t>
    </rPh>
    <phoneticPr fontId="1"/>
  </si>
  <si>
    <t>委託管理</t>
    <rPh sb="0" eb="2">
      <t>イタク</t>
    </rPh>
    <rPh sb="2" eb="4">
      <t>カンリ</t>
    </rPh>
    <phoneticPr fontId="1"/>
  </si>
  <si>
    <t>スケジュール管理</t>
    <rPh sb="6" eb="8">
      <t>カンリ</t>
    </rPh>
    <phoneticPr fontId="1"/>
  </si>
  <si>
    <t>相談記録</t>
    <rPh sb="0" eb="2">
      <t>ソウダン</t>
    </rPh>
    <rPh sb="2" eb="4">
      <t>キロク</t>
    </rPh>
    <phoneticPr fontId="1"/>
  </si>
  <si>
    <t>ケアマネジメント支援</t>
    <rPh sb="8" eb="10">
      <t>シエン</t>
    </rPh>
    <phoneticPr fontId="1"/>
  </si>
  <si>
    <t>国・都などへの報告</t>
    <rPh sb="0" eb="1">
      <t>クニ</t>
    </rPh>
    <rPh sb="2" eb="3">
      <t>ト</t>
    </rPh>
    <rPh sb="7" eb="9">
      <t>ホウコク</t>
    </rPh>
    <phoneticPr fontId="1"/>
  </si>
  <si>
    <t>介護保険サービス事業所の情報が管理できること。</t>
    <phoneticPr fontId="1"/>
  </si>
  <si>
    <t>利用者の利用者情報・現況を登録できること。</t>
    <rPh sb="7" eb="9">
      <t>ジョウホウ</t>
    </rPh>
    <phoneticPr fontId="1"/>
  </si>
  <si>
    <t>介護保険情報の一覧は、地域包括支援センター、委託先居宅介護支援事業所、利用者、担当者、任意の基準日を指定してその受給者が印刷可能なこと。また、認定期限切れの利用者も印刷可能なこと。</t>
    <rPh sb="11" eb="17">
      <t>チイキホウカツシエン</t>
    </rPh>
    <rPh sb="22" eb="25">
      <t>イタクサキ</t>
    </rPh>
    <rPh sb="25" eb="34">
      <t>キョタクカイゴシエンジギョウショ</t>
    </rPh>
    <rPh sb="35" eb="38">
      <t>リヨウシャ</t>
    </rPh>
    <rPh sb="39" eb="42">
      <t>タントウシャ</t>
    </rPh>
    <rPh sb="43" eb="45">
      <t>ニンイ</t>
    </rPh>
    <rPh sb="46" eb="49">
      <t>キジュンビ</t>
    </rPh>
    <rPh sb="56" eb="59">
      <t>ジュキュウシャ</t>
    </rPh>
    <rPh sb="71" eb="75">
      <t>ニンテイキゲン</t>
    </rPh>
    <rPh sb="75" eb="76">
      <t>キ</t>
    </rPh>
    <rPh sb="78" eb="81">
      <t>リヨウシャ</t>
    </rPh>
    <rPh sb="82" eb="84">
      <t>インサツ</t>
    </rPh>
    <rPh sb="84" eb="86">
      <t>カノウ</t>
    </rPh>
    <phoneticPr fontId="1"/>
  </si>
  <si>
    <t>介護保険以外の認定情報（生活保護、公費）などが登録できること。</t>
    <rPh sb="7" eb="9">
      <t>ニンテイ</t>
    </rPh>
    <rPh sb="9" eb="11">
      <t>ジョウホウ</t>
    </rPh>
    <phoneticPr fontId="1"/>
  </si>
  <si>
    <t>介護予防・日常生活支援総合事業対象者の一覧を出力できること。</t>
    <rPh sb="0" eb="4">
      <t>カイゴヨボウ</t>
    </rPh>
    <rPh sb="5" eb="11">
      <t>ニチジョウセイカツシエン</t>
    </rPh>
    <rPh sb="11" eb="15">
      <t>ソウゴウジギョウ</t>
    </rPh>
    <rPh sb="15" eb="18">
      <t>タイショウシャ</t>
    </rPh>
    <rPh sb="19" eb="21">
      <t>イチラン</t>
    </rPh>
    <rPh sb="22" eb="24">
      <t>シュツリョク</t>
    </rPh>
    <phoneticPr fontId="1"/>
  </si>
  <si>
    <t>要介護度別に、利用者の一覧が出力できること。</t>
    <rPh sb="0" eb="4">
      <t>ヨウカイゴド</t>
    </rPh>
    <rPh sb="4" eb="5">
      <t>ベツ</t>
    </rPh>
    <rPh sb="7" eb="10">
      <t>リヨウシャ</t>
    </rPh>
    <rPh sb="11" eb="13">
      <t>イチラン</t>
    </rPh>
    <rPh sb="14" eb="16">
      <t>シュツリョク</t>
    </rPh>
    <phoneticPr fontId="1"/>
  </si>
  <si>
    <t>障害高齢者の日常生活自立度（寝たきり度）及び認知症高齢者の日常生活自立度が管理できること。</t>
    <rPh sb="20" eb="21">
      <t>オヨ</t>
    </rPh>
    <rPh sb="22" eb="24">
      <t>ニンチ</t>
    </rPh>
    <rPh sb="24" eb="25">
      <t>ショウ</t>
    </rPh>
    <rPh sb="25" eb="28">
      <t>コウレイシャ</t>
    </rPh>
    <rPh sb="29" eb="31">
      <t>ニチジョウ</t>
    </rPh>
    <rPh sb="31" eb="33">
      <t>セイカツ</t>
    </rPh>
    <rPh sb="33" eb="36">
      <t>ジリツド</t>
    </rPh>
    <rPh sb="37" eb="39">
      <t>カンリ</t>
    </rPh>
    <phoneticPr fontId="1"/>
  </si>
  <si>
    <t>市町村独自のアセスメントシートが管理できること。</t>
    <rPh sb="0" eb="3">
      <t>シチョウソン</t>
    </rPh>
    <rPh sb="3" eb="5">
      <t>ドクジ</t>
    </rPh>
    <rPh sb="16" eb="18">
      <t>カンリ</t>
    </rPh>
    <phoneticPr fontId="1"/>
  </si>
  <si>
    <t>利用者基本情報シートは、他の利用者から参照することが可能なこと。</t>
    <rPh sb="12" eb="13">
      <t>ホカ</t>
    </rPh>
    <rPh sb="14" eb="17">
      <t>リヨウシャ</t>
    </rPh>
    <rPh sb="19" eb="21">
      <t>サンショウ</t>
    </rPh>
    <rPh sb="26" eb="28">
      <t>カノウ</t>
    </rPh>
    <phoneticPr fontId="1"/>
  </si>
  <si>
    <t>利用者基本情報シートのフォーム（様式）の印刷が可能なこと。</t>
    <rPh sb="0" eb="3">
      <t>リヨウシャ</t>
    </rPh>
    <rPh sb="3" eb="7">
      <t>キホンジョウホウ</t>
    </rPh>
    <rPh sb="16" eb="18">
      <t>ヨウシキ</t>
    </rPh>
    <rPh sb="20" eb="22">
      <t>インサツ</t>
    </rPh>
    <rPh sb="23" eb="25">
      <t>カノウ</t>
    </rPh>
    <phoneticPr fontId="1"/>
  </si>
  <si>
    <t>その他、関連する事業所情報等を管理でき、それらは予防支援計画書などで検索して簡単に選択可能なこと。</t>
    <rPh sb="13" eb="14">
      <t>トウ</t>
    </rPh>
    <rPh sb="15" eb="17">
      <t>カンリ</t>
    </rPh>
    <rPh sb="34" eb="36">
      <t>ケンサク</t>
    </rPh>
    <phoneticPr fontId="1"/>
  </si>
  <si>
    <t>基本チェックリストの入力画面上で、前回の実施記録と比較ができること。</t>
    <rPh sb="10" eb="12">
      <t>ニュウリョク</t>
    </rPh>
    <rPh sb="12" eb="14">
      <t>ガメン</t>
    </rPh>
    <rPh sb="14" eb="15">
      <t>ジョウ</t>
    </rPh>
    <rPh sb="17" eb="19">
      <t>ゼンカイ</t>
    </rPh>
    <rPh sb="20" eb="22">
      <t>ジッシ</t>
    </rPh>
    <rPh sb="22" eb="24">
      <t>キロク</t>
    </rPh>
    <rPh sb="25" eb="27">
      <t>ヒカク</t>
    </rPh>
    <phoneticPr fontId="1"/>
  </si>
  <si>
    <t>握力、開眼片足立時間、歩行速度、血清アルブミン値、視診による口腔内の衛生状態問題の有無、反復唾液嚥下テスト回数が登録できること。</t>
    <rPh sb="0" eb="2">
      <t>アクリョク</t>
    </rPh>
    <rPh sb="3" eb="5">
      <t>カイガン</t>
    </rPh>
    <rPh sb="5" eb="7">
      <t>カタアシ</t>
    </rPh>
    <rPh sb="7" eb="8">
      <t>タ</t>
    </rPh>
    <rPh sb="8" eb="10">
      <t>ジカン</t>
    </rPh>
    <rPh sb="11" eb="15">
      <t>ホコウソクド</t>
    </rPh>
    <rPh sb="16" eb="18">
      <t>ケッセイ</t>
    </rPh>
    <rPh sb="23" eb="24">
      <t>チ</t>
    </rPh>
    <rPh sb="25" eb="27">
      <t>シシン</t>
    </rPh>
    <rPh sb="30" eb="33">
      <t>コウクウナイ</t>
    </rPh>
    <rPh sb="34" eb="38">
      <t>エイセイジョウタイ</t>
    </rPh>
    <rPh sb="38" eb="40">
      <t>モンダイ</t>
    </rPh>
    <rPh sb="41" eb="43">
      <t>ウム</t>
    </rPh>
    <rPh sb="44" eb="46">
      <t>ハンプク</t>
    </rPh>
    <rPh sb="46" eb="48">
      <t>ダエキ</t>
    </rPh>
    <rPh sb="48" eb="50">
      <t>エンゲ</t>
    </rPh>
    <rPh sb="53" eb="55">
      <t>カイスウ</t>
    </rPh>
    <rPh sb="56" eb="58">
      <t>トウロク</t>
    </rPh>
    <phoneticPr fontId="1"/>
  </si>
  <si>
    <t>身長及び体重が登録でき、BMI値が自動で計算されること。</t>
    <rPh sb="0" eb="2">
      <t>シンチョウ</t>
    </rPh>
    <rPh sb="2" eb="3">
      <t>オヨ</t>
    </rPh>
    <rPh sb="4" eb="6">
      <t>タイジュウ</t>
    </rPh>
    <rPh sb="7" eb="9">
      <t>トウロク</t>
    </rPh>
    <rPh sb="15" eb="16">
      <t>チ</t>
    </rPh>
    <rPh sb="17" eb="19">
      <t>ジドウ</t>
    </rPh>
    <rPh sb="20" eb="22">
      <t>ケイサン</t>
    </rPh>
    <phoneticPr fontId="1"/>
  </si>
  <si>
    <t>担当者からのお知らせが登録でき、印刷時に反映できること。</t>
    <rPh sb="0" eb="3">
      <t>タントウシャ</t>
    </rPh>
    <rPh sb="7" eb="8">
      <t>シ</t>
    </rPh>
    <rPh sb="11" eb="13">
      <t>トウロク</t>
    </rPh>
    <rPh sb="16" eb="19">
      <t>インサツジ</t>
    </rPh>
    <rPh sb="20" eb="22">
      <t>ハンエイ</t>
    </rPh>
    <phoneticPr fontId="1"/>
  </si>
  <si>
    <t>基本チェックリスト情報については、CSV形式により一括で、項目内容を入力したものが取込可能なこと。</t>
    <rPh sb="9" eb="11">
      <t>ジョウホウ</t>
    </rPh>
    <rPh sb="20" eb="22">
      <t>ケイシキ</t>
    </rPh>
    <phoneticPr fontId="1"/>
  </si>
  <si>
    <t>基本チェックリスト実施者すべて、もしくはスクリーニング対象者のみを選択して一覧が出力できること。</t>
    <rPh sb="0" eb="2">
      <t>キホン</t>
    </rPh>
    <rPh sb="9" eb="11">
      <t>ジッシ</t>
    </rPh>
    <rPh sb="11" eb="12">
      <t>シャ</t>
    </rPh>
    <rPh sb="27" eb="30">
      <t>タイショウシャ</t>
    </rPh>
    <rPh sb="33" eb="35">
      <t>センタク</t>
    </rPh>
    <rPh sb="37" eb="39">
      <t>イチラン</t>
    </rPh>
    <rPh sb="40" eb="42">
      <t>シュツリョク</t>
    </rPh>
    <phoneticPr fontId="1"/>
  </si>
  <si>
    <t>基本チェックリストの一覧表は、実施した日付を範囲指定して出力可能なこと。また、その範囲内に複数回実施することもあることから、指定した期間内に複数回実施したものについては、直近のものを出力することができること。</t>
    <rPh sb="0" eb="2">
      <t>キホン</t>
    </rPh>
    <rPh sb="10" eb="13">
      <t>イチランヒョウ</t>
    </rPh>
    <rPh sb="15" eb="17">
      <t>ジッシ</t>
    </rPh>
    <rPh sb="19" eb="21">
      <t>ヒヅケ</t>
    </rPh>
    <rPh sb="22" eb="24">
      <t>ハンイ</t>
    </rPh>
    <rPh sb="24" eb="26">
      <t>シテイ</t>
    </rPh>
    <rPh sb="28" eb="30">
      <t>シュツリョク</t>
    </rPh>
    <rPh sb="30" eb="32">
      <t>カノウ</t>
    </rPh>
    <rPh sb="41" eb="43">
      <t>ハンイ</t>
    </rPh>
    <rPh sb="43" eb="44">
      <t>ナイ</t>
    </rPh>
    <rPh sb="45" eb="47">
      <t>フクスウ</t>
    </rPh>
    <rPh sb="47" eb="48">
      <t>カイ</t>
    </rPh>
    <rPh sb="48" eb="50">
      <t>ジッシ</t>
    </rPh>
    <rPh sb="62" eb="64">
      <t>シテイ</t>
    </rPh>
    <rPh sb="66" eb="68">
      <t>キカン</t>
    </rPh>
    <rPh sb="68" eb="69">
      <t>ナイ</t>
    </rPh>
    <rPh sb="70" eb="73">
      <t>フクスウカイ</t>
    </rPh>
    <rPh sb="73" eb="75">
      <t>ジッシ</t>
    </rPh>
    <rPh sb="85" eb="87">
      <t>チョッキン</t>
    </rPh>
    <rPh sb="91" eb="93">
      <t>シュツリョク</t>
    </rPh>
    <phoneticPr fontId="1"/>
  </si>
  <si>
    <t>基本チェックリストの配布状況管理（配布日、配布方法、返信の有無、返信日付等）が行えること。</t>
    <rPh sb="0" eb="2">
      <t>キホン</t>
    </rPh>
    <rPh sb="10" eb="12">
      <t>ハイフ</t>
    </rPh>
    <rPh sb="12" eb="14">
      <t>ジョウキョウ</t>
    </rPh>
    <rPh sb="14" eb="16">
      <t>カンリ</t>
    </rPh>
    <rPh sb="17" eb="20">
      <t>ハイフビ</t>
    </rPh>
    <rPh sb="21" eb="25">
      <t>ハイフホウホウ</t>
    </rPh>
    <rPh sb="26" eb="28">
      <t>ヘンシン</t>
    </rPh>
    <rPh sb="29" eb="31">
      <t>ウム</t>
    </rPh>
    <rPh sb="32" eb="34">
      <t>ヘンシン</t>
    </rPh>
    <rPh sb="34" eb="36">
      <t>ヒヅケ</t>
    </rPh>
    <rPh sb="36" eb="37">
      <t>トウ</t>
    </rPh>
    <rPh sb="39" eb="40">
      <t>オコナ</t>
    </rPh>
    <phoneticPr fontId="1"/>
  </si>
  <si>
    <t>基本チェックリスト送付の案内が出力でき、利用者基本情報から取得した氏名や住所等が印字されること。また任意に文言を編集できること。</t>
    <rPh sb="0" eb="2">
      <t>キホン</t>
    </rPh>
    <rPh sb="9" eb="11">
      <t>ソウフ</t>
    </rPh>
    <rPh sb="12" eb="14">
      <t>アンナイ</t>
    </rPh>
    <rPh sb="15" eb="17">
      <t>シュツリョク</t>
    </rPh>
    <rPh sb="20" eb="23">
      <t>リヨウシャ</t>
    </rPh>
    <rPh sb="23" eb="27">
      <t>キホンジョウホウ</t>
    </rPh>
    <rPh sb="29" eb="31">
      <t>シュトク</t>
    </rPh>
    <rPh sb="33" eb="35">
      <t>シメイ</t>
    </rPh>
    <rPh sb="36" eb="39">
      <t>ジュウショナド</t>
    </rPh>
    <rPh sb="40" eb="42">
      <t>インジ</t>
    </rPh>
    <rPh sb="50" eb="52">
      <t>ニンイ</t>
    </rPh>
    <rPh sb="53" eb="55">
      <t>モンゴン</t>
    </rPh>
    <rPh sb="56" eb="58">
      <t>ヘンシュウ</t>
    </rPh>
    <phoneticPr fontId="1"/>
  </si>
  <si>
    <t>基本チェックリスト配布者一覧が出力できること。</t>
    <rPh sb="0" eb="2">
      <t>キホン</t>
    </rPh>
    <rPh sb="9" eb="12">
      <t>ハイフシャ</t>
    </rPh>
    <rPh sb="12" eb="14">
      <t>イチラン</t>
    </rPh>
    <rPh sb="15" eb="17">
      <t>シュツリョク</t>
    </rPh>
    <phoneticPr fontId="1"/>
  </si>
  <si>
    <t>各調査項目における、特記事項が登録できること。</t>
    <rPh sb="0" eb="1">
      <t>カク</t>
    </rPh>
    <rPh sb="1" eb="5">
      <t>チョウサコウモク</t>
    </rPh>
    <rPh sb="10" eb="14">
      <t>トッキジコウ</t>
    </rPh>
    <rPh sb="15" eb="17">
      <t>トウロク</t>
    </rPh>
    <phoneticPr fontId="1"/>
  </si>
  <si>
    <t>IDは直接入力式、ドロップダウンリスト選択式のどちらかが選択できること。</t>
    <rPh sb="3" eb="5">
      <t>チョクセツ</t>
    </rPh>
    <rPh sb="5" eb="7">
      <t>ニュウリョク</t>
    </rPh>
    <rPh sb="7" eb="8">
      <t>シキ</t>
    </rPh>
    <rPh sb="19" eb="22">
      <t>センタクシキ</t>
    </rPh>
    <rPh sb="28" eb="30">
      <t>センタク</t>
    </rPh>
    <phoneticPr fontId="1"/>
  </si>
  <si>
    <t>画面の解像度によらず、全画面表示が可能なこと。</t>
    <rPh sb="0" eb="2">
      <t>ガメン</t>
    </rPh>
    <rPh sb="3" eb="6">
      <t>カイゾウド</t>
    </rPh>
    <rPh sb="11" eb="14">
      <t>ゼンガメン</t>
    </rPh>
    <rPh sb="14" eb="16">
      <t>ヒョウジ</t>
    </rPh>
    <rPh sb="17" eb="19">
      <t>カノウ</t>
    </rPh>
    <phoneticPr fontId="1"/>
  </si>
  <si>
    <t>検索結果から対象者を選択し、利用者情報入力、総合相談入力、支援経過記録入力、アセスメント入力、介護予防ケアプラン入力のそれぞれにワンクリックでジャンプ可能なこと。</t>
    <rPh sb="0" eb="2">
      <t>ケンサク</t>
    </rPh>
    <rPh sb="2" eb="4">
      <t>ケッカ</t>
    </rPh>
    <rPh sb="6" eb="9">
      <t>タイショウシャ</t>
    </rPh>
    <rPh sb="10" eb="12">
      <t>センタク</t>
    </rPh>
    <rPh sb="14" eb="17">
      <t>リヨウシャ</t>
    </rPh>
    <rPh sb="17" eb="19">
      <t>ジョウホウ</t>
    </rPh>
    <rPh sb="19" eb="21">
      <t>ニュウリョク</t>
    </rPh>
    <rPh sb="22" eb="26">
      <t>ソウゴウソウダン</t>
    </rPh>
    <rPh sb="26" eb="28">
      <t>ニュウリョク</t>
    </rPh>
    <rPh sb="29" eb="35">
      <t>シエンケイカキロク</t>
    </rPh>
    <rPh sb="35" eb="37">
      <t>ニュウリョク</t>
    </rPh>
    <rPh sb="44" eb="46">
      <t>ニュウリョク</t>
    </rPh>
    <rPh sb="47" eb="51">
      <t>カイゴヨボウ</t>
    </rPh>
    <rPh sb="56" eb="58">
      <t>ニュウリョク</t>
    </rPh>
    <rPh sb="75" eb="77">
      <t>カノウ</t>
    </rPh>
    <phoneticPr fontId="1"/>
  </si>
  <si>
    <t>業務システムの作業ウインドウは、複数起動することができること。</t>
    <rPh sb="0" eb="2">
      <t>ギョウム</t>
    </rPh>
    <rPh sb="7" eb="9">
      <t>サギョウ</t>
    </rPh>
    <rPh sb="16" eb="18">
      <t>フクスウ</t>
    </rPh>
    <rPh sb="18" eb="20">
      <t>キドウ</t>
    </rPh>
    <phoneticPr fontId="1"/>
  </si>
  <si>
    <t>アクセスログは、データベースに格納され、改ざんを防止する措置が取られていること。</t>
    <phoneticPr fontId="1"/>
  </si>
  <si>
    <t>保存や印刷、終了などにファンクションキーを割り当て、簡単な操作が可能なこと。</t>
    <rPh sb="0" eb="2">
      <t>ホゾン</t>
    </rPh>
    <rPh sb="3" eb="5">
      <t>インサツ</t>
    </rPh>
    <rPh sb="6" eb="8">
      <t>シュウリョウ</t>
    </rPh>
    <rPh sb="21" eb="22">
      <t>ワ</t>
    </rPh>
    <rPh sb="23" eb="24">
      <t>ア</t>
    </rPh>
    <rPh sb="26" eb="28">
      <t>カンタン</t>
    </rPh>
    <rPh sb="29" eb="31">
      <t>ソウサ</t>
    </rPh>
    <rPh sb="32" eb="34">
      <t>カノウ</t>
    </rPh>
    <phoneticPr fontId="1"/>
  </si>
  <si>
    <t>介護予防サービス・支援計画書厚生労働省指定A3様式またはA4様式を選択して印刷できること。</t>
    <rPh sb="33" eb="35">
      <t>センタク</t>
    </rPh>
    <rPh sb="37" eb="39">
      <t>インサツ</t>
    </rPh>
    <phoneticPr fontId="1"/>
  </si>
  <si>
    <t>暫定プラン作成中の区分が登録でき、介護予防サービス支援計画表の印刷時に「暫定プラン」と表示可能なこと。</t>
    <rPh sb="0" eb="2">
      <t>ザンテイ</t>
    </rPh>
    <rPh sb="5" eb="7">
      <t>サクセイ</t>
    </rPh>
    <rPh sb="7" eb="8">
      <t>チュウ</t>
    </rPh>
    <rPh sb="9" eb="11">
      <t>クブン</t>
    </rPh>
    <rPh sb="12" eb="14">
      <t>トウロク</t>
    </rPh>
    <rPh sb="17" eb="21">
      <t>カイゴヨボウ</t>
    </rPh>
    <rPh sb="25" eb="27">
      <t>シエン</t>
    </rPh>
    <rPh sb="27" eb="30">
      <t>ケイカクヒョウ</t>
    </rPh>
    <rPh sb="31" eb="34">
      <t>インサツジ</t>
    </rPh>
    <rPh sb="36" eb="38">
      <t>ザンテイ</t>
    </rPh>
    <rPh sb="43" eb="45">
      <t>ヒョウジ</t>
    </rPh>
    <rPh sb="45" eb="47">
      <t>カノウ</t>
    </rPh>
    <phoneticPr fontId="1"/>
  </si>
  <si>
    <t>任意の文字列を指定して、過去の支援経過記録から、その指定した文字列を含む記録が抽出できること。</t>
    <rPh sb="0" eb="2">
      <t>ニンイ</t>
    </rPh>
    <rPh sb="3" eb="6">
      <t>モジレツ</t>
    </rPh>
    <rPh sb="7" eb="9">
      <t>シテイ</t>
    </rPh>
    <rPh sb="12" eb="14">
      <t>カコ</t>
    </rPh>
    <rPh sb="15" eb="21">
      <t>シエンケイカキロク</t>
    </rPh>
    <rPh sb="26" eb="28">
      <t>シテイ</t>
    </rPh>
    <rPh sb="30" eb="33">
      <t>モジレツ</t>
    </rPh>
    <rPh sb="34" eb="35">
      <t>フク</t>
    </rPh>
    <rPh sb="36" eb="38">
      <t>キロク</t>
    </rPh>
    <rPh sb="39" eb="41">
      <t>チュウシュツ</t>
    </rPh>
    <phoneticPr fontId="1"/>
  </si>
  <si>
    <t>介護予防支援経過の登録に際しては、総合相談から参照して登録が可能なこと。</t>
    <rPh sb="27" eb="29">
      <t>トウロク</t>
    </rPh>
    <phoneticPr fontId="1"/>
  </si>
  <si>
    <t>登録した文章は、システム上だけにとどめて帳票には印刷しないように支援経過記録ごとに選択可能なこと。</t>
    <rPh sb="36" eb="38">
      <t>キロク</t>
    </rPh>
    <phoneticPr fontId="1"/>
  </si>
  <si>
    <t>要支援、要介護度の認定がない対象者でも、支援経過の登録ができること。</t>
    <rPh sb="0" eb="3">
      <t>ヨウシエン</t>
    </rPh>
    <rPh sb="4" eb="7">
      <t>ヨウカイゴ</t>
    </rPh>
    <rPh sb="7" eb="8">
      <t>ド</t>
    </rPh>
    <rPh sb="9" eb="11">
      <t>ニンテイ</t>
    </rPh>
    <rPh sb="14" eb="17">
      <t>タイショウシャ</t>
    </rPh>
    <rPh sb="20" eb="22">
      <t>シエン</t>
    </rPh>
    <rPh sb="22" eb="24">
      <t>ケイカ</t>
    </rPh>
    <rPh sb="25" eb="27">
      <t>トウロク</t>
    </rPh>
    <phoneticPr fontId="1"/>
  </si>
  <si>
    <t>世帯番号、高齢者世帯、家族構成、独居区分を登録可能なこと。</t>
    <phoneticPr fontId="1"/>
  </si>
  <si>
    <t>予定、実績の入力はカレンダー形式によるマウスクリックで、曜日を指定しての入力が可能なこと。</t>
    <rPh sb="31" eb="33">
      <t>シテイ</t>
    </rPh>
    <phoneticPr fontId="1"/>
  </si>
  <si>
    <t>限度額を超えてサービスを利用する場合、全額自己負担分を徴収する事業所が任意に指定できること。</t>
    <rPh sb="0" eb="3">
      <t>ゲンドガク</t>
    </rPh>
    <rPh sb="4" eb="5">
      <t>コ</t>
    </rPh>
    <rPh sb="12" eb="14">
      <t>リヨウ</t>
    </rPh>
    <rPh sb="16" eb="18">
      <t>バアイ</t>
    </rPh>
    <rPh sb="19" eb="26">
      <t>ゼンガクジコフタンブン</t>
    </rPh>
    <rPh sb="27" eb="29">
      <t>チョウシュウ</t>
    </rPh>
    <rPh sb="31" eb="34">
      <t>ジギョウショ</t>
    </rPh>
    <rPh sb="35" eb="37">
      <t>ニンイ</t>
    </rPh>
    <rPh sb="38" eb="40">
      <t>シテイ</t>
    </rPh>
    <phoneticPr fontId="1"/>
  </si>
  <si>
    <t>初回加算の算定可能者に対して、警告メッセージなどを表示して注意を促すこと。</t>
    <rPh sb="29" eb="31">
      <t>チュウイ</t>
    </rPh>
    <rPh sb="32" eb="33">
      <t>ウナガ</t>
    </rPh>
    <phoneticPr fontId="1"/>
  </si>
  <si>
    <t>利用票のデータをもとに、各支援センター別に介護予防サービスのサービス種類ごとの利用件数、介護予防サービス事業所の利用者数等の情報が出力可能なこと。</t>
    <rPh sb="60" eb="61">
      <t>トウ</t>
    </rPh>
    <rPh sb="62" eb="64">
      <t>ジョウホウ</t>
    </rPh>
    <rPh sb="65" eb="67">
      <t>シュツリョク</t>
    </rPh>
    <phoneticPr fontId="1"/>
  </si>
  <si>
    <t>利用票作成時、ワンクリックで別表の確認ができること。</t>
    <rPh sb="0" eb="3">
      <t>リヨウヒョウ</t>
    </rPh>
    <rPh sb="3" eb="6">
      <t>サクセイジ</t>
    </rPh>
    <rPh sb="14" eb="16">
      <t>ベッピョウ</t>
    </rPh>
    <rPh sb="17" eb="19">
      <t>カクニン</t>
    </rPh>
    <phoneticPr fontId="1"/>
  </si>
  <si>
    <t>週間サービス計画書から、利用票へサービスコードや利用曜日を取り込むことが可能なこと。</t>
    <rPh sb="0" eb="2">
      <t>シュウカン</t>
    </rPh>
    <rPh sb="6" eb="9">
      <t>ケイカクショ</t>
    </rPh>
    <rPh sb="12" eb="14">
      <t>リヨウ</t>
    </rPh>
    <rPh sb="14" eb="15">
      <t>ヒョウ</t>
    </rPh>
    <rPh sb="24" eb="26">
      <t>リヨウ</t>
    </rPh>
    <rPh sb="26" eb="28">
      <t>ヨウビ</t>
    </rPh>
    <rPh sb="29" eb="30">
      <t>ト</t>
    </rPh>
    <rPh sb="31" eb="32">
      <t>コ</t>
    </rPh>
    <rPh sb="36" eb="38">
      <t>カノウ</t>
    </rPh>
    <phoneticPr fontId="1"/>
  </si>
  <si>
    <t>介護予防プランの有効期限が設定でき、支援計画表でサービスの実施期間をその有効期限とすることができること。</t>
    <rPh sb="0" eb="4">
      <t>カイゴヨボウ</t>
    </rPh>
    <rPh sb="8" eb="12">
      <t>ユウコウキゲン</t>
    </rPh>
    <rPh sb="13" eb="15">
      <t>セッテイ</t>
    </rPh>
    <rPh sb="18" eb="20">
      <t>シエン</t>
    </rPh>
    <rPh sb="20" eb="23">
      <t>ケイカクヒョウ</t>
    </rPh>
    <rPh sb="29" eb="31">
      <t>ジッシ</t>
    </rPh>
    <rPh sb="31" eb="33">
      <t>キカン</t>
    </rPh>
    <rPh sb="36" eb="40">
      <t>ユウコウキゲン</t>
    </rPh>
    <phoneticPr fontId="1"/>
  </si>
  <si>
    <t>利用者を固定して、前回の利用票内容を簡単に表示することが可能なこと。</t>
    <rPh sb="18" eb="20">
      <t>カンタン</t>
    </rPh>
    <phoneticPr fontId="1"/>
  </si>
  <si>
    <t>システム起動時、登録したスケジュールが存在した際にはポップアップで通知することができること。</t>
    <rPh sb="4" eb="7">
      <t>キドウジ</t>
    </rPh>
    <rPh sb="8" eb="10">
      <t>トウロク</t>
    </rPh>
    <rPh sb="19" eb="21">
      <t>ソンザイ</t>
    </rPh>
    <rPh sb="23" eb="24">
      <t>サイ</t>
    </rPh>
    <rPh sb="33" eb="35">
      <t>ツウチ</t>
    </rPh>
    <phoneticPr fontId="1"/>
  </si>
  <si>
    <t>今日の予定、明日の予定、来週の予定、今月の予定、来月の予定と分けて表示することが可能なこと。</t>
    <rPh sb="0" eb="2">
      <t>キョウ</t>
    </rPh>
    <rPh sb="3" eb="5">
      <t>ヨテイ</t>
    </rPh>
    <rPh sb="6" eb="8">
      <t>アス</t>
    </rPh>
    <rPh sb="9" eb="11">
      <t>ヨテイ</t>
    </rPh>
    <rPh sb="12" eb="14">
      <t>ライシュウ</t>
    </rPh>
    <rPh sb="15" eb="17">
      <t>ヨテイ</t>
    </rPh>
    <rPh sb="18" eb="20">
      <t>コンゲツ</t>
    </rPh>
    <rPh sb="21" eb="23">
      <t>ヨテイ</t>
    </rPh>
    <rPh sb="24" eb="26">
      <t>ライゲツ</t>
    </rPh>
    <rPh sb="27" eb="29">
      <t>ヨテイ</t>
    </rPh>
    <rPh sb="30" eb="31">
      <t>ワ</t>
    </rPh>
    <rPh sb="33" eb="35">
      <t>ヒョウジ</t>
    </rPh>
    <rPh sb="40" eb="42">
      <t>カノウ</t>
    </rPh>
    <phoneticPr fontId="1"/>
  </si>
  <si>
    <t>アセスメント要約票におけるエコマップは、簡単に作図できるよう作成補助ツールを実装していること。</t>
    <rPh sb="6" eb="9">
      <t>ヨウヤクヒョウ</t>
    </rPh>
    <rPh sb="20" eb="22">
      <t>カンタン</t>
    </rPh>
    <rPh sb="23" eb="25">
      <t>サクズ</t>
    </rPh>
    <rPh sb="30" eb="32">
      <t>サクセイ</t>
    </rPh>
    <rPh sb="32" eb="34">
      <t>ホジョ</t>
    </rPh>
    <rPh sb="38" eb="40">
      <t>ジッソウ</t>
    </rPh>
    <phoneticPr fontId="1"/>
  </si>
  <si>
    <t>登録された虐待対応情報から、市区町村調査票の集計が可能なこと。</t>
    <rPh sb="0" eb="2">
      <t>トウロク</t>
    </rPh>
    <rPh sb="5" eb="7">
      <t>ギャクタイ</t>
    </rPh>
    <rPh sb="7" eb="9">
      <t>タイオウ</t>
    </rPh>
    <rPh sb="9" eb="11">
      <t>ジョウホウ</t>
    </rPh>
    <rPh sb="14" eb="18">
      <t>シクチョウソン</t>
    </rPh>
    <rPh sb="18" eb="21">
      <t>チョウサヒョウ</t>
    </rPh>
    <rPh sb="22" eb="24">
      <t>シュウケイ</t>
    </rPh>
    <rPh sb="25" eb="27">
      <t>カノウ</t>
    </rPh>
    <phoneticPr fontId="1"/>
  </si>
  <si>
    <t>登録されたケアマネジメント支援相談内容から、申立人の主業務別や支援結果に対する申立人の意見別、支援コード別といった集計表が出力できること。</t>
    <rPh sb="22" eb="25">
      <t>モウシタテニン</t>
    </rPh>
    <rPh sb="26" eb="30">
      <t>シュギョウムベツ</t>
    </rPh>
    <rPh sb="31" eb="35">
      <t>シエンケッカ</t>
    </rPh>
    <rPh sb="36" eb="37">
      <t>タイ</t>
    </rPh>
    <rPh sb="39" eb="42">
      <t>モウシタテニン</t>
    </rPh>
    <rPh sb="43" eb="46">
      <t>イケンベツ</t>
    </rPh>
    <rPh sb="47" eb="49">
      <t>シエン</t>
    </rPh>
    <rPh sb="52" eb="53">
      <t>ベツ</t>
    </rPh>
    <rPh sb="57" eb="60">
      <t>シュウケイヒョウ</t>
    </rPh>
    <rPh sb="61" eb="63">
      <t>シュツリョク</t>
    </rPh>
    <phoneticPr fontId="1"/>
  </si>
  <si>
    <t>ケアマネジメント支援受付票印刷では、受付年月日、申立人の主業務、申立方法、支援コード等を絞り込んで出力可能なこと。</t>
    <rPh sb="8" eb="10">
      <t>シエン</t>
    </rPh>
    <rPh sb="10" eb="13">
      <t>ウケツケヒョウ</t>
    </rPh>
    <rPh sb="13" eb="15">
      <t>インサツ</t>
    </rPh>
    <rPh sb="18" eb="20">
      <t>ウケツケ</t>
    </rPh>
    <rPh sb="20" eb="23">
      <t>ネンガッピ</t>
    </rPh>
    <rPh sb="24" eb="27">
      <t>モウシタテニン</t>
    </rPh>
    <rPh sb="28" eb="31">
      <t>シュギョウム</t>
    </rPh>
    <rPh sb="32" eb="34">
      <t>モウシタテ</t>
    </rPh>
    <rPh sb="34" eb="36">
      <t>ホウホウ</t>
    </rPh>
    <rPh sb="37" eb="39">
      <t>シエン</t>
    </rPh>
    <rPh sb="42" eb="43">
      <t>トウ</t>
    </rPh>
    <rPh sb="44" eb="45">
      <t>シボ</t>
    </rPh>
    <rPh sb="46" eb="47">
      <t>コ</t>
    </rPh>
    <rPh sb="49" eb="51">
      <t>シュツリョク</t>
    </rPh>
    <rPh sb="51" eb="53">
      <t>カノウ</t>
    </rPh>
    <phoneticPr fontId="1"/>
  </si>
  <si>
    <t>任意に指定した年月範囲の、要介護度別の介護予防支援利用者実人数、介護予防支援費額等が記載された集計表が出力可能なこと。</t>
    <rPh sb="0" eb="2">
      <t>ニンイ</t>
    </rPh>
    <rPh sb="3" eb="5">
      <t>シテイ</t>
    </rPh>
    <rPh sb="7" eb="9">
      <t>ネンゲツ</t>
    </rPh>
    <rPh sb="9" eb="11">
      <t>ハンイ</t>
    </rPh>
    <rPh sb="13" eb="18">
      <t>ヨウカイゴドベツ</t>
    </rPh>
    <rPh sb="19" eb="25">
      <t>カイゴヨボウシエン</t>
    </rPh>
    <rPh sb="25" eb="27">
      <t>リヨウ</t>
    </rPh>
    <rPh sb="27" eb="28">
      <t>シャ</t>
    </rPh>
    <rPh sb="28" eb="31">
      <t>ジツニンズウ</t>
    </rPh>
    <rPh sb="32" eb="39">
      <t>カイゴヨボウシエンヒ</t>
    </rPh>
    <rPh sb="39" eb="40">
      <t>ガク</t>
    </rPh>
    <rPh sb="40" eb="41">
      <t>トウ</t>
    </rPh>
    <rPh sb="42" eb="44">
      <t>キサイ</t>
    </rPh>
    <rPh sb="47" eb="50">
      <t>シュウケイヒョウ</t>
    </rPh>
    <rPh sb="51" eb="53">
      <t>シュツリョク</t>
    </rPh>
    <rPh sb="53" eb="55">
      <t>カノウ</t>
    </rPh>
    <phoneticPr fontId="1"/>
  </si>
  <si>
    <t>任意に指定した年月範囲の、要介護度別の給付管理件数を集計し、月別に推移を表した統計資料をEXCEL形式で出力可能なこと。</t>
    <rPh sb="0" eb="2">
      <t>ニンイ</t>
    </rPh>
    <rPh sb="3" eb="5">
      <t>シテイ</t>
    </rPh>
    <rPh sb="7" eb="9">
      <t>ネンゲツ</t>
    </rPh>
    <rPh sb="9" eb="11">
      <t>ハンイ</t>
    </rPh>
    <rPh sb="13" eb="18">
      <t>ヨウカイゴドベツ</t>
    </rPh>
    <rPh sb="19" eb="23">
      <t>キュウフカンリ</t>
    </rPh>
    <rPh sb="23" eb="25">
      <t>ケンスウ</t>
    </rPh>
    <rPh sb="26" eb="28">
      <t>シュウケイ</t>
    </rPh>
    <rPh sb="30" eb="32">
      <t>ツキベツ</t>
    </rPh>
    <rPh sb="33" eb="35">
      <t>スイイ</t>
    </rPh>
    <rPh sb="36" eb="37">
      <t>アラワ</t>
    </rPh>
    <rPh sb="39" eb="41">
      <t>トウケイ</t>
    </rPh>
    <rPh sb="41" eb="43">
      <t>シリョウ</t>
    </rPh>
    <rPh sb="49" eb="51">
      <t>ケイシキ</t>
    </rPh>
    <rPh sb="52" eb="54">
      <t>シュツリョク</t>
    </rPh>
    <rPh sb="54" eb="56">
      <t>カノウ</t>
    </rPh>
    <phoneticPr fontId="1"/>
  </si>
  <si>
    <t>任意に指定した年月範囲の、利用したサービスを種類別に集計し、月別に推移を表した統計資料をEXCEL形式で出力可能なこと。</t>
    <rPh sb="0" eb="2">
      <t>ニンイ</t>
    </rPh>
    <rPh sb="3" eb="5">
      <t>シテイ</t>
    </rPh>
    <rPh sb="7" eb="9">
      <t>ネンゲツ</t>
    </rPh>
    <rPh sb="9" eb="11">
      <t>ハンイ</t>
    </rPh>
    <rPh sb="13" eb="15">
      <t>リヨウ</t>
    </rPh>
    <rPh sb="22" eb="24">
      <t>シュルイ</t>
    </rPh>
    <rPh sb="24" eb="25">
      <t>ベツ</t>
    </rPh>
    <rPh sb="26" eb="28">
      <t>シュウケイ</t>
    </rPh>
    <rPh sb="30" eb="32">
      <t>ツキベツ</t>
    </rPh>
    <rPh sb="33" eb="35">
      <t>スイイ</t>
    </rPh>
    <rPh sb="36" eb="37">
      <t>アラワ</t>
    </rPh>
    <rPh sb="39" eb="41">
      <t>トウケイ</t>
    </rPh>
    <rPh sb="41" eb="43">
      <t>シリョウ</t>
    </rPh>
    <rPh sb="49" eb="51">
      <t>ケイシキ</t>
    </rPh>
    <rPh sb="52" eb="54">
      <t>シュツリョク</t>
    </rPh>
    <rPh sb="54" eb="56">
      <t>カノウ</t>
    </rPh>
    <phoneticPr fontId="1"/>
  </si>
  <si>
    <t>サービス提供事業所ごとまたはサービスの種類ごとに、日別の利用予定件数及び実績件数の比較表が出力できること。</t>
    <rPh sb="4" eb="9">
      <t>テイキョウジギョウショ</t>
    </rPh>
    <rPh sb="19" eb="21">
      <t>シュルイ</t>
    </rPh>
    <rPh sb="25" eb="27">
      <t>ヒベツ</t>
    </rPh>
    <rPh sb="28" eb="32">
      <t>リヨウヨテイ</t>
    </rPh>
    <rPh sb="32" eb="34">
      <t>ケンスウ</t>
    </rPh>
    <rPh sb="34" eb="35">
      <t>オヨ</t>
    </rPh>
    <rPh sb="36" eb="38">
      <t>ジッセキ</t>
    </rPh>
    <rPh sb="38" eb="40">
      <t>ケンスウ</t>
    </rPh>
    <rPh sb="41" eb="44">
      <t>ヒカクヒョウ</t>
    </rPh>
    <rPh sb="45" eb="47">
      <t>シュツリョク</t>
    </rPh>
    <phoneticPr fontId="1"/>
  </si>
  <si>
    <t>総合相談における月次・年次の、相談実人員（要支援者、要介護者の内訳）の集計及び男女の別、相談方法の別、相談者続柄の別等で、集計区分ごとの延べ件数が集計される統計資料が出力できること。</t>
    <rPh sb="0" eb="2">
      <t>ソウゴウ</t>
    </rPh>
    <rPh sb="2" eb="4">
      <t>ソウダン</t>
    </rPh>
    <rPh sb="8" eb="10">
      <t>ゲツジ</t>
    </rPh>
    <rPh sb="11" eb="13">
      <t>ネンジ</t>
    </rPh>
    <rPh sb="15" eb="20">
      <t>ソウダンジツジンイン</t>
    </rPh>
    <rPh sb="21" eb="25">
      <t>ヨウシエンシャ</t>
    </rPh>
    <rPh sb="26" eb="30">
      <t>ヨウカイゴシャ</t>
    </rPh>
    <rPh sb="31" eb="33">
      <t>ウチワケ</t>
    </rPh>
    <rPh sb="35" eb="37">
      <t>シュウケイ</t>
    </rPh>
    <rPh sb="37" eb="38">
      <t>オヨ</t>
    </rPh>
    <rPh sb="39" eb="41">
      <t>ダンジョ</t>
    </rPh>
    <rPh sb="42" eb="43">
      <t>ベツ</t>
    </rPh>
    <rPh sb="44" eb="48">
      <t>ソウダンホウホウ</t>
    </rPh>
    <rPh sb="49" eb="50">
      <t>ベツ</t>
    </rPh>
    <rPh sb="51" eb="54">
      <t>ソウダンシャ</t>
    </rPh>
    <rPh sb="54" eb="56">
      <t>ツヅキガラ</t>
    </rPh>
    <rPh sb="57" eb="58">
      <t>ベツ</t>
    </rPh>
    <rPh sb="58" eb="59">
      <t>トウ</t>
    </rPh>
    <rPh sb="61" eb="65">
      <t>シュウケイクブン</t>
    </rPh>
    <rPh sb="68" eb="69">
      <t>ノ</t>
    </rPh>
    <rPh sb="70" eb="72">
      <t>ケンスウ</t>
    </rPh>
    <rPh sb="73" eb="75">
      <t>シュウケイ</t>
    </rPh>
    <rPh sb="78" eb="82">
      <t>トウケイシリョウ</t>
    </rPh>
    <rPh sb="83" eb="85">
      <t>シュツリョク</t>
    </rPh>
    <phoneticPr fontId="1"/>
  </si>
  <si>
    <t>マスタ情報から、委託先別及び介護支援専門員別に利用者の件数が分かる集計表の出力が可能なこと。</t>
    <rPh sb="3" eb="5">
      <t>ジョウホウ</t>
    </rPh>
    <rPh sb="8" eb="12">
      <t>イタクサキベツ</t>
    </rPh>
    <rPh sb="12" eb="13">
      <t>オヨ</t>
    </rPh>
    <rPh sb="14" eb="21">
      <t>カイゴシエンセンモンイン</t>
    </rPh>
    <rPh sb="21" eb="22">
      <t>ベツ</t>
    </rPh>
    <rPh sb="23" eb="26">
      <t>リヨウシャ</t>
    </rPh>
    <rPh sb="27" eb="29">
      <t>ケンスウ</t>
    </rPh>
    <rPh sb="30" eb="31">
      <t>ワ</t>
    </rPh>
    <rPh sb="33" eb="36">
      <t>シュウケイヒョウ</t>
    </rPh>
    <rPh sb="37" eb="39">
      <t>シュツリョク</t>
    </rPh>
    <rPh sb="40" eb="42">
      <t>カノウ</t>
    </rPh>
    <phoneticPr fontId="1"/>
  </si>
  <si>
    <t>給付管理票に記載のある項目を一覧形式にした、担当者がチェックしやすい帳票の出力ができること。</t>
    <rPh sb="0" eb="5">
      <t>キュウフカンリヒョウ</t>
    </rPh>
    <rPh sb="6" eb="8">
      <t>キサイ</t>
    </rPh>
    <rPh sb="11" eb="13">
      <t>コウモク</t>
    </rPh>
    <rPh sb="14" eb="18">
      <t>イチランケイシキ</t>
    </rPh>
    <rPh sb="22" eb="25">
      <t>タントウシャ</t>
    </rPh>
    <rPh sb="34" eb="36">
      <t>チョウヒョウ</t>
    </rPh>
    <rPh sb="37" eb="39">
      <t>シュツリョク</t>
    </rPh>
    <phoneticPr fontId="1"/>
  </si>
  <si>
    <t>国への報告用資料が出力できること。（事業対象者数の動向、把握経路別の事業対象者、通所型介護予防事業の実施状況、訪問型介護予防事業の実施状況、事業対象者からの要支援・要介護認定者数、事業対象者の主観的健康感の状況、事業対象者の基本チェックリストの状況）</t>
    <rPh sb="6" eb="8">
      <t>シリョウ</t>
    </rPh>
    <rPh sb="18" eb="23">
      <t>ジギョウタイショウシャ</t>
    </rPh>
    <rPh sb="34" eb="39">
      <t>ジギョウタイショウシャ</t>
    </rPh>
    <rPh sb="70" eb="75">
      <t>ジギョウタイショウシャ</t>
    </rPh>
    <rPh sb="90" eb="95">
      <t>ジギョウタイショウシャ</t>
    </rPh>
    <rPh sb="106" eb="111">
      <t>ジギョウタイショウシャ</t>
    </rPh>
    <phoneticPr fontId="1"/>
  </si>
  <si>
    <t>介護給付費請求書（様式第1）及び介護予防支援給付費明細書（様式第7の2）の帳票出力、国保連伝送用のデータ出力ができること。</t>
    <rPh sb="0" eb="2">
      <t>カイゴ</t>
    </rPh>
    <rPh sb="2" eb="5">
      <t>キュウフヒ</t>
    </rPh>
    <rPh sb="5" eb="8">
      <t>セイキュウショ</t>
    </rPh>
    <rPh sb="9" eb="11">
      <t>ヨウシキ</t>
    </rPh>
    <rPh sb="11" eb="12">
      <t>ダイ</t>
    </rPh>
    <rPh sb="14" eb="15">
      <t>オヨ</t>
    </rPh>
    <rPh sb="16" eb="18">
      <t>カイゴ</t>
    </rPh>
    <phoneticPr fontId="1"/>
  </si>
  <si>
    <t>給付管理票のチェック処理、担当者毎の件数表示など、給付管理データの簡便な作成機能があること。</t>
    <rPh sb="0" eb="5">
      <t>キュウフカンリヒョウ</t>
    </rPh>
    <rPh sb="10" eb="12">
      <t>ショリ</t>
    </rPh>
    <rPh sb="18" eb="20">
      <t>ケンスウ</t>
    </rPh>
    <rPh sb="20" eb="22">
      <t>ヒョウジ</t>
    </rPh>
    <phoneticPr fontId="1"/>
  </si>
  <si>
    <t>帳票として出力される一覧表はすべてEXCEL形式またはCSV形式で保存できること。</t>
    <rPh sb="0" eb="2">
      <t>チョウヒョウ</t>
    </rPh>
    <rPh sb="5" eb="7">
      <t>シュツリョク</t>
    </rPh>
    <rPh sb="10" eb="13">
      <t>イチランヒョウ</t>
    </rPh>
    <rPh sb="22" eb="24">
      <t>ケイシキ</t>
    </rPh>
    <rPh sb="30" eb="32">
      <t>ケイシキ</t>
    </rPh>
    <rPh sb="33" eb="35">
      <t>ホゾン</t>
    </rPh>
    <phoneticPr fontId="1"/>
  </si>
  <si>
    <t>集計区分、対応区分については１つの相談情報に複数個登録できること。</t>
    <rPh sb="0" eb="2">
      <t>シュウケイ</t>
    </rPh>
    <phoneticPr fontId="1"/>
  </si>
  <si>
    <t>介護予防・日常生活支援総合事業対象者についても計画書の作成が可能なこと。</t>
    <rPh sb="0" eb="4">
      <t>カイゴヨボウ</t>
    </rPh>
    <rPh sb="5" eb="11">
      <t>ニチジョウセイカツシエン</t>
    </rPh>
    <rPh sb="11" eb="15">
      <t>ソウゴウジギョウ</t>
    </rPh>
    <rPh sb="15" eb="18">
      <t>タイショウシャ</t>
    </rPh>
    <rPh sb="23" eb="26">
      <t>ケイカクショ</t>
    </rPh>
    <rPh sb="27" eb="29">
      <t>サクセイ</t>
    </rPh>
    <rPh sb="30" eb="32">
      <t>カノウ</t>
    </rPh>
    <phoneticPr fontId="1"/>
  </si>
  <si>
    <t>利用票は、前回分（直近分）を含めて全ての履歴の中からコピーが可能なこと。</t>
    <rPh sb="5" eb="8">
      <t>ゼンカイブン</t>
    </rPh>
    <rPh sb="9" eb="12">
      <t>チョッキンブン</t>
    </rPh>
    <rPh sb="14" eb="15">
      <t>フク</t>
    </rPh>
    <rPh sb="17" eb="18">
      <t>スベ</t>
    </rPh>
    <rPh sb="20" eb="22">
      <t>リレキ</t>
    </rPh>
    <rPh sb="23" eb="24">
      <t>ナカ</t>
    </rPh>
    <phoneticPr fontId="1"/>
  </si>
  <si>
    <t>介護予防・日常生活支援総合事業のみなし及び市町村独自事業（A1～A8）のサービスコードが入力でき、介護予防と同様に利用票／別表が出力できること。</t>
    <rPh sb="0" eb="4">
      <t>カイゴヨボウ</t>
    </rPh>
    <rPh sb="5" eb="11">
      <t>ニチジョウセイカツシエン</t>
    </rPh>
    <rPh sb="11" eb="15">
      <t>ソウゴウジギョウ</t>
    </rPh>
    <rPh sb="19" eb="20">
      <t>オヨ</t>
    </rPh>
    <rPh sb="21" eb="24">
      <t>シチョウソン</t>
    </rPh>
    <rPh sb="24" eb="26">
      <t>ドクジ</t>
    </rPh>
    <rPh sb="26" eb="28">
      <t>ジギョウ</t>
    </rPh>
    <rPh sb="44" eb="46">
      <t>ニュウリョク</t>
    </rPh>
    <rPh sb="49" eb="53">
      <t>カイゴヨボウ</t>
    </rPh>
    <rPh sb="54" eb="56">
      <t>ドウヨウ</t>
    </rPh>
    <rPh sb="57" eb="60">
      <t>リヨウヒョウ</t>
    </rPh>
    <rPh sb="61" eb="63">
      <t>ベッピョウ</t>
    </rPh>
    <rPh sb="64" eb="66">
      <t>シュツリョク</t>
    </rPh>
    <phoneticPr fontId="1"/>
  </si>
  <si>
    <t>介護予防・日常生活支援総合事業のみなし及び市町村独自事業（A1～A8）のサービスコードをCSV形式でマスタに取り込むことが可能なこと。</t>
    <rPh sb="0" eb="4">
      <t>カイゴヨボウ</t>
    </rPh>
    <rPh sb="5" eb="11">
      <t>ニチジョウセイカツシエン</t>
    </rPh>
    <rPh sb="11" eb="15">
      <t>ソウゴウジギョウ</t>
    </rPh>
    <rPh sb="19" eb="20">
      <t>オヨ</t>
    </rPh>
    <rPh sb="21" eb="24">
      <t>シチョウソン</t>
    </rPh>
    <rPh sb="24" eb="26">
      <t>ドクジ</t>
    </rPh>
    <rPh sb="26" eb="28">
      <t>ジギョウ</t>
    </rPh>
    <rPh sb="47" eb="49">
      <t>ケイシキ</t>
    </rPh>
    <rPh sb="54" eb="55">
      <t>ト</t>
    </rPh>
    <rPh sb="56" eb="57">
      <t>コ</t>
    </rPh>
    <rPh sb="61" eb="63">
      <t>カノウ</t>
    </rPh>
    <phoneticPr fontId="1"/>
  </si>
  <si>
    <t>社団法人日本社会福祉士会が定める、高齢者虐待対応に関連する帳票Ver.Ⅱ-2（相談・通報・届出受付票、高齢者虐待情報共有・協議票、事実確認票、アセスメント要約票、高齢者虐待対応会議記録・計画書等）が管理できること。</t>
    <rPh sb="0" eb="4">
      <t>シャダンホウジン</t>
    </rPh>
    <rPh sb="4" eb="12">
      <t>ニホンシャカイフクシシカイ</t>
    </rPh>
    <rPh sb="13" eb="14">
      <t>サダ</t>
    </rPh>
    <rPh sb="17" eb="20">
      <t>コウレイシャ</t>
    </rPh>
    <rPh sb="20" eb="22">
      <t>ギャクタイ</t>
    </rPh>
    <rPh sb="22" eb="24">
      <t>タイオウ</t>
    </rPh>
    <rPh sb="25" eb="27">
      <t>カンレン</t>
    </rPh>
    <rPh sb="29" eb="31">
      <t>チョウヒョウ</t>
    </rPh>
    <rPh sb="39" eb="41">
      <t>ソウダン</t>
    </rPh>
    <rPh sb="42" eb="44">
      <t>ツウホウ</t>
    </rPh>
    <rPh sb="45" eb="47">
      <t>トドケデ</t>
    </rPh>
    <rPh sb="47" eb="50">
      <t>ウケツケヒョウ</t>
    </rPh>
    <rPh sb="51" eb="54">
      <t>コウレイシャ</t>
    </rPh>
    <rPh sb="54" eb="56">
      <t>ギャクタイ</t>
    </rPh>
    <rPh sb="56" eb="60">
      <t>ジョウホウキョウユウ</t>
    </rPh>
    <rPh sb="61" eb="64">
      <t>キョウギヒョウ</t>
    </rPh>
    <rPh sb="65" eb="67">
      <t>ジジツ</t>
    </rPh>
    <rPh sb="67" eb="69">
      <t>カクニン</t>
    </rPh>
    <rPh sb="69" eb="70">
      <t>ヒョウ</t>
    </rPh>
    <rPh sb="77" eb="79">
      <t>ヨウヤク</t>
    </rPh>
    <rPh sb="79" eb="80">
      <t>ヒョウ</t>
    </rPh>
    <rPh sb="81" eb="84">
      <t>コウレイシャ</t>
    </rPh>
    <rPh sb="84" eb="86">
      <t>ギャクタイ</t>
    </rPh>
    <rPh sb="86" eb="88">
      <t>タイオウ</t>
    </rPh>
    <rPh sb="88" eb="90">
      <t>カイギ</t>
    </rPh>
    <rPh sb="90" eb="92">
      <t>キロク</t>
    </rPh>
    <rPh sb="93" eb="97">
      <t>ケイカクショナド</t>
    </rPh>
    <rPh sb="99" eb="101">
      <t>カンリ</t>
    </rPh>
    <phoneticPr fontId="1"/>
  </si>
  <si>
    <t>利用票に入力された予定を、一括で実績に複写できること。また、その逆も可能なこと。</t>
    <rPh sb="0" eb="3">
      <t>リヨウヒョウ</t>
    </rPh>
    <rPh sb="4" eb="6">
      <t>ニュウリョク</t>
    </rPh>
    <rPh sb="9" eb="11">
      <t>ヨテイ</t>
    </rPh>
    <rPh sb="13" eb="15">
      <t>イッカツ</t>
    </rPh>
    <rPh sb="16" eb="18">
      <t>ジッセキ</t>
    </rPh>
    <rPh sb="19" eb="21">
      <t>フクシャ</t>
    </rPh>
    <rPh sb="32" eb="33">
      <t>ギャク</t>
    </rPh>
    <rPh sb="34" eb="36">
      <t>カノウ</t>
    </rPh>
    <phoneticPr fontId="1"/>
  </si>
  <si>
    <t>1つの介護予防支援経過記録について、全角で2千文字以上入力できること。</t>
    <rPh sb="11" eb="13">
      <t>キロク</t>
    </rPh>
    <rPh sb="18" eb="20">
      <t>ゼンカク</t>
    </rPh>
    <rPh sb="22" eb="23">
      <t>セン</t>
    </rPh>
    <rPh sb="23" eb="25">
      <t>モジ</t>
    </rPh>
    <rPh sb="25" eb="27">
      <t>イジョウ</t>
    </rPh>
    <rPh sb="27" eb="29">
      <t>ニュウリョク</t>
    </rPh>
    <phoneticPr fontId="1"/>
  </si>
  <si>
    <t>基本チェックリストによるスクリーニングにより総合事業対象者の選定ができること。</t>
  </si>
  <si>
    <t>利用者基本情報の入力や介護予防支援計画書の入力画面等が複数起動でき、タスクバーで切り替えて入力できること。</t>
    <rPh sb="0" eb="3">
      <t>リヨウシャ</t>
    </rPh>
    <rPh sb="3" eb="7">
      <t>キホンジョウホウ</t>
    </rPh>
    <rPh sb="8" eb="10">
      <t>ニュウリョク</t>
    </rPh>
    <rPh sb="11" eb="15">
      <t>カイゴヨボウ</t>
    </rPh>
    <rPh sb="15" eb="17">
      <t>シエン</t>
    </rPh>
    <rPh sb="17" eb="20">
      <t>ケイカクショ</t>
    </rPh>
    <rPh sb="21" eb="25">
      <t>ニュウリョクガメン</t>
    </rPh>
    <rPh sb="25" eb="26">
      <t>トウ</t>
    </rPh>
    <rPh sb="27" eb="29">
      <t>フクスウ</t>
    </rPh>
    <rPh sb="29" eb="31">
      <t>キドウ</t>
    </rPh>
    <rPh sb="40" eb="41">
      <t>キ</t>
    </rPh>
    <rPh sb="42" eb="43">
      <t>カ</t>
    </rPh>
    <rPh sb="45" eb="47">
      <t>ニュウリョク</t>
    </rPh>
    <phoneticPr fontId="1"/>
  </si>
  <si>
    <t>要支援認定を受けているが、給付管理する提供票が作成されていない利用者の一覧表を出力することができること。</t>
    <rPh sb="0" eb="3">
      <t>ヨウシエン</t>
    </rPh>
    <rPh sb="3" eb="5">
      <t>ニンテイ</t>
    </rPh>
    <rPh sb="6" eb="7">
      <t>ウ</t>
    </rPh>
    <rPh sb="13" eb="17">
      <t>キュウフカンリ</t>
    </rPh>
    <rPh sb="19" eb="22">
      <t>テイキョウヒョウ</t>
    </rPh>
    <rPh sb="23" eb="25">
      <t>サクセイ</t>
    </rPh>
    <rPh sb="31" eb="34">
      <t>リヨウシャ</t>
    </rPh>
    <rPh sb="35" eb="38">
      <t>イチランヒョウ</t>
    </rPh>
    <rPh sb="39" eb="41">
      <t>シュツリョク</t>
    </rPh>
    <phoneticPr fontId="1"/>
  </si>
  <si>
    <t>委託先別に、給付する介護予防支援費及び介護予防ケアマネジメント費の額及び件数が分かる帳票を出力できること。</t>
    <rPh sb="6" eb="8">
      <t>キュウフ</t>
    </rPh>
    <rPh sb="10" eb="14">
      <t>カイゴヨボウ</t>
    </rPh>
    <rPh sb="14" eb="17">
      <t>シエンヒ</t>
    </rPh>
    <rPh sb="17" eb="18">
      <t>オヨ</t>
    </rPh>
    <rPh sb="19" eb="23">
      <t>カイゴヨボウ</t>
    </rPh>
    <rPh sb="31" eb="32">
      <t>ヒ</t>
    </rPh>
    <rPh sb="33" eb="34">
      <t>ガク</t>
    </rPh>
    <rPh sb="34" eb="35">
      <t>オヨ</t>
    </rPh>
    <rPh sb="36" eb="38">
      <t>ケンスウ</t>
    </rPh>
    <rPh sb="39" eb="40">
      <t>ワ</t>
    </rPh>
    <rPh sb="42" eb="44">
      <t>チョウヒョウ</t>
    </rPh>
    <rPh sb="45" eb="47">
      <t>シュツリョク</t>
    </rPh>
    <phoneticPr fontId="1"/>
  </si>
  <si>
    <t>地域ケア会議</t>
    <rPh sb="0" eb="2">
      <t>チイキ</t>
    </rPh>
    <rPh sb="4" eb="6">
      <t>カイギ</t>
    </rPh>
    <phoneticPr fontId="1"/>
  </si>
  <si>
    <t>興味・関心チェックシートの回答が入力でき、履歴で管理できること。</t>
    <rPh sb="0" eb="2">
      <t>キョウミ</t>
    </rPh>
    <rPh sb="3" eb="5">
      <t>カンシン</t>
    </rPh>
    <rPh sb="13" eb="15">
      <t>カイトウ</t>
    </rPh>
    <rPh sb="16" eb="18">
      <t>ニュウリョク</t>
    </rPh>
    <rPh sb="21" eb="23">
      <t>リレキ</t>
    </rPh>
    <rPh sb="24" eb="26">
      <t>カンリ</t>
    </rPh>
    <phoneticPr fontId="1"/>
  </si>
  <si>
    <t>基本チェックリストの25項目設問とは別に、運動、栄養・食生活、寝具管理、更衣、入浴・整容、排泄、口腔、選択・掃除、認知、閉じこもり、健康管理、うつに関連する30項目の設問が履歴で管理できること。</t>
    <rPh sb="0" eb="2">
      <t>キホン</t>
    </rPh>
    <rPh sb="12" eb="14">
      <t>コウモク</t>
    </rPh>
    <rPh sb="14" eb="16">
      <t>セツモン</t>
    </rPh>
    <rPh sb="18" eb="19">
      <t>ベツ</t>
    </rPh>
    <rPh sb="21" eb="23">
      <t>ウンドウ</t>
    </rPh>
    <rPh sb="24" eb="26">
      <t>エイヨウ</t>
    </rPh>
    <rPh sb="27" eb="30">
      <t>ショクセイカツ</t>
    </rPh>
    <rPh sb="31" eb="35">
      <t>シングカンリ</t>
    </rPh>
    <rPh sb="36" eb="38">
      <t>コウイ</t>
    </rPh>
    <rPh sb="39" eb="41">
      <t>ニュウヨク</t>
    </rPh>
    <rPh sb="42" eb="44">
      <t>セイヨウ</t>
    </rPh>
    <rPh sb="45" eb="47">
      <t>ハイセツ</t>
    </rPh>
    <rPh sb="48" eb="50">
      <t>コウクウ</t>
    </rPh>
    <rPh sb="51" eb="53">
      <t>センタク</t>
    </rPh>
    <rPh sb="54" eb="56">
      <t>ソウジ</t>
    </rPh>
    <rPh sb="57" eb="59">
      <t>ニンチ</t>
    </rPh>
    <rPh sb="60" eb="61">
      <t>ト</t>
    </rPh>
    <rPh sb="66" eb="70">
      <t>ケンコウカンリ</t>
    </rPh>
    <rPh sb="74" eb="76">
      <t>カンレン</t>
    </rPh>
    <rPh sb="80" eb="82">
      <t>コウモク</t>
    </rPh>
    <rPh sb="83" eb="85">
      <t>セツモン</t>
    </rPh>
    <rPh sb="86" eb="88">
      <t>リレキ</t>
    </rPh>
    <rPh sb="89" eb="91">
      <t>カンリ</t>
    </rPh>
    <phoneticPr fontId="1"/>
  </si>
  <si>
    <t>生活機能評価（ADL、IADL、その他）について、事前、事後予測、事後の評価を管理でき、またその内容が履歴で保持できること。</t>
    <rPh sb="0" eb="6">
      <t>セイカツキノウヒョウカ</t>
    </rPh>
    <rPh sb="18" eb="19">
      <t>タ</t>
    </rPh>
    <rPh sb="25" eb="27">
      <t>ジゼン</t>
    </rPh>
    <rPh sb="28" eb="32">
      <t>ジゴヨソク</t>
    </rPh>
    <rPh sb="33" eb="35">
      <t>ジゴ</t>
    </rPh>
    <rPh sb="36" eb="38">
      <t>ヒョウカ</t>
    </rPh>
    <rPh sb="39" eb="41">
      <t>カンリ</t>
    </rPh>
    <rPh sb="48" eb="50">
      <t>ナイヨウ</t>
    </rPh>
    <rPh sb="51" eb="53">
      <t>リレキ</t>
    </rPh>
    <rPh sb="54" eb="56">
      <t>ホジ</t>
    </rPh>
    <phoneticPr fontId="1"/>
  </si>
  <si>
    <t>介護予防メニューのリスク確認表について、事前、事後の管理ができ、またその内容が履歴で保持できること。</t>
    <rPh sb="0" eb="4">
      <t>カイゴヨボウ</t>
    </rPh>
    <rPh sb="12" eb="14">
      <t>カクニン</t>
    </rPh>
    <rPh sb="14" eb="15">
      <t>ヒョウ</t>
    </rPh>
    <rPh sb="20" eb="22">
      <t>ジゼン</t>
    </rPh>
    <rPh sb="23" eb="25">
      <t>ジゴ</t>
    </rPh>
    <rPh sb="26" eb="28">
      <t>カンリ</t>
    </rPh>
    <rPh sb="36" eb="38">
      <t>ナイヨウ</t>
    </rPh>
    <rPh sb="39" eb="41">
      <t>リレキ</t>
    </rPh>
    <rPh sb="42" eb="44">
      <t>ホジ</t>
    </rPh>
    <phoneticPr fontId="1"/>
  </si>
  <si>
    <t>カナ氏名などカタカナの入力が必要な部分には、漢字名称をいれたときに自動入力されるサポート機能があること。</t>
    <rPh sb="44" eb="46">
      <t>キノウ</t>
    </rPh>
    <phoneticPr fontId="1"/>
  </si>
  <si>
    <t>氏名（漢字・カナ、名前の一部）、利用者番号、生年月日、住所、電話番号、被保険者証番号、世帯状況で検索できること。</t>
    <rPh sb="19" eb="21">
      <t>バンゴウ</t>
    </rPh>
    <rPh sb="43" eb="45">
      <t>セタイ</t>
    </rPh>
    <rPh sb="45" eb="47">
      <t>ジョウキョウ</t>
    </rPh>
    <phoneticPr fontId="1"/>
  </si>
  <si>
    <t>検索時の初期条件が所属センター及びその担当者で保持できること。</t>
    <rPh sb="23" eb="25">
      <t>ホジ</t>
    </rPh>
    <phoneticPr fontId="1"/>
  </si>
  <si>
    <t>簡易計画書の登録、修正ができること。</t>
    <rPh sb="0" eb="2">
      <t>カンイ</t>
    </rPh>
    <rPh sb="2" eb="5">
      <t>ケイカクショ</t>
    </rPh>
    <rPh sb="6" eb="8">
      <t>トウロク</t>
    </rPh>
    <rPh sb="9" eb="11">
      <t>シュウセイ</t>
    </rPh>
    <phoneticPr fontId="1"/>
  </si>
  <si>
    <t>廃止設定を行った利用者の一覧が出力できること。</t>
    <rPh sb="0" eb="4">
      <t>ハイシセッテイ</t>
    </rPh>
    <rPh sb="5" eb="6">
      <t>オコナ</t>
    </rPh>
    <rPh sb="8" eb="11">
      <t>リヨウシャ</t>
    </rPh>
    <rPh sb="12" eb="14">
      <t>イチラン</t>
    </rPh>
    <rPh sb="15" eb="17">
      <t>シュツリョク</t>
    </rPh>
    <phoneticPr fontId="1"/>
  </si>
  <si>
    <t>利用者基本情報に保険者番号、被保険者番号が記載されること。</t>
    <rPh sb="0" eb="3">
      <t>リヨウシャ</t>
    </rPh>
    <rPh sb="3" eb="7">
      <t>キホンジョウホウ</t>
    </rPh>
    <rPh sb="8" eb="13">
      <t>ホケンシャバンゴウ</t>
    </rPh>
    <rPh sb="14" eb="20">
      <t>ヒホケンシャバンゴウ</t>
    </rPh>
    <rPh sb="21" eb="23">
      <t>キサイ</t>
    </rPh>
    <phoneticPr fontId="1"/>
  </si>
  <si>
    <t>登録するスケジュールには、訪問、担当者会議、アセスメント、モニタリング等の区分をひも付けすることが可能なこと。</t>
    <rPh sb="0" eb="2">
      <t>トウロク</t>
    </rPh>
    <rPh sb="13" eb="15">
      <t>ホウモン</t>
    </rPh>
    <rPh sb="16" eb="19">
      <t>タントウシャ</t>
    </rPh>
    <rPh sb="19" eb="21">
      <t>カイギ</t>
    </rPh>
    <rPh sb="35" eb="36">
      <t>ナド</t>
    </rPh>
    <rPh sb="37" eb="39">
      <t>クブン</t>
    </rPh>
    <rPh sb="42" eb="43">
      <t>ヅ</t>
    </rPh>
    <rPh sb="49" eb="51">
      <t>カノウ</t>
    </rPh>
    <phoneticPr fontId="1"/>
  </si>
  <si>
    <t>計画書のプラン有効期限、支援経過等の入力状況が担当者ごとに管理できること。</t>
    <rPh sb="0" eb="3">
      <t>ケイカクショ</t>
    </rPh>
    <rPh sb="7" eb="11">
      <t>ユウコウキゲン</t>
    </rPh>
    <rPh sb="12" eb="14">
      <t>シエン</t>
    </rPh>
    <rPh sb="14" eb="16">
      <t>ケイカ</t>
    </rPh>
    <rPh sb="16" eb="17">
      <t>トウ</t>
    </rPh>
    <rPh sb="18" eb="22">
      <t>ニュウリョクジョウキョウ</t>
    </rPh>
    <rPh sb="23" eb="26">
      <t>タントウシャ</t>
    </rPh>
    <rPh sb="29" eb="31">
      <t>カンリ</t>
    </rPh>
    <phoneticPr fontId="1"/>
  </si>
  <si>
    <t>Ａ</t>
    <phoneticPr fontId="1"/>
  </si>
  <si>
    <t>Ｂ</t>
    <phoneticPr fontId="1"/>
  </si>
  <si>
    <t>Ｃ</t>
    <phoneticPr fontId="1"/>
  </si>
  <si>
    <t>○</t>
    <phoneticPr fontId="1"/>
  </si>
  <si>
    <t>✕</t>
    <phoneticPr fontId="1"/>
  </si>
  <si>
    <t>対応不可</t>
    <phoneticPr fontId="1"/>
  </si>
  <si>
    <t>対応可否</t>
    <rPh sb="0" eb="4">
      <t>タイオウカヒ</t>
    </rPh>
    <phoneticPr fontId="1"/>
  </si>
  <si>
    <t>業務を行う上で、必須である機能</t>
    <phoneticPr fontId="1"/>
  </si>
  <si>
    <t>実装されていない場合、業務効率が低下する機能</t>
    <phoneticPr fontId="1"/>
  </si>
  <si>
    <t>実装されている場合、業務効率の向上が期待できる機能</t>
    <phoneticPr fontId="1"/>
  </si>
  <si>
    <t>民生委員を管理することができ、任期、担当地区が履歴で管理できること。</t>
    <rPh sb="5" eb="7">
      <t>カンリ</t>
    </rPh>
    <rPh sb="15" eb="17">
      <t>ニンキ</t>
    </rPh>
    <rPh sb="18" eb="20">
      <t>タントウ</t>
    </rPh>
    <rPh sb="20" eb="22">
      <t>チク</t>
    </rPh>
    <rPh sb="23" eb="25">
      <t>リレキ</t>
    </rPh>
    <rPh sb="26" eb="28">
      <t>カンリ</t>
    </rPh>
    <phoneticPr fontId="1"/>
  </si>
  <si>
    <t>氏名検索では軽微なカナの不一致であっても（例：「ヤマサキ」と「ヤマザキ」のように濁音読みの相違など）、同一と思われる場合は検索が可能なこと。</t>
    <phoneticPr fontId="1"/>
  </si>
  <si>
    <t>備考：カスタマイズの場合は内容を記入
特記事項がある場合は記入</t>
    <rPh sb="0" eb="2">
      <t>ビコウ</t>
    </rPh>
    <rPh sb="10" eb="12">
      <t>バアイ</t>
    </rPh>
    <rPh sb="13" eb="15">
      <t>ナイヨウ</t>
    </rPh>
    <rPh sb="16" eb="18">
      <t>キニュウ</t>
    </rPh>
    <rPh sb="19" eb="21">
      <t>トッキ</t>
    </rPh>
    <rPh sb="21" eb="23">
      <t>ジコウ</t>
    </rPh>
    <rPh sb="26" eb="28">
      <t>バアイ</t>
    </rPh>
    <rPh sb="29" eb="31">
      <t>キニュウ</t>
    </rPh>
    <phoneticPr fontId="1"/>
  </si>
  <si>
    <t>1～12ヶ月の任意の範囲を指定して、その期間内に要介護度認定期限が切れる利用者が検索可能なこと。またその期限切れまでの日数が表示がされること。</t>
    <rPh sb="7" eb="9">
      <t>ニンイ</t>
    </rPh>
    <rPh sb="10" eb="12">
      <t>ハンイ</t>
    </rPh>
    <rPh sb="13" eb="15">
      <t>シテイ</t>
    </rPh>
    <rPh sb="20" eb="22">
      <t>キカン</t>
    </rPh>
    <rPh sb="22" eb="23">
      <t>ナイ</t>
    </rPh>
    <rPh sb="24" eb="28">
      <t>ヨウカイゴド</t>
    </rPh>
    <rPh sb="28" eb="30">
      <t>ニンテイ</t>
    </rPh>
    <rPh sb="30" eb="32">
      <t>キゲン</t>
    </rPh>
    <rPh sb="33" eb="34">
      <t>キ</t>
    </rPh>
    <rPh sb="36" eb="39">
      <t>リヨウシャ</t>
    </rPh>
    <rPh sb="40" eb="42">
      <t>ケンサク</t>
    </rPh>
    <rPh sb="42" eb="44">
      <t>カノウ</t>
    </rPh>
    <rPh sb="52" eb="54">
      <t>キゲン</t>
    </rPh>
    <rPh sb="54" eb="55">
      <t>キ</t>
    </rPh>
    <rPh sb="59" eb="61">
      <t>ニッスウ</t>
    </rPh>
    <phoneticPr fontId="1"/>
  </si>
  <si>
    <t>介護予防サービス・支援計画書作成画面は、項目間の段数合わせが容易となるような工夫がされた入力構成であること。</t>
    <rPh sb="20" eb="23">
      <t>コウモクカン</t>
    </rPh>
    <rPh sb="24" eb="26">
      <t>ダンスウ</t>
    </rPh>
    <rPh sb="26" eb="27">
      <t>ア</t>
    </rPh>
    <rPh sb="30" eb="32">
      <t>ヨウイ</t>
    </rPh>
    <rPh sb="38" eb="40">
      <t>クフウ</t>
    </rPh>
    <rPh sb="44" eb="46">
      <t>ニュウリョク</t>
    </rPh>
    <rPh sb="46" eb="48">
      <t>コウセイ</t>
    </rPh>
    <phoneticPr fontId="1"/>
  </si>
  <si>
    <t>介護予防支援経過の内容は、入力が前後しても自動で時系列に並び替わること。</t>
    <rPh sb="13" eb="15">
      <t>ニュウリョク</t>
    </rPh>
    <rPh sb="16" eb="18">
      <t>ゼンゴ</t>
    </rPh>
    <rPh sb="21" eb="23">
      <t>ジドウ</t>
    </rPh>
    <rPh sb="24" eb="27">
      <t>ジケイレツ</t>
    </rPh>
    <rPh sb="28" eb="29">
      <t>ナラ</t>
    </rPh>
    <rPh sb="30" eb="31">
      <t>カ</t>
    </rPh>
    <phoneticPr fontId="1"/>
  </si>
  <si>
    <t>利用票の入力内容から、どの事業所で何のサービスを利用するか分かりやすいカレンダー形式の帳票が出力できること。</t>
    <rPh sb="4" eb="6">
      <t>ニュウリョク</t>
    </rPh>
    <rPh sb="6" eb="8">
      <t>ナイヨウ</t>
    </rPh>
    <rPh sb="13" eb="16">
      <t>ジギョウショ</t>
    </rPh>
    <rPh sb="17" eb="19">
      <t>ナンオ</t>
    </rPh>
    <rPh sb="24" eb="26">
      <t>リヨウ</t>
    </rPh>
    <rPh sb="29" eb="30">
      <t>ワ</t>
    </rPh>
    <rPh sb="40" eb="42">
      <t>ケイシキ</t>
    </rPh>
    <rPh sb="43" eb="45">
      <t>チョウヒョウ</t>
    </rPh>
    <rPh sb="46" eb="48">
      <t>シュツリョク</t>
    </rPh>
    <phoneticPr fontId="1"/>
  </si>
  <si>
    <t>基本サービスから簡単に日割りサービス行が作成できること。</t>
    <rPh sb="0" eb="2">
      <t>キホン</t>
    </rPh>
    <rPh sb="8" eb="10">
      <t>カンタン</t>
    </rPh>
    <rPh sb="11" eb="13">
      <t>ヒワ</t>
    </rPh>
    <rPh sb="18" eb="19">
      <t>ギョウ</t>
    </rPh>
    <rPh sb="20" eb="22">
      <t>サクセイ</t>
    </rPh>
    <phoneticPr fontId="1"/>
  </si>
  <si>
    <t>短期入所を31日間連続して利用した場合、31日目が自動で自己負担として判断されること。</t>
    <rPh sb="0" eb="4">
      <t>タンキニュウショ</t>
    </rPh>
    <rPh sb="7" eb="8">
      <t>ヒ</t>
    </rPh>
    <rPh sb="8" eb="9">
      <t>カン</t>
    </rPh>
    <rPh sb="9" eb="11">
      <t>レンゾク</t>
    </rPh>
    <rPh sb="13" eb="15">
      <t>リヨウ</t>
    </rPh>
    <rPh sb="17" eb="19">
      <t>バアイ</t>
    </rPh>
    <rPh sb="22" eb="24">
      <t>ヒメ</t>
    </rPh>
    <rPh sb="25" eb="27">
      <t>ジドウ</t>
    </rPh>
    <rPh sb="28" eb="32">
      <t>ジコフタン</t>
    </rPh>
    <rPh sb="35" eb="37">
      <t>ハンダン</t>
    </rPh>
    <phoneticPr fontId="1"/>
  </si>
  <si>
    <t>予防訪問リハ、予防通所リハ、予防訪問看護の12月超減算の対象者チェックリストが印刷されること。</t>
    <rPh sb="28" eb="31">
      <t>タイショウシャ</t>
    </rPh>
    <rPh sb="39" eb="41">
      <t>インサツ</t>
    </rPh>
    <phoneticPr fontId="1"/>
  </si>
  <si>
    <t>介護保険外のサービスが利用票で登録でき、事業所とサービスの集計が可能なこと。</t>
    <rPh sb="0" eb="5">
      <t>カイゴホケンガイ</t>
    </rPh>
    <rPh sb="11" eb="14">
      <t>リヨウヒョウ</t>
    </rPh>
    <rPh sb="15" eb="17">
      <t>トウロク</t>
    </rPh>
    <rPh sb="20" eb="23">
      <t>ジギョウショ</t>
    </rPh>
    <rPh sb="29" eb="31">
      <t>シュウケイ</t>
    </rPh>
    <rPh sb="32" eb="34">
      <t>カノウ</t>
    </rPh>
    <phoneticPr fontId="1"/>
  </si>
  <si>
    <t>総合相談問合せ画面で、EXCELやWORDを、利用者にひも付けて管理できること。</t>
    <rPh sb="0" eb="4">
      <t>ソウゴウソウダン</t>
    </rPh>
    <rPh sb="4" eb="6">
      <t>トイアワ</t>
    </rPh>
    <rPh sb="7" eb="9">
      <t>ガメン</t>
    </rPh>
    <rPh sb="23" eb="26">
      <t>リヨウシャ</t>
    </rPh>
    <rPh sb="29" eb="30">
      <t>ヅ</t>
    </rPh>
    <rPh sb="32" eb="34">
      <t>カンリ</t>
    </rPh>
    <phoneticPr fontId="1"/>
  </si>
  <si>
    <t>給付管理・計画請求業務</t>
    <rPh sb="0" eb="4">
      <t>キュウフカンリ</t>
    </rPh>
    <rPh sb="5" eb="9">
      <t>ケイカクセイキュウ</t>
    </rPh>
    <rPh sb="9" eb="11">
      <t>ギョウム</t>
    </rPh>
    <phoneticPr fontId="1"/>
  </si>
  <si>
    <t>介護予防（様式第1-2）・日常生活支援総合事業費請求書（様式第1-3）及び介護予防・日常生活支援総合事業費明細書（様式第7-2）の帳票出力、国保連伝送用のデータ出力ができること。</t>
    <rPh sb="0" eb="4">
      <t>カイゴヨボウ</t>
    </rPh>
    <rPh sb="5" eb="7">
      <t>ヨウシキ</t>
    </rPh>
    <rPh sb="7" eb="8">
      <t>ダイ</t>
    </rPh>
    <rPh sb="13" eb="19">
      <t>ニチジョウセイカツシエン</t>
    </rPh>
    <rPh sb="19" eb="21">
      <t>ソウゴウ</t>
    </rPh>
    <rPh sb="21" eb="23">
      <t>ジギョウ</t>
    </rPh>
    <rPh sb="23" eb="24">
      <t>ヒ</t>
    </rPh>
    <rPh sb="24" eb="27">
      <t>セイキュウショ</t>
    </rPh>
    <rPh sb="28" eb="30">
      <t>ヨウシキ</t>
    </rPh>
    <rPh sb="30" eb="31">
      <t>ダイ</t>
    </rPh>
    <rPh sb="35" eb="36">
      <t>オヨ</t>
    </rPh>
    <rPh sb="53" eb="56">
      <t>メイサイショ</t>
    </rPh>
    <rPh sb="57" eb="59">
      <t>ヨウシキ</t>
    </rPh>
    <rPh sb="59" eb="60">
      <t>ダイ</t>
    </rPh>
    <rPh sb="65" eb="67">
      <t>チョウヒョウ</t>
    </rPh>
    <rPh sb="67" eb="69">
      <t>シュツリョク</t>
    </rPh>
    <phoneticPr fontId="1"/>
  </si>
  <si>
    <t>委託先居宅と給付管理データの授受を可能とする仕組みがあること。</t>
    <rPh sb="0" eb="5">
      <t>イタクサキキョタク</t>
    </rPh>
    <rPh sb="6" eb="10">
      <t>キュウフカンリ</t>
    </rPh>
    <rPh sb="14" eb="16">
      <t>ジュジュ</t>
    </rPh>
    <rPh sb="17" eb="19">
      <t>カノウ</t>
    </rPh>
    <rPh sb="22" eb="24">
      <t>シク</t>
    </rPh>
    <phoneticPr fontId="1"/>
  </si>
  <si>
    <t>認証機能</t>
    <rPh sb="0" eb="4">
      <t>ニンショウキノウ</t>
    </rPh>
    <phoneticPr fontId="1"/>
  </si>
  <si>
    <t>１　共通機能</t>
    <rPh sb="2" eb="6">
      <t>キョウツウキノウ</t>
    </rPh>
    <phoneticPr fontId="1"/>
  </si>
  <si>
    <t>基本チェックリストの履歴管理ができること。</t>
  </si>
  <si>
    <t>地域支援事業サービス実施前後の状態比較ができること。</t>
  </si>
  <si>
    <t>地域支援事業サービス提供後の評価ができること。</t>
  </si>
  <si>
    <t>調査対象者の情報（氏名、被保険者番号など）を任意の条件で抽出し、CSV形式で出力できること。</t>
  </si>
  <si>
    <t>基本チェックリストのリスク判定（運動器の機能向上、栄養改善、口腔機能の向上、閉じこもり予防・支援、認知症予防・支援、うつ予防・支援）は、自動判定できること。</t>
  </si>
  <si>
    <t>基本チェックリストの実施履歴は画面上で時系列で参照できること。</t>
  </si>
  <si>
    <t>基本チェックリストの印刷は、厚労省指定内容、推奨介護予防プログラム、生活機能評価等、必要な部分を印刷する設定が可能であること。</t>
  </si>
  <si>
    <t>認定調査の概況調査、基本調査項目の履歴管理が行えること。</t>
  </si>
  <si>
    <t>認定調査の基本調査項目より暫定の要介護度の算出が可能なこと。</t>
  </si>
  <si>
    <t>要介護度の算出時は、矛盾する内容の警告も出力されること。</t>
  </si>
  <si>
    <t>３　事業対象者選定関連</t>
    <phoneticPr fontId="1"/>
  </si>
  <si>
    <t>効率的にプラン作成ができるように、他プラン複写、文章参照登録などの作成補完機能が実装されていること。</t>
  </si>
  <si>
    <t>介護予防支援・サービス評価表の登録・帳票出力ができること。評価表についても履歴管理が計画書と連動した履歴管理がされていること。</t>
  </si>
  <si>
    <t>必要な事業プログラムに関しては、基本チェックリストの推奨される介護予防事業プログラムの情報を連動設定することが可能なこと。</t>
  </si>
  <si>
    <t>介護予防サービス支援計画表の印刷時は、文字サイズの(９～１２ポイント)変更が可能なこと。</t>
  </si>
  <si>
    <t>４　介護予防計画情報機能</t>
    <phoneticPr fontId="1"/>
  </si>
  <si>
    <t>介護予防支援経過記録として帳票出力ができること。</t>
  </si>
  <si>
    <t>支援内容の文章の参照機能を備え、定型文から簡単に呼び出して入力可能なこと。</t>
  </si>
  <si>
    <t>介護予防支援経過の印刷において、表示順位順または、年月日の降順に印刷が可能なこと。</t>
  </si>
  <si>
    <t>サービス利用票、サービス利用票別表、サービス提供票、サービス提供票別表の帳票出力ができること。</t>
  </si>
  <si>
    <t>利用票の作成は、介護予防事業者のマスタで設定した体制を参照してサービスコードの抽出を行うこと。</t>
  </si>
  <si>
    <t>利用票の前月利用者の一括コピーは、1ヶ月から12ヶ月迄指定して作成が可能なこと。</t>
  </si>
  <si>
    <t>利用票／提供票の印刷は、予定または実績から選択することが可能なこと。</t>
  </si>
  <si>
    <t>サービス利用票とサービス利用票別表、サービス提供票・サービス提供票別表は1枚に両面印刷が可能であり担当者ごとに一括印刷が可能なこと。</t>
  </si>
  <si>
    <t>担当者毎の利用票作成件数の表示が可能なこと。</t>
  </si>
  <si>
    <t>サービス評価期間は、支援計画書のサービス提供期間が初期表示され、初期表示後はユーザにおいて変更することも可能なこと。</t>
  </si>
  <si>
    <t>「達成」「一部達成」「未達成」もしくは、「○」「△」「×」の3段階での評価ができること。</t>
  </si>
  <si>
    <t>センターから居宅介護支援事業所に委託する対象利用者、期間、委託先の管理が行えること。</t>
  </si>
  <si>
    <t>個人ごとの訪問予定等のスケジュールを登録して管理可能なこと。</t>
  </si>
  <si>
    <t>登録したスケジュールは完了／未完了が管理可能なこと。</t>
  </si>
  <si>
    <t>５　業務管理</t>
    <phoneticPr fontId="1"/>
  </si>
  <si>
    <t>７　ケアマネジメント支援</t>
    <phoneticPr fontId="1"/>
  </si>
  <si>
    <t>ケアマネジメント支援相談（申立人、受付日、相談主訴、申立人要望、確認調査、支援内容、支援結果）が登録できること。</t>
  </si>
  <si>
    <t>確認調査と、支援内容については、1相談内容につき複数件登録できること。</t>
  </si>
  <si>
    <t>８　統計資料</t>
    <phoneticPr fontId="1"/>
  </si>
  <si>
    <t>介護予防マネジメントについて統計帳票（予防給付予定票、予防給付実績票）の出力が可能なこと。</t>
  </si>
  <si>
    <t>６　総合相談</t>
    <phoneticPr fontId="1"/>
  </si>
  <si>
    <t>相談受付情報（新規・継続、相談日時、相談方法など）を登録できること。</t>
  </si>
  <si>
    <t>相談者の情報と相談対象者の情報を分けて管理できること。</t>
  </si>
  <si>
    <t>相談対象者情報は、利用者情報からの登録ができること。</t>
  </si>
  <si>
    <t>権利擁護関連の情報（虐待状況、成年後見、支援の経過、対応機関など）が登録できること。</t>
  </si>
  <si>
    <t>1つの相談内容に、2千文字以上登録ができること。</t>
  </si>
  <si>
    <t>指定した日付毎に相談日誌が出力できること。</t>
  </si>
  <si>
    <t>新規・継続、相談時間、相談方法、相談内容、対応内容などの統計情報が出力できること。</t>
  </si>
  <si>
    <t>C</t>
  </si>
  <si>
    <t>国保連伝送用データはインターネット請求に対応していること。</t>
  </si>
  <si>
    <t>国保連に報告するサービス提供終了確認情報の帳票・データ出力ができること。</t>
  </si>
  <si>
    <t>請求者一覧名簿が印刷できること。</t>
  </si>
  <si>
    <t>月別の要支援／要介護度別の一覧出力で、直営＋委託の合計だけでなく、それぞれの合計も集計・出力できること。</t>
  </si>
  <si>
    <t>９　報告の授受</t>
    <phoneticPr fontId="1"/>
  </si>
  <si>
    <t>統計に関する情報は抽出を行った情報をEXCEL形式で出力できること。</t>
  </si>
  <si>
    <t>個人情報を含む画面へのアクセスは、アクセスログを採取すること。
（日時、端末、担当者、対象利用者）</t>
    <rPh sb="33" eb="35">
      <t>ニチジ</t>
    </rPh>
    <rPh sb="39" eb="42">
      <t>タントウシャ</t>
    </rPh>
    <rPh sb="43" eb="45">
      <t>タイショウ</t>
    </rPh>
    <rPh sb="45" eb="48">
      <t>リヨウシャ</t>
    </rPh>
    <phoneticPr fontId="1"/>
  </si>
  <si>
    <t>センター別統計</t>
    <rPh sb="4" eb="5">
      <t>ベツ</t>
    </rPh>
    <rPh sb="5" eb="7">
      <t>トウケイ</t>
    </rPh>
    <phoneticPr fontId="1"/>
  </si>
  <si>
    <t>計画請求抽出時、利用票の使用サービス種類から介護予防支援費（46）と介護予防ケアマネジメント費（AF）を自動判断し振り分けできること。</t>
    <rPh sb="8" eb="11">
      <t>リヨウヒョウ</t>
    </rPh>
    <rPh sb="12" eb="14">
      <t>シヨウ</t>
    </rPh>
    <rPh sb="18" eb="20">
      <t>シュルイ</t>
    </rPh>
    <phoneticPr fontId="1"/>
  </si>
  <si>
    <t>事業所別に提供票を一括して印刷する際、提供票とは別に「○○（事業者名）様」と表示される表紙が印刷され対象利用者一覧が表示されること。</t>
    <rPh sb="19" eb="21">
      <t>テイキョウ</t>
    </rPh>
    <rPh sb="21" eb="22">
      <t>ヒョウ</t>
    </rPh>
    <rPh sb="24" eb="25">
      <t>ベツ</t>
    </rPh>
    <rPh sb="43" eb="45">
      <t>ヒョウシ</t>
    </rPh>
    <rPh sb="46" eb="48">
      <t>インサツ</t>
    </rPh>
    <rPh sb="50" eb="52">
      <t>タイショウ</t>
    </rPh>
    <rPh sb="52" eb="55">
      <t>リヨウシャ</t>
    </rPh>
    <rPh sb="55" eb="57">
      <t>イチラン</t>
    </rPh>
    <rPh sb="58" eb="60">
      <t>ヒョウジ</t>
    </rPh>
    <phoneticPr fontId="1"/>
  </si>
  <si>
    <t>次回システム起動時（ドロップダウンリスト選択式）、前回選択したIDを初期値として保持すること。</t>
    <rPh sb="0" eb="2">
      <t>ジカイ</t>
    </rPh>
    <rPh sb="6" eb="9">
      <t>キドウジ</t>
    </rPh>
    <rPh sb="25" eb="27">
      <t>ゼンカイ</t>
    </rPh>
    <rPh sb="27" eb="29">
      <t>センタク</t>
    </rPh>
    <rPh sb="34" eb="37">
      <t>ショキチ</t>
    </rPh>
    <rPh sb="40" eb="42">
      <t>ホジ</t>
    </rPh>
    <phoneticPr fontId="1"/>
  </si>
  <si>
    <t>日付入力はキーボードのみではなく、カレンダーからマウスで日付を選択し入力もできること。</t>
    <rPh sb="28" eb="30">
      <t>ヒヅケ</t>
    </rPh>
    <rPh sb="31" eb="33">
      <t>センタク</t>
    </rPh>
    <phoneticPr fontId="1"/>
  </si>
  <si>
    <t>利用者検索の画面はどの入力画面からでも表示させることが可能なこと。</t>
    <rPh sb="3" eb="5">
      <t>ケンサク</t>
    </rPh>
    <rPh sb="11" eb="13">
      <t>ニュウリョク</t>
    </rPh>
    <phoneticPr fontId="1"/>
  </si>
  <si>
    <t>複合条件(氏名・フリガナ・地区・生年月日・年齢・年齢区分等）による検索ができること。</t>
    <rPh sb="5" eb="7">
      <t>シメイ</t>
    </rPh>
    <rPh sb="13" eb="15">
      <t>チク</t>
    </rPh>
    <rPh sb="16" eb="20">
      <t>セイネンガッピ</t>
    </rPh>
    <rPh sb="21" eb="23">
      <t>ネンレイ</t>
    </rPh>
    <rPh sb="24" eb="29">
      <t>ネンレイクブントウ</t>
    </rPh>
    <phoneticPr fontId="1"/>
  </si>
  <si>
    <t>関係者（緊急連絡先、介護者）情報が管理できること。</t>
    <phoneticPr fontId="1"/>
  </si>
  <si>
    <t>要介護度認定情報及び介護予防・日常生活支援総合事業対象者情報について、履歴管理できること。</t>
    <rPh sb="0" eb="4">
      <t>ヨウカイゴド</t>
    </rPh>
    <rPh sb="4" eb="6">
      <t>ニンテイ</t>
    </rPh>
    <rPh sb="6" eb="8">
      <t>ジョウホウ</t>
    </rPh>
    <rPh sb="8" eb="9">
      <t>オヨ</t>
    </rPh>
    <rPh sb="10" eb="14">
      <t>カイゴヨボウ</t>
    </rPh>
    <rPh sb="15" eb="21">
      <t>ニチジョウセイカツシエン</t>
    </rPh>
    <rPh sb="21" eb="25">
      <t>ソウゴウジギョウ</t>
    </rPh>
    <rPh sb="25" eb="28">
      <t>タイショウシャ</t>
    </rPh>
    <rPh sb="28" eb="30">
      <t>ジョウホウ</t>
    </rPh>
    <rPh sb="35" eb="37">
      <t>リレキ</t>
    </rPh>
    <rPh sb="37" eb="39">
      <t>カンリ</t>
    </rPh>
    <phoneticPr fontId="1"/>
  </si>
  <si>
    <t>利用票の前月利用者の一括コピーがセンター、担当者毎に実行可能なこと。</t>
    <rPh sb="26" eb="28">
      <t>ジッコウ</t>
    </rPh>
    <phoneticPr fontId="1"/>
  </si>
  <si>
    <t>高齢者虐待管理</t>
    <rPh sb="0" eb="3">
      <t>コウレイシャ</t>
    </rPh>
    <rPh sb="3" eb="7">
      <t>ギャクタイカンリ</t>
    </rPh>
    <phoneticPr fontId="1"/>
  </si>
  <si>
    <t>会議出席者や会議目的、意見・希望が記録できる会議記録を、対象者の開催回数ごとに履歴で管理、出力できること。</t>
    <rPh sb="0" eb="2">
      <t>カイギ</t>
    </rPh>
    <rPh sb="2" eb="5">
      <t>シュッセキシャ</t>
    </rPh>
    <rPh sb="6" eb="10">
      <t>カイギモクテキ</t>
    </rPh>
    <rPh sb="11" eb="13">
      <t>イケン</t>
    </rPh>
    <rPh sb="14" eb="16">
      <t>キボウ</t>
    </rPh>
    <rPh sb="17" eb="19">
      <t>キロク</t>
    </rPh>
    <rPh sb="22" eb="26">
      <t>カイギキロク</t>
    </rPh>
    <rPh sb="28" eb="31">
      <t>タイショウシャ</t>
    </rPh>
    <rPh sb="32" eb="36">
      <t>カイサイカイスウ</t>
    </rPh>
    <rPh sb="39" eb="41">
      <t>リレキ</t>
    </rPh>
    <rPh sb="42" eb="44">
      <t>カンリ</t>
    </rPh>
    <rPh sb="45" eb="47">
      <t>シュツリョク</t>
    </rPh>
    <phoneticPr fontId="1"/>
  </si>
  <si>
    <t>相談内容、対応内容は、各々登録できること。</t>
    <phoneticPr fontId="1"/>
  </si>
  <si>
    <t>給付管理票の帳票出力、国民健康保険団体連合会への伝送用データが出力できること。</t>
    <phoneticPr fontId="1"/>
  </si>
  <si>
    <t>任意の範囲を指定して、介護予防サービス計画書を作成しなければならない対象者が検索可能なこと。</t>
    <rPh sb="0" eb="2">
      <t>ニンイ</t>
    </rPh>
    <rPh sb="3" eb="5">
      <t>ハンイ</t>
    </rPh>
    <rPh sb="6" eb="8">
      <t>シテイ</t>
    </rPh>
    <rPh sb="38" eb="40">
      <t>ケンサク</t>
    </rPh>
    <rPh sb="40" eb="42">
      <t>カノウ</t>
    </rPh>
    <phoneticPr fontId="1"/>
  </si>
  <si>
    <t>利用者の家族構成図を家族構成（ジェノグラム）は、業務システム上でマウスによる簡単な操作で入力が可能なこと。</t>
    <phoneticPr fontId="1"/>
  </si>
  <si>
    <t>サービス担当者会議の要点を登録し、履歴管理が可能なこと。</t>
    <phoneticPr fontId="1"/>
  </si>
  <si>
    <t>相談数などを新規利用者・既利用者別に集計できること。</t>
    <phoneticPr fontId="1"/>
  </si>
  <si>
    <t>利用票／提供票は、法定休日に○がつくこと。</t>
    <rPh sb="9" eb="13">
      <t>ホウテイキュウジツ</t>
    </rPh>
    <phoneticPr fontId="1"/>
  </si>
  <si>
    <t>利用票／提供票は、同月の履歴分でA案・B案・C案の複数案が作成でき、それらの中から本プランで取り込む機能を有し、その後の処理が行えること。</t>
    <rPh sb="0" eb="3">
      <t>リヨウヒョウ</t>
    </rPh>
    <rPh sb="4" eb="7">
      <t>テイキョウヒョウ</t>
    </rPh>
    <rPh sb="9" eb="11">
      <t>ドウゲツ</t>
    </rPh>
    <rPh sb="12" eb="15">
      <t>リレキブン</t>
    </rPh>
    <rPh sb="17" eb="18">
      <t>アン</t>
    </rPh>
    <rPh sb="20" eb="21">
      <t>アン</t>
    </rPh>
    <rPh sb="23" eb="24">
      <t>アン</t>
    </rPh>
    <rPh sb="25" eb="27">
      <t>フクスウ</t>
    </rPh>
    <rPh sb="27" eb="28">
      <t>アン</t>
    </rPh>
    <rPh sb="29" eb="31">
      <t>サクセイ</t>
    </rPh>
    <rPh sb="38" eb="39">
      <t>ナカ</t>
    </rPh>
    <rPh sb="41" eb="42">
      <t>ホン</t>
    </rPh>
    <rPh sb="46" eb="47">
      <t>ト</t>
    </rPh>
    <rPh sb="48" eb="49">
      <t>コ</t>
    </rPh>
    <rPh sb="50" eb="52">
      <t>キノウ</t>
    </rPh>
    <rPh sb="53" eb="54">
      <t>ユウ</t>
    </rPh>
    <rPh sb="58" eb="59">
      <t>ゴ</t>
    </rPh>
    <rPh sb="60" eb="62">
      <t>ショリ</t>
    </rPh>
    <rPh sb="63" eb="64">
      <t>オコナ</t>
    </rPh>
    <phoneticPr fontId="1"/>
  </si>
  <si>
    <t>担当者ごとに利用可能な業務・機能を制御できること。</t>
    <rPh sb="0" eb="3">
      <t>タントウシャ</t>
    </rPh>
    <phoneticPr fontId="1"/>
  </si>
  <si>
    <t>サービス事業所または、地域支援事業に関してマスタより選択可能なこと。</t>
    <phoneticPr fontId="1"/>
  </si>
  <si>
    <t>計画書は全体の参照の他に項目ごとの参照も可能なこと。</t>
    <rPh sb="0" eb="3">
      <t>ケイカクショ</t>
    </rPh>
    <rPh sb="4" eb="6">
      <t>ゼンタイ</t>
    </rPh>
    <rPh sb="7" eb="9">
      <t>サンショウ</t>
    </rPh>
    <rPh sb="10" eb="11">
      <t>ホカ</t>
    </rPh>
    <rPh sb="12" eb="14">
      <t>コウモク</t>
    </rPh>
    <rPh sb="17" eb="19">
      <t>サンショウ</t>
    </rPh>
    <rPh sb="20" eb="22">
      <t>カノウ</t>
    </rPh>
    <phoneticPr fontId="1"/>
  </si>
  <si>
    <t>介護予防支援経過において、相談、担当者会議の文章が参照可能なこと。</t>
    <rPh sb="13" eb="15">
      <t>ソウダン</t>
    </rPh>
    <rPh sb="16" eb="19">
      <t>タントウシャ</t>
    </rPh>
    <rPh sb="19" eb="21">
      <t>カイギ</t>
    </rPh>
    <rPh sb="25" eb="27">
      <t>サンショウ</t>
    </rPh>
    <phoneticPr fontId="1"/>
  </si>
  <si>
    <t>利用票／提供票の日付は法定休日を自動判断し見やすく表示すること。</t>
    <rPh sb="4" eb="7">
      <t>テイキョウヒョウ</t>
    </rPh>
    <rPh sb="8" eb="10">
      <t>ヒヅケ</t>
    </rPh>
    <rPh sb="11" eb="13">
      <t>ホウテイ</t>
    </rPh>
    <rPh sb="13" eb="15">
      <t>キュウジツ</t>
    </rPh>
    <rPh sb="16" eb="20">
      <t>ジドウハンダン</t>
    </rPh>
    <rPh sb="21" eb="22">
      <t>ミ</t>
    </rPh>
    <rPh sb="25" eb="27">
      <t>ヒョウジ</t>
    </rPh>
    <phoneticPr fontId="1"/>
  </si>
  <si>
    <t>計画作成担当者ごとに、プランの最新履歴、支援経過記録の最終入力日、モニタリングの最終実施日、担当者会議の最終実施日、基本チェックリストの最終実施日等が、業務システムに入力された情報から一覧で表示、印刷できること。</t>
    <rPh sb="0" eb="2">
      <t>ケイカク</t>
    </rPh>
    <rPh sb="2" eb="4">
      <t>サクセイ</t>
    </rPh>
    <rPh sb="4" eb="7">
      <t>タントウシャ</t>
    </rPh>
    <rPh sb="15" eb="17">
      <t>サイシン</t>
    </rPh>
    <rPh sb="17" eb="19">
      <t>リレキ</t>
    </rPh>
    <rPh sb="20" eb="26">
      <t>シエンケイカキロク</t>
    </rPh>
    <rPh sb="27" eb="29">
      <t>サイシュウ</t>
    </rPh>
    <rPh sb="29" eb="32">
      <t>ニュウリョクビ</t>
    </rPh>
    <phoneticPr fontId="1"/>
  </si>
  <si>
    <t>基本チェックリストの項目は厚労省の指定項目の他に29項目まで管理可能なこと。</t>
    <rPh sb="22" eb="23">
      <t>ホカ</t>
    </rPh>
    <rPh sb="26" eb="28">
      <t>コウモク</t>
    </rPh>
    <phoneticPr fontId="1"/>
  </si>
  <si>
    <t>利用票の作成は、介護サービスを選択することから始め、条件を選択していくことで、サービスコードの生成が可能なこと。</t>
    <rPh sb="47" eb="49">
      <t>セイセイ</t>
    </rPh>
    <phoneticPr fontId="1"/>
  </si>
  <si>
    <t>利用票から、週間サービス計画書へのサービスの取り込みが可能なこと。</t>
    <rPh sb="0" eb="3">
      <t>リヨウヒョウ</t>
    </rPh>
    <rPh sb="6" eb="8">
      <t>シュウカン</t>
    </rPh>
    <rPh sb="12" eb="15">
      <t>ケイカクショ</t>
    </rPh>
    <rPh sb="22" eb="23">
      <t>ト</t>
    </rPh>
    <rPh sb="24" eb="25">
      <t>コ</t>
    </rPh>
    <rPh sb="27" eb="29">
      <t>カノウ</t>
    </rPh>
    <phoneticPr fontId="1"/>
  </si>
  <si>
    <t>１0　その他</t>
    <phoneticPr fontId="1"/>
  </si>
  <si>
    <t>任意の年齢及び誕生月（単月または連続した複数月）を指定して対象者の検索が可能なこと。</t>
    <phoneticPr fontId="1"/>
  </si>
  <si>
    <t>交付制限者としての区分が登録でき、業務システム上で取り扱う際、注意を促す仕組みを有すること。また、交付制限者は入力画面、帳票ともに管理者以外は連絡先が特定できる情報は伏字表示すること。</t>
    <rPh sb="0" eb="4">
      <t>コウフセイゲン</t>
    </rPh>
    <rPh sb="4" eb="5">
      <t>シャ</t>
    </rPh>
    <rPh sb="9" eb="11">
      <t>クブン</t>
    </rPh>
    <rPh sb="12" eb="14">
      <t>トウロク</t>
    </rPh>
    <rPh sb="17" eb="19">
      <t>ギョウム</t>
    </rPh>
    <rPh sb="23" eb="24">
      <t>ジョウ</t>
    </rPh>
    <rPh sb="25" eb="26">
      <t>ト</t>
    </rPh>
    <rPh sb="27" eb="28">
      <t>アツカ</t>
    </rPh>
    <rPh sb="29" eb="30">
      <t>サイ</t>
    </rPh>
    <rPh sb="31" eb="33">
      <t>チュウイ</t>
    </rPh>
    <rPh sb="34" eb="35">
      <t>ウナガ</t>
    </rPh>
    <rPh sb="36" eb="38">
      <t>シク</t>
    </rPh>
    <rPh sb="40" eb="41">
      <t>ユウ</t>
    </rPh>
    <rPh sb="49" eb="51">
      <t>コウフ</t>
    </rPh>
    <rPh sb="51" eb="53">
      <t>セイゲン</t>
    </rPh>
    <rPh sb="53" eb="54">
      <t>シャ</t>
    </rPh>
    <rPh sb="55" eb="57">
      <t>ニュウリョク</t>
    </rPh>
    <rPh sb="57" eb="59">
      <t>ガメン</t>
    </rPh>
    <rPh sb="60" eb="62">
      <t>チョウヒョウ</t>
    </rPh>
    <rPh sb="65" eb="68">
      <t>カンリシャ</t>
    </rPh>
    <rPh sb="68" eb="70">
      <t>イガイ</t>
    </rPh>
    <rPh sb="71" eb="74">
      <t>レンラクサキ</t>
    </rPh>
    <rPh sb="75" eb="77">
      <t>トクテイ</t>
    </rPh>
    <rPh sb="80" eb="82">
      <t>ジョウホウ</t>
    </rPh>
    <rPh sb="83" eb="85">
      <t>フセジ</t>
    </rPh>
    <rPh sb="85" eb="87">
      <t>ヒョウジ</t>
    </rPh>
    <phoneticPr fontId="1"/>
  </si>
  <si>
    <t>職員、委託事業所単位でシステム利用権限（担当の利用者のみ操作可能など）の設定ができること。</t>
    <rPh sb="0" eb="2">
      <t>ショクイン</t>
    </rPh>
    <rPh sb="3" eb="5">
      <t>イタク</t>
    </rPh>
    <rPh sb="5" eb="8">
      <t>ジギョウショ</t>
    </rPh>
    <rPh sb="8" eb="10">
      <t>タンイ</t>
    </rPh>
    <rPh sb="15" eb="17">
      <t>リヨウ</t>
    </rPh>
    <rPh sb="17" eb="19">
      <t>ケンゲン</t>
    </rPh>
    <rPh sb="20" eb="22">
      <t>タントウ</t>
    </rPh>
    <rPh sb="23" eb="26">
      <t>リヨウシャ</t>
    </rPh>
    <rPh sb="28" eb="30">
      <t>ソウサ</t>
    </rPh>
    <rPh sb="30" eb="32">
      <t>カノウ</t>
    </rPh>
    <rPh sb="36" eb="38">
      <t>セッテイ</t>
    </rPh>
    <phoneticPr fontId="1"/>
  </si>
  <si>
    <t>担当者、要介護度、支援の状況など業務効率が向上する検索方法が実装されていること。</t>
    <phoneticPr fontId="1"/>
  </si>
  <si>
    <t>システム起動時の画面表示は、担当する利用者のみを表示させることができること。</t>
    <phoneticPr fontId="1"/>
  </si>
  <si>
    <t>委託先別に検索可能なこと。</t>
    <phoneticPr fontId="1"/>
  </si>
  <si>
    <t>利用者、緊急連絡先の一覧が担当ごとに印刷できること。</t>
    <phoneticPr fontId="1"/>
  </si>
  <si>
    <t>氏名の検索（かな）は、小文字のままでも検索可能なこと。</t>
    <phoneticPr fontId="1"/>
  </si>
  <si>
    <t>アクセスログは、業務システムとは別のツールなどを利用して閲覧できること。</t>
    <phoneticPr fontId="1"/>
  </si>
  <si>
    <t>現病歴、既往歴は一度登録した後でも簡単に印刷順位の入れ替えが可能なこと。また、20個まで登録可能なこと。</t>
    <rPh sb="41" eb="42">
      <t>コ</t>
    </rPh>
    <rPh sb="44" eb="46">
      <t>トウロク</t>
    </rPh>
    <rPh sb="46" eb="48">
      <t>カノウ</t>
    </rPh>
    <phoneticPr fontId="1"/>
  </si>
  <si>
    <t>スクリーニング対象者の抽出は、市町村単位または、センター単位により出力が可能なこと。</t>
    <phoneticPr fontId="1"/>
  </si>
  <si>
    <t>一次判定のシミュレーション機能があること。</t>
    <phoneticPr fontId="1"/>
  </si>
  <si>
    <t>相談記録ごとに付箋等のチェックが付けられ問い合わせ画面で視覚的に分かり易くアクセントで判断できること。また、チェックした相談の絞り込みができること。</t>
    <rPh sb="0" eb="2">
      <t>ソウダン</t>
    </rPh>
    <rPh sb="2" eb="4">
      <t>キロク</t>
    </rPh>
    <rPh sb="7" eb="9">
      <t>フセン</t>
    </rPh>
    <rPh sb="9" eb="10">
      <t>トウ</t>
    </rPh>
    <rPh sb="16" eb="17">
      <t>ツ</t>
    </rPh>
    <rPh sb="20" eb="21">
      <t>ト</t>
    </rPh>
    <rPh sb="22" eb="23">
      <t>ア</t>
    </rPh>
    <rPh sb="25" eb="27">
      <t>ガメン</t>
    </rPh>
    <rPh sb="28" eb="31">
      <t>シカクテキ</t>
    </rPh>
    <rPh sb="32" eb="33">
      <t>ワ</t>
    </rPh>
    <rPh sb="35" eb="36">
      <t>ヤス</t>
    </rPh>
    <rPh sb="43" eb="45">
      <t>ハンダン</t>
    </rPh>
    <rPh sb="60" eb="62">
      <t>ソウダン</t>
    </rPh>
    <rPh sb="63" eb="64">
      <t>シボ</t>
    </rPh>
    <rPh sb="65" eb="66">
      <t>コ</t>
    </rPh>
    <phoneticPr fontId="1"/>
  </si>
  <si>
    <t>集計区分については履歴管理でき簡単な操作で変更可能な仕組みとすること。</t>
    <rPh sb="0" eb="2">
      <t>シュウケイ</t>
    </rPh>
    <rPh sb="9" eb="13">
      <t>リレキカンリ</t>
    </rPh>
    <rPh sb="15" eb="17">
      <t>カンタン</t>
    </rPh>
    <rPh sb="18" eb="20">
      <t>ソウサ</t>
    </rPh>
    <rPh sb="21" eb="23">
      <t>ヘンコウ</t>
    </rPh>
    <rPh sb="23" eb="25">
      <t>カノウ</t>
    </rPh>
    <rPh sb="26" eb="28">
      <t>シク</t>
    </rPh>
    <phoneticPr fontId="1"/>
  </si>
  <si>
    <t>委託業務関連について、給付管理情報に基づき統計帳票（委託先別に、委託件数、支払い金額が月別に集計されたもの）の出力が可能なこと。</t>
    <phoneticPr fontId="1"/>
  </si>
  <si>
    <t>データ</t>
    <phoneticPr fontId="1"/>
  </si>
  <si>
    <t>ゼンリン地図と連携し、対象者住所や介護保険事業所情報、社会資源情報等のデジタルマッピングができること。</t>
    <rPh sb="4" eb="6">
      <t>チズ</t>
    </rPh>
    <rPh sb="7" eb="9">
      <t>レンケイ</t>
    </rPh>
    <rPh sb="11" eb="14">
      <t>タイショウシャ</t>
    </rPh>
    <rPh sb="14" eb="16">
      <t>ジュウショ</t>
    </rPh>
    <phoneticPr fontId="1"/>
  </si>
  <si>
    <t>将来的拡張性</t>
    <rPh sb="0" eb="3">
      <t>ショウライテキ</t>
    </rPh>
    <rPh sb="3" eb="6">
      <t>カクチョウセイ</t>
    </rPh>
    <phoneticPr fontId="1"/>
  </si>
  <si>
    <t>委託先とのネットワーク接続を見越した機能を有したシステムとなっており、同様の構築実績があること。</t>
    <rPh sb="0" eb="3">
      <t>イタクサキ</t>
    </rPh>
    <rPh sb="11" eb="13">
      <t>セツゾク</t>
    </rPh>
    <rPh sb="14" eb="16">
      <t>ミコ</t>
    </rPh>
    <rPh sb="18" eb="20">
      <t>キノウ</t>
    </rPh>
    <rPh sb="21" eb="22">
      <t>ユウ</t>
    </rPh>
    <rPh sb="35" eb="37">
      <t>ドウヨウ</t>
    </rPh>
    <rPh sb="38" eb="42">
      <t>コウチクジッセキ</t>
    </rPh>
    <phoneticPr fontId="1"/>
  </si>
  <si>
    <t>対応可能</t>
    <rPh sb="2" eb="4">
      <t>カノウ</t>
    </rPh>
    <phoneticPr fontId="1"/>
  </si>
  <si>
    <t>対応可否
○×</t>
    <rPh sb="0" eb="2">
      <t>タイオウ</t>
    </rPh>
    <rPh sb="2" eb="4">
      <t>カヒ</t>
    </rPh>
    <phoneticPr fontId="1"/>
  </si>
  <si>
    <t>※カスタマイズ対応する場合は稼働開始時点で提供できることを前提とする</t>
    <rPh sb="7" eb="9">
      <t>タイオウ</t>
    </rPh>
    <rPh sb="11" eb="13">
      <t>バアイ</t>
    </rPh>
    <rPh sb="14" eb="16">
      <t>カドウ</t>
    </rPh>
    <rPh sb="16" eb="18">
      <t>カイシ</t>
    </rPh>
    <rPh sb="18" eb="20">
      <t>ジテン</t>
    </rPh>
    <rPh sb="21" eb="23">
      <t>テイキョウ</t>
    </rPh>
    <rPh sb="29" eb="31">
      <t>ゼンテイ</t>
    </rPh>
    <phoneticPr fontId="1"/>
  </si>
  <si>
    <t>A</t>
  </si>
  <si>
    <t>利用者のADL情報を登録できること。</t>
  </si>
  <si>
    <t>B</t>
  </si>
  <si>
    <t>重要度
ABC</t>
    <rPh sb="0" eb="3">
      <t>ジュウヨウド</t>
    </rPh>
    <phoneticPr fontId="1"/>
  </si>
  <si>
    <t>地域包括支援センター（指定介護予防支援事業所）とサービス事業所の間でのデータのやり取りなど、国が進める介護分野のＩCＴ活用に向けた取組に対応できるシステムであること。</t>
  </si>
  <si>
    <t>統計・ＥＵC</t>
    <rPh sb="0" eb="2">
      <t>トウケイ</t>
    </rPh>
    <phoneticPr fontId="1"/>
  </si>
  <si>
    <t>A</t>
    <phoneticPr fontId="1"/>
  </si>
  <si>
    <t>B</t>
    <phoneticPr fontId="1"/>
  </si>
  <si>
    <t>支援計画表入力画面は、初めてシステムを操作する職員でも簡単に入力できるよう、帳票をイメージした画面構成であること。</t>
    <rPh sb="0" eb="5">
      <t>シエンケイカクヒョウ</t>
    </rPh>
    <rPh sb="5" eb="9">
      <t>ニュウリョクガメン</t>
    </rPh>
    <rPh sb="11" eb="12">
      <t>ハジ</t>
    </rPh>
    <rPh sb="19" eb="21">
      <t>ソウサ</t>
    </rPh>
    <rPh sb="23" eb="25">
      <t>ショクイン</t>
    </rPh>
    <rPh sb="27" eb="29">
      <t>カンタン</t>
    </rPh>
    <rPh sb="30" eb="32">
      <t>ニュウリョク</t>
    </rPh>
    <rPh sb="38" eb="40">
      <t>チョウヒョウ</t>
    </rPh>
    <rPh sb="47" eb="51">
      <t>ガメンコウセイ</t>
    </rPh>
    <phoneticPr fontId="1"/>
  </si>
  <si>
    <t>C</t>
    <phoneticPr fontId="1"/>
  </si>
  <si>
    <t>匿名者を複数登録でき、後から利用者が判明した場合はそのデータを実利用者名に変更することができること。</t>
    <rPh sb="6" eb="8">
      <t>トウロク</t>
    </rPh>
    <rPh sb="31" eb="35">
      <t>ジツリヨウシャ</t>
    </rPh>
    <rPh sb="35" eb="36">
      <t>メイ</t>
    </rPh>
    <rPh sb="37" eb="39">
      <t>ヘンコウ</t>
    </rPh>
    <phoneticPr fontId="1"/>
  </si>
  <si>
    <t>総合相談問合せ画面で、高齢者虐待で登録した情報が管理でき、画面上で総合相談と区別して表示されること。</t>
    <rPh sb="0" eb="4">
      <t>ソウゴウソウダン</t>
    </rPh>
    <rPh sb="4" eb="6">
      <t>トイアワ</t>
    </rPh>
    <rPh sb="7" eb="9">
      <t>ガメン</t>
    </rPh>
    <rPh sb="11" eb="16">
      <t>コウレイシャギャクタイ</t>
    </rPh>
    <rPh sb="17" eb="19">
      <t>トウロク</t>
    </rPh>
    <rPh sb="21" eb="23">
      <t>ジョウホウ</t>
    </rPh>
    <rPh sb="24" eb="26">
      <t>カンリ</t>
    </rPh>
    <rPh sb="29" eb="32">
      <t>ガメンジョウ</t>
    </rPh>
    <rPh sb="33" eb="37">
      <t>ソウゴウソウダン</t>
    </rPh>
    <rPh sb="38" eb="40">
      <t>クベツ</t>
    </rPh>
    <rPh sb="42" eb="44">
      <t>ヒョウジ</t>
    </rPh>
    <phoneticPr fontId="1"/>
  </si>
  <si>
    <t>〇</t>
    <phoneticPr fontId="1"/>
  </si>
  <si>
    <t>×</t>
  </si>
  <si>
    <t>×</t>
    <phoneticPr fontId="1"/>
  </si>
  <si>
    <t>項目</t>
    <rPh sb="0" eb="2">
      <t>コウモク</t>
    </rPh>
    <phoneticPr fontId="1"/>
  </si>
  <si>
    <t>〇</t>
    <phoneticPr fontId="1"/>
  </si>
  <si>
    <t>×</t>
    <phoneticPr fontId="1"/>
  </si>
  <si>
    <t>合計</t>
    <rPh sb="0" eb="2">
      <t>ゴウケイ</t>
    </rPh>
    <phoneticPr fontId="1"/>
  </si>
  <si>
    <t>別紙3_システム機能要件仕様書合計表</t>
    <rPh sb="15" eb="18">
      <t>ゴウケイヒョウ</t>
    </rPh>
    <phoneticPr fontId="1"/>
  </si>
  <si>
    <t>重要度A</t>
    <rPh sb="0" eb="3">
      <t>ジュウヨウド</t>
    </rPh>
    <phoneticPr fontId="1"/>
  </si>
  <si>
    <t>点</t>
    <rPh sb="0" eb="1">
      <t>テン</t>
    </rPh>
    <phoneticPr fontId="1"/>
  </si>
  <si>
    <t>=</t>
  </si>
  <si>
    <t>=</t>
    <phoneticPr fontId="1"/>
  </si>
  <si>
    <t>重要度B</t>
    <rPh sb="0" eb="3">
      <t>ジュウヨウド</t>
    </rPh>
    <phoneticPr fontId="1"/>
  </si>
  <si>
    <t>重要度C</t>
    <rPh sb="0" eb="3">
      <t>ジュウヨウド</t>
    </rPh>
    <phoneticPr fontId="1"/>
  </si>
  <si>
    <t>受託業者は本センターからCSVデータ出力を依頼された場合はその都度システム内に蓄積された過去の履歴を含めて、利用者基本情報、相談記録、支援経過記録、利用票/提供票、支援計画書、その他提供可能なデータをCSVデータとして出力し、無償でそのデータを依頼日から1週間以内に提供すること。</t>
    <rPh sb="44" eb="46">
      <t>カコ</t>
    </rPh>
    <rPh sb="47" eb="49">
      <t>リレキ</t>
    </rPh>
    <rPh sb="50" eb="51">
      <t>フク</t>
    </rPh>
    <rPh sb="74" eb="77">
      <t>リヨウヒョウ</t>
    </rPh>
    <rPh sb="78" eb="80">
      <t>テイキョウ</t>
    </rPh>
    <rPh sb="80" eb="81">
      <t>ヒョウ</t>
    </rPh>
    <rPh sb="82" eb="87">
      <t>シエンケイカクショ</t>
    </rPh>
    <phoneticPr fontId="1"/>
  </si>
  <si>
    <t>「防府市地域包括支援センター管理システム再構築業務」</t>
    <rPh sb="1" eb="3">
      <t>ホウフ</t>
    </rPh>
    <rPh sb="3" eb="4">
      <t>シ</t>
    </rPh>
    <rPh sb="4" eb="10">
      <t>チイキホウカツシエン</t>
    </rPh>
    <rPh sb="14" eb="16">
      <t>カンリ</t>
    </rPh>
    <rPh sb="20" eb="23">
      <t>サイコウチク</t>
    </rPh>
    <rPh sb="23" eb="25">
      <t>ギョウム</t>
    </rPh>
    <phoneticPr fontId="1"/>
  </si>
  <si>
    <t>電子住宅地図と連携し、対象者の住所から自動的に座標を取得することができること。また、その座標を手入力で修正可能なこと。</t>
    <phoneticPr fontId="1"/>
  </si>
  <si>
    <t>電子住宅地図</t>
    <rPh sb="0" eb="6">
      <t>デンシジュウタクチズ</t>
    </rPh>
    <phoneticPr fontId="1"/>
  </si>
  <si>
    <t>住基データを取り込む際、住基上の住所から電子住宅地図上の座標を自動的に取得することが可能なこと。</t>
    <phoneticPr fontId="1"/>
  </si>
  <si>
    <t>地図表示の縮尺はマウススクロールで出来ること。また、画面移動はマウスドラッグでできること。</t>
    <rPh sb="0" eb="2">
      <t>チズ</t>
    </rPh>
    <rPh sb="2" eb="4">
      <t>ヒョウジ</t>
    </rPh>
    <rPh sb="5" eb="7">
      <t>シュクシャク</t>
    </rPh>
    <rPh sb="17" eb="19">
      <t>デキ</t>
    </rPh>
    <rPh sb="26" eb="28">
      <t>ガメン</t>
    </rPh>
    <rPh sb="28" eb="30">
      <t>イドウ</t>
    </rPh>
    <phoneticPr fontId="1"/>
  </si>
  <si>
    <t>ゼンリン社の電子住宅地図「Z-Map TownⅡ」防府市版を採用すること。</t>
    <rPh sb="25" eb="28">
      <t>ホウフシ</t>
    </rPh>
    <rPh sb="28" eb="29">
      <t>バン</t>
    </rPh>
    <rPh sb="30" eb="32">
      <t>サイヨウ</t>
    </rPh>
    <phoneticPr fontId="1"/>
  </si>
  <si>
    <t>※重要度Aについては本稼働までに実装していることを前提とする</t>
    <rPh sb="1" eb="4">
      <t>ジュウヨウド</t>
    </rPh>
    <rPh sb="10" eb="13">
      <t>ホンカドウ</t>
    </rPh>
    <rPh sb="16" eb="18">
      <t>ジッソウ</t>
    </rPh>
    <rPh sb="25" eb="27">
      <t>ゼンテイ</t>
    </rPh>
    <phoneticPr fontId="1"/>
  </si>
  <si>
    <t>共通機能</t>
    <phoneticPr fontId="1"/>
  </si>
  <si>
    <t>登録管理・照会機能</t>
    <phoneticPr fontId="1"/>
  </si>
  <si>
    <t>事業対象者選定関連</t>
    <phoneticPr fontId="1"/>
  </si>
  <si>
    <t>介護予防計画情報機能</t>
    <phoneticPr fontId="1"/>
  </si>
  <si>
    <t>業務管理</t>
    <phoneticPr fontId="1"/>
  </si>
  <si>
    <t>総合相談</t>
    <phoneticPr fontId="1"/>
  </si>
  <si>
    <t>ケアマネジメント支援</t>
    <phoneticPr fontId="1"/>
  </si>
  <si>
    <t>統計資料</t>
    <phoneticPr fontId="1"/>
  </si>
  <si>
    <t>報告の授受</t>
    <phoneticPr fontId="1"/>
  </si>
  <si>
    <t>その他</t>
    <phoneticPr fontId="1"/>
  </si>
  <si>
    <t>項目
合計</t>
    <rPh sb="0" eb="2">
      <t>コウモク</t>
    </rPh>
    <rPh sb="3" eb="5">
      <t>ゴウケイ</t>
    </rPh>
    <phoneticPr fontId="1"/>
  </si>
  <si>
    <t>初期値</t>
    <rPh sb="0" eb="2">
      <t>ショキ</t>
    </rPh>
    <rPh sb="2" eb="3">
      <t>アタイ</t>
    </rPh>
    <phoneticPr fontId="1"/>
  </si>
  <si>
    <t>別紙３_システム機能要件仕様書</t>
    <rPh sb="0" eb="2">
      <t>ベッシ</t>
    </rPh>
    <rPh sb="8" eb="10">
      <t>キノウ</t>
    </rPh>
    <rPh sb="10" eb="12">
      <t>ヨウケン</t>
    </rPh>
    <rPh sb="12" eb="15">
      <t>シヨウショ</t>
    </rPh>
    <phoneticPr fontId="1"/>
  </si>
  <si>
    <t>会社名又は名称</t>
    <rPh sb="0" eb="3">
      <t>カイシャメイ</t>
    </rPh>
    <rPh sb="3" eb="4">
      <t>マタ</t>
    </rPh>
    <rPh sb="5" eb="7">
      <t>メイショウ</t>
    </rPh>
    <phoneticPr fontId="1"/>
  </si>
  <si>
    <t>※重要度Ｂについては本稼働までに実装されていることが望ましい</t>
    <rPh sb="1" eb="4">
      <t>ジュウヨウド</t>
    </rPh>
    <rPh sb="10" eb="13">
      <t>ホンカドウ</t>
    </rPh>
    <rPh sb="16" eb="18">
      <t>ジッソウ</t>
    </rPh>
    <rPh sb="26" eb="27">
      <t>ノゾ</t>
    </rPh>
    <phoneticPr fontId="1"/>
  </si>
  <si>
    <t>利用者毎にPDF、JPEG等の電子データも管理できること。</t>
    <rPh sb="13" eb="14">
      <t>トウ</t>
    </rPh>
    <phoneticPr fontId="1"/>
  </si>
  <si>
    <t>利用票に入力された予定を、一括で実績に複写できること。</t>
    <phoneticPr fontId="1"/>
  </si>
  <si>
    <t>B</t>
    <phoneticPr fontId="1"/>
  </si>
  <si>
    <t>A</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</si>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</sst>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11"/>
      <name val="游明朝"/>
      <family val="1"/>
      <charset val="128"/>
    </font>
    <font>
      <sz val="12"/>
      <color indexed="8"/>
      <name val="游明朝"/>
      <family val="1"/>
      <charset val="128"/>
    </font>
    <font>
      <sz val="12"/>
      <name val="游明朝"/>
      <family val="1"/>
      <charset val="128"/>
    </font>
    <font>
      <sz val="22"/>
      <name val="游明朝"/>
      <family val="1"/>
      <charset val="128"/>
    </font>
    <font>
      <sz val="14"/>
      <name val="游明朝"/>
      <family val="1"/>
      <charset val="128"/>
    </font>
    <font>
      <sz val="14"/>
      <color indexed="8"/>
      <name val="游明朝"/>
      <family val="1"/>
      <charset val="128"/>
    </font>
    <font>
      <b/>
      <sz val="16"/>
      <name val="游明朝"/>
      <family val="1"/>
      <charset val="128"/>
    </font>
    <font>
      <sz val="11"/>
      <color rgb="FFFF0000"/>
      <name val="游明朝"/>
      <family val="1"/>
      <charset val="128"/>
    </font>
    <font>
      <sz val="12"/>
      <color rgb="FFFF0000"/>
      <name val="游明朝"/>
      <family val="1"/>
      <charset val="128"/>
    </font>
    <font>
      <sz val="11"/>
      <name val="Meiryo UI"/>
      <family val="3"/>
      <charset val="128"/>
    </font>
    <font>
      <b/>
      <sz val="11"/>
      <name val="Meiryo UI"/>
      <family val="3"/>
      <charset val="128"/>
    </font>
    <font>
      <sz val="11"/>
      <color theme="1"/>
      <name val="游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thin">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medium">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indexed="64"/>
      </top>
      <bottom style="hair">
        <color indexed="64"/>
      </bottom>
      <diagonal/>
    </border>
    <border>
      <left style="thin">
        <color auto="1"/>
      </left>
      <right style="hair">
        <color auto="1"/>
      </right>
      <top style="hair">
        <color indexed="64"/>
      </top>
      <bottom style="thin">
        <color indexed="64"/>
      </bottom>
      <diagonal/>
    </border>
    <border>
      <left style="thin">
        <color auto="1"/>
      </left>
      <right style="hair">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indexed="64"/>
      </left>
      <right/>
      <top style="hair">
        <color indexed="64"/>
      </top>
      <bottom/>
      <diagonal/>
    </border>
    <border>
      <left/>
      <right/>
      <top style="hair">
        <color auto="1"/>
      </top>
      <bottom/>
      <diagonal/>
    </border>
    <border>
      <left/>
      <right style="medium">
        <color auto="1"/>
      </right>
      <top style="hair">
        <color auto="1"/>
      </top>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top style="medium">
        <color indexed="64"/>
      </top>
      <bottom/>
      <diagonal/>
    </border>
    <border>
      <left style="medium">
        <color indexed="64"/>
      </left>
      <right/>
      <top/>
      <bottom style="thin">
        <color indexed="64"/>
      </bottom>
      <diagonal/>
    </border>
    <border>
      <left/>
      <right/>
      <top/>
      <bottom style="hair">
        <color auto="1"/>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auto="1"/>
      </left>
      <right style="medium">
        <color auto="1"/>
      </right>
      <top style="medium">
        <color auto="1"/>
      </top>
      <bottom/>
      <diagonal/>
    </border>
    <border>
      <left style="thin">
        <color auto="1"/>
      </left>
      <right style="medium">
        <color auto="1"/>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bottom/>
      <diagonal/>
    </border>
  </borders>
  <cellStyleXfs count="1">
    <xf numFmtId="0" fontId="0" fillId="0" borderId="0"/>
  </cellStyleXfs>
  <cellXfs count="225">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vertical="top"/>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2" borderId="1" xfId="0" applyFont="1" applyFill="1" applyBorder="1" applyAlignment="1">
      <alignment horizontal="center" vertical="center"/>
    </xf>
    <xf numFmtId="0" fontId="2" fillId="0" borderId="0" xfId="0" applyFont="1" applyAlignment="1">
      <alignment horizontal="center" vertical="top"/>
    </xf>
    <xf numFmtId="0" fontId="4" fillId="0" borderId="4" xfId="0" applyFont="1" applyBorder="1" applyAlignment="1">
      <alignment horizontal="left" vertical="center" wrapText="1"/>
    </xf>
    <xf numFmtId="0" fontId="3" fillId="0" borderId="4" xfId="0" applyFont="1" applyBorder="1" applyAlignment="1">
      <alignment horizontal="center" vertical="center"/>
    </xf>
    <xf numFmtId="0" fontId="4" fillId="0" borderId="10"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10" xfId="0" applyFont="1" applyBorder="1" applyAlignment="1">
      <alignment horizontal="left" vertical="center" wrapText="1"/>
    </xf>
    <xf numFmtId="0" fontId="4" fillId="0" borderId="14" xfId="0" applyFont="1" applyBorder="1" applyAlignment="1">
      <alignment horizontal="center" vertical="center"/>
    </xf>
    <xf numFmtId="0" fontId="4" fillId="0" borderId="4" xfId="0" applyFont="1" applyBorder="1" applyAlignment="1">
      <alignment horizontal="left" vertical="center" shrinkToFit="1"/>
    </xf>
    <xf numFmtId="0" fontId="4" fillId="0" borderId="10" xfId="0" applyFont="1" applyBorder="1" applyAlignment="1">
      <alignment horizontal="left" vertical="center" shrinkToFit="1"/>
    </xf>
    <xf numFmtId="0" fontId="2" fillId="0" borderId="1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4"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5" xfId="0" applyFont="1" applyBorder="1" applyAlignment="1">
      <alignment horizontal="left" vertical="center" wrapText="1"/>
    </xf>
    <xf numFmtId="0" fontId="4" fillId="0" borderId="25" xfId="0" applyFont="1" applyBorder="1" applyAlignment="1">
      <alignment horizontal="center" vertical="center"/>
    </xf>
    <xf numFmtId="0" fontId="4" fillId="0" borderId="20" xfId="0" applyFont="1" applyBorder="1" applyAlignment="1">
      <alignment horizontal="left" vertical="center" shrinkToFit="1"/>
    </xf>
    <xf numFmtId="0" fontId="4" fillId="0" borderId="25" xfId="0" applyFont="1" applyBorder="1" applyAlignment="1">
      <alignment horizontal="left" vertical="center"/>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4" fillId="0" borderId="13" xfId="0" applyFont="1" applyBorder="1" applyAlignment="1">
      <alignment horizontal="left" vertical="center" shrinkToFit="1"/>
    </xf>
    <xf numFmtId="0" fontId="4" fillId="0" borderId="18" xfId="0" applyFont="1" applyBorder="1" applyAlignment="1">
      <alignment horizontal="left" vertical="center" shrinkToFit="1"/>
    </xf>
    <xf numFmtId="0" fontId="9" fillId="0" borderId="0" xfId="0" applyFont="1"/>
    <xf numFmtId="0" fontId="9" fillId="0" borderId="0" xfId="0" applyFont="1" applyAlignment="1">
      <alignment vertical="center"/>
    </xf>
    <xf numFmtId="0" fontId="4"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20" xfId="0" applyFont="1" applyBorder="1" applyAlignment="1">
      <alignment horizontal="left" vertical="center" wrapText="1"/>
    </xf>
    <xf numFmtId="0" fontId="4" fillId="0" borderId="18" xfId="0" applyFont="1" applyBorder="1" applyAlignment="1">
      <alignment horizontal="left" vertical="center" wrapText="1"/>
    </xf>
    <xf numFmtId="0" fontId="4" fillId="0" borderId="24" xfId="0" applyFont="1" applyBorder="1" applyAlignment="1">
      <alignment horizontal="left" vertical="center" wrapText="1"/>
    </xf>
    <xf numFmtId="0" fontId="4" fillId="0" borderId="9" xfId="0" applyFont="1" applyBorder="1" applyAlignment="1">
      <alignment horizontal="left" vertical="center" wrapText="1"/>
    </xf>
    <xf numFmtId="0" fontId="4" fillId="0" borderId="44" xfId="0" applyFont="1" applyBorder="1" applyAlignment="1">
      <alignment horizontal="left" vertical="center" shrinkToFit="1"/>
    </xf>
    <xf numFmtId="0" fontId="4" fillId="0" borderId="44" xfId="0" applyFont="1" applyBorder="1" applyAlignment="1">
      <alignment horizontal="left" vertical="center" wrapText="1"/>
    </xf>
    <xf numFmtId="0" fontId="11" fillId="0" borderId="0" xfId="0" applyFont="1"/>
    <xf numFmtId="0" fontId="11" fillId="0" borderId="0" xfId="0" applyFont="1" applyAlignment="1">
      <alignment horizontal="center"/>
    </xf>
    <xf numFmtId="3" fontId="12" fillId="4" borderId="49" xfId="0" applyNumberFormat="1" applyFont="1" applyFill="1" applyBorder="1" applyAlignment="1">
      <alignment horizontal="center"/>
    </xf>
    <xf numFmtId="3" fontId="12" fillId="5" borderId="49" xfId="0" applyNumberFormat="1" applyFont="1" applyFill="1" applyBorder="1" applyAlignment="1">
      <alignment horizontal="center"/>
    </xf>
    <xf numFmtId="3" fontId="12" fillId="3" borderId="71" xfId="0" applyNumberFormat="1" applyFont="1" applyFill="1" applyBorder="1" applyAlignment="1">
      <alignment horizontal="center"/>
    </xf>
    <xf numFmtId="3" fontId="12" fillId="3" borderId="68" xfId="0" applyNumberFormat="1" applyFont="1" applyFill="1" applyBorder="1" applyAlignment="1">
      <alignment horizontal="center"/>
    </xf>
    <xf numFmtId="3" fontId="12" fillId="4" borderId="67" xfId="0" applyNumberFormat="1" applyFont="1" applyFill="1" applyBorder="1" applyAlignment="1">
      <alignment horizontal="center"/>
    </xf>
    <xf numFmtId="3" fontId="12" fillId="4" borderId="71" xfId="0" applyNumberFormat="1" applyFont="1" applyFill="1" applyBorder="1" applyAlignment="1">
      <alignment horizontal="center"/>
    </xf>
    <xf numFmtId="3" fontId="12" fillId="4" borderId="69" xfId="0" applyNumberFormat="1" applyFont="1" applyFill="1" applyBorder="1" applyAlignment="1">
      <alignment horizontal="center"/>
    </xf>
    <xf numFmtId="3" fontId="12" fillId="5" borderId="67" xfId="0" applyNumberFormat="1" applyFont="1" applyFill="1" applyBorder="1" applyAlignment="1">
      <alignment horizontal="center"/>
    </xf>
    <xf numFmtId="3" fontId="12" fillId="5" borderId="71" xfId="0" applyNumberFormat="1" applyFont="1" applyFill="1" applyBorder="1" applyAlignment="1">
      <alignment horizontal="center"/>
    </xf>
    <xf numFmtId="3" fontId="12" fillId="5" borderId="70" xfId="0" applyNumberFormat="1" applyFont="1" applyFill="1" applyBorder="1" applyAlignment="1">
      <alignment horizontal="center"/>
    </xf>
    <xf numFmtId="3" fontId="11" fillId="3" borderId="72" xfId="0" applyNumberFormat="1" applyFont="1" applyFill="1" applyBorder="1" applyAlignment="1">
      <alignment horizontal="center"/>
    </xf>
    <xf numFmtId="3" fontId="11" fillId="3" borderId="59" xfId="0" applyNumberFormat="1" applyFont="1" applyFill="1" applyBorder="1" applyAlignment="1">
      <alignment horizontal="center"/>
    </xf>
    <xf numFmtId="3" fontId="11" fillId="4" borderId="58" xfId="0" applyNumberFormat="1" applyFont="1" applyFill="1" applyBorder="1" applyAlignment="1">
      <alignment horizontal="center"/>
    </xf>
    <xf numFmtId="3" fontId="11" fillId="4" borderId="72" xfId="0" applyNumberFormat="1" applyFont="1" applyFill="1" applyBorder="1" applyAlignment="1">
      <alignment horizontal="center"/>
    </xf>
    <xf numFmtId="3" fontId="11" fillId="4" borderId="60" xfId="0" applyNumberFormat="1" applyFont="1" applyFill="1" applyBorder="1" applyAlignment="1">
      <alignment horizontal="center"/>
    </xf>
    <xf numFmtId="3" fontId="11" fillId="5" borderId="58" xfId="0" applyNumberFormat="1" applyFont="1" applyFill="1" applyBorder="1" applyAlignment="1">
      <alignment horizontal="center"/>
    </xf>
    <xf numFmtId="3" fontId="11" fillId="5" borderId="72" xfId="0" applyNumberFormat="1" applyFont="1" applyFill="1" applyBorder="1" applyAlignment="1">
      <alignment horizontal="center"/>
    </xf>
    <xf numFmtId="3" fontId="11" fillId="5" borderId="61" xfId="0" applyNumberFormat="1" applyFont="1" applyFill="1" applyBorder="1" applyAlignment="1">
      <alignment horizontal="center"/>
    </xf>
    <xf numFmtId="3" fontId="11" fillId="3" borderId="73" xfId="0" applyNumberFormat="1" applyFont="1" applyFill="1" applyBorder="1" applyAlignment="1">
      <alignment horizontal="center"/>
    </xf>
    <xf numFmtId="3" fontId="11" fillId="3" borderId="62" xfId="0" applyNumberFormat="1" applyFont="1" applyFill="1" applyBorder="1" applyAlignment="1">
      <alignment horizontal="center"/>
    </xf>
    <xf numFmtId="3" fontId="11" fillId="4" borderId="10" xfId="0" applyNumberFormat="1" applyFont="1" applyFill="1" applyBorder="1" applyAlignment="1">
      <alignment horizontal="center"/>
    </xf>
    <xf numFmtId="3" fontId="11" fillId="4" borderId="73" xfId="0" applyNumberFormat="1" applyFont="1" applyFill="1" applyBorder="1" applyAlignment="1">
      <alignment horizontal="center"/>
    </xf>
    <xf numFmtId="3" fontId="11" fillId="4" borderId="41" xfId="0" applyNumberFormat="1" applyFont="1" applyFill="1" applyBorder="1" applyAlignment="1">
      <alignment horizontal="center"/>
    </xf>
    <xf numFmtId="3" fontId="11" fillId="5" borderId="10" xfId="0" applyNumberFormat="1" applyFont="1" applyFill="1" applyBorder="1" applyAlignment="1">
      <alignment horizontal="center"/>
    </xf>
    <xf numFmtId="3" fontId="11" fillId="5" borderId="73" xfId="0" applyNumberFormat="1" applyFont="1" applyFill="1" applyBorder="1" applyAlignment="1">
      <alignment horizontal="center"/>
    </xf>
    <xf numFmtId="3" fontId="11" fillId="5" borderId="63" xfId="0" applyNumberFormat="1" applyFont="1" applyFill="1" applyBorder="1" applyAlignment="1">
      <alignment horizontal="center"/>
    </xf>
    <xf numFmtId="3" fontId="11" fillId="3" borderId="74" xfId="0" applyNumberFormat="1" applyFont="1" applyFill="1" applyBorder="1" applyAlignment="1">
      <alignment horizontal="center"/>
    </xf>
    <xf numFmtId="3" fontId="11" fillId="3" borderId="64" xfId="0" applyNumberFormat="1" applyFont="1" applyFill="1" applyBorder="1" applyAlignment="1">
      <alignment horizontal="center"/>
    </xf>
    <xf numFmtId="3" fontId="11" fillId="4" borderId="12" xfId="0" applyNumberFormat="1" applyFont="1" applyFill="1" applyBorder="1" applyAlignment="1">
      <alignment horizontal="center"/>
    </xf>
    <xf numFmtId="3" fontId="11" fillId="4" borderId="74" xfId="0" applyNumberFormat="1" applyFont="1" applyFill="1" applyBorder="1" applyAlignment="1">
      <alignment horizontal="center"/>
    </xf>
    <xf numFmtId="3" fontId="11" fillId="4" borderId="65" xfId="0" applyNumberFormat="1" applyFont="1" applyFill="1" applyBorder="1" applyAlignment="1">
      <alignment horizontal="center"/>
    </xf>
    <xf numFmtId="3" fontId="11" fillId="5" borderId="12" xfId="0" applyNumberFormat="1" applyFont="1" applyFill="1" applyBorder="1" applyAlignment="1">
      <alignment horizontal="center"/>
    </xf>
    <xf numFmtId="3" fontId="11" fillId="5" borderId="74" xfId="0" applyNumberFormat="1" applyFont="1" applyFill="1" applyBorder="1" applyAlignment="1">
      <alignment horizontal="center"/>
    </xf>
    <xf numFmtId="3" fontId="11" fillId="5" borderId="66" xfId="0" applyNumberFormat="1" applyFont="1" applyFill="1" applyBorder="1" applyAlignment="1">
      <alignment horizontal="center"/>
    </xf>
    <xf numFmtId="3" fontId="12" fillId="3" borderId="75" xfId="0" applyNumberFormat="1" applyFont="1" applyFill="1" applyBorder="1" applyAlignment="1">
      <alignment horizontal="center" vertical="center"/>
    </xf>
    <xf numFmtId="3" fontId="12" fillId="3" borderId="54" xfId="0" applyNumberFormat="1" applyFont="1" applyFill="1" applyBorder="1" applyAlignment="1">
      <alignment horizontal="center" vertical="center"/>
    </xf>
    <xf numFmtId="3" fontId="12" fillId="4" borderId="53" xfId="0" applyNumberFormat="1" applyFont="1" applyFill="1" applyBorder="1" applyAlignment="1">
      <alignment horizontal="center" vertical="center"/>
    </xf>
    <xf numFmtId="3" fontId="12" fillId="4" borderId="75" xfId="0" applyNumberFormat="1" applyFont="1" applyFill="1" applyBorder="1" applyAlignment="1">
      <alignment horizontal="center" vertical="center"/>
    </xf>
    <xf numFmtId="3" fontId="12" fillId="4" borderId="55" xfId="0" applyNumberFormat="1" applyFont="1" applyFill="1" applyBorder="1" applyAlignment="1">
      <alignment horizontal="center" vertical="center"/>
    </xf>
    <xf numFmtId="3" fontId="12" fillId="5" borderId="53" xfId="0" applyNumberFormat="1" applyFont="1" applyFill="1" applyBorder="1" applyAlignment="1">
      <alignment horizontal="center" vertical="center"/>
    </xf>
    <xf numFmtId="3" fontId="12" fillId="5" borderId="75" xfId="0" applyNumberFormat="1" applyFont="1" applyFill="1" applyBorder="1" applyAlignment="1">
      <alignment horizontal="center" vertical="center"/>
    </xf>
    <xf numFmtId="3" fontId="12" fillId="5" borderId="56" xfId="0" applyNumberFormat="1" applyFont="1" applyFill="1" applyBorder="1" applyAlignment="1">
      <alignment horizontal="center" vertical="center"/>
    </xf>
    <xf numFmtId="3" fontId="11" fillId="0" borderId="0" xfId="0" applyNumberFormat="1" applyFont="1"/>
    <xf numFmtId="3" fontId="11" fillId="0" borderId="0" xfId="0" applyNumberFormat="1" applyFont="1" applyAlignment="1">
      <alignment horizontal="center"/>
    </xf>
    <xf numFmtId="0" fontId="11" fillId="0" borderId="76" xfId="0" applyFont="1" applyBorder="1" applyAlignment="1">
      <alignment horizontal="center"/>
    </xf>
    <xf numFmtId="3" fontId="11" fillId="0" borderId="77" xfId="0" applyNumberFormat="1" applyFont="1" applyBorder="1" applyAlignment="1">
      <alignment horizontal="center"/>
    </xf>
    <xf numFmtId="0" fontId="11" fillId="0" borderId="77" xfId="0" applyFont="1" applyBorder="1" applyAlignment="1">
      <alignment horizontal="center"/>
    </xf>
    <xf numFmtId="0" fontId="11" fillId="0" borderId="78" xfId="0" applyFont="1" applyBorder="1" applyAlignment="1">
      <alignment horizontal="center"/>
    </xf>
    <xf numFmtId="0" fontId="11" fillId="0" borderId="40" xfId="0" applyFont="1" applyBorder="1" applyAlignment="1">
      <alignment horizontal="center"/>
    </xf>
    <xf numFmtId="3" fontId="11" fillId="0" borderId="62" xfId="0" applyNumberFormat="1" applyFont="1" applyBorder="1" applyAlignment="1">
      <alignment horizontal="center"/>
    </xf>
    <xf numFmtId="0" fontId="11" fillId="0" borderId="62" xfId="0" applyFont="1" applyBorder="1" applyAlignment="1">
      <alignment horizontal="center"/>
    </xf>
    <xf numFmtId="0" fontId="11" fillId="0" borderId="63" xfId="0" applyFont="1" applyBorder="1" applyAlignment="1">
      <alignment horizontal="center"/>
    </xf>
    <xf numFmtId="0" fontId="11" fillId="0" borderId="79" xfId="0" applyFont="1" applyBorder="1" applyAlignment="1">
      <alignment horizontal="center"/>
    </xf>
    <xf numFmtId="3" fontId="11" fillId="0" borderId="80" xfId="0" applyNumberFormat="1" applyFont="1" applyBorder="1" applyAlignment="1">
      <alignment horizontal="center"/>
    </xf>
    <xf numFmtId="0" fontId="11" fillId="0" borderId="80" xfId="0" applyFont="1" applyBorder="1" applyAlignment="1">
      <alignment horizontal="center"/>
    </xf>
    <xf numFmtId="0" fontId="11" fillId="0" borderId="81" xfId="0" applyFont="1" applyBorder="1" applyAlignment="1">
      <alignment horizontal="center"/>
    </xf>
    <xf numFmtId="0" fontId="11" fillId="0" borderId="82" xfId="0" applyFont="1" applyBorder="1" applyAlignment="1">
      <alignment horizontal="center"/>
    </xf>
    <xf numFmtId="0" fontId="11" fillId="0" borderId="83" xfId="0" applyFont="1" applyBorder="1" applyAlignment="1">
      <alignment horizontal="center"/>
    </xf>
    <xf numFmtId="0" fontId="11" fillId="0" borderId="84" xfId="0" applyFont="1" applyBorder="1" applyAlignment="1">
      <alignment horizontal="center"/>
    </xf>
    <xf numFmtId="3" fontId="12" fillId="3" borderId="50" xfId="0" applyNumberFormat="1" applyFont="1" applyFill="1" applyBorder="1" applyAlignment="1">
      <alignment horizontal="center"/>
    </xf>
    <xf numFmtId="3" fontId="12" fillId="0" borderId="87" xfId="0" applyNumberFormat="1" applyFont="1" applyBorder="1"/>
    <xf numFmtId="3" fontId="12" fillId="0" borderId="62" xfId="0" applyNumberFormat="1" applyFont="1" applyBorder="1"/>
    <xf numFmtId="3" fontId="12" fillId="0" borderId="80" xfId="0" applyNumberFormat="1" applyFont="1" applyBorder="1"/>
    <xf numFmtId="0" fontId="11" fillId="0" borderId="88" xfId="0" applyFont="1" applyBorder="1" applyAlignment="1">
      <alignment horizontal="center"/>
    </xf>
    <xf numFmtId="0" fontId="11" fillId="0" borderId="89" xfId="0" applyFont="1" applyBorder="1" applyAlignment="1">
      <alignment horizontal="center"/>
    </xf>
    <xf numFmtId="0" fontId="11" fillId="0" borderId="90" xfId="0" applyFont="1" applyBorder="1" applyAlignment="1">
      <alignment horizontal="center"/>
    </xf>
    <xf numFmtId="3" fontId="12" fillId="0" borderId="93" xfId="0" applyNumberFormat="1" applyFont="1" applyBorder="1" applyAlignment="1">
      <alignment horizontal="center" vertical="center"/>
    </xf>
    <xf numFmtId="3" fontId="12" fillId="0" borderId="38" xfId="0" applyNumberFormat="1" applyFont="1" applyBorder="1" applyAlignment="1">
      <alignment horizontal="center"/>
    </xf>
    <xf numFmtId="3" fontId="12" fillId="0" borderId="27" xfId="0" applyNumberFormat="1" applyFont="1" applyBorder="1" applyAlignment="1">
      <alignment horizontal="center"/>
    </xf>
    <xf numFmtId="0" fontId="2" fillId="0" borderId="0" xfId="0" applyFont="1" applyAlignment="1">
      <alignment horizontal="center"/>
    </xf>
    <xf numFmtId="0" fontId="2" fillId="0" borderId="0" xfId="0" applyFont="1" applyAlignment="1"/>
    <xf numFmtId="0" fontId="2" fillId="0" borderId="0" xfId="0" applyFont="1" applyBorder="1" applyAlignment="1">
      <alignment horizontal="center" vertical="center"/>
    </xf>
    <xf numFmtId="0" fontId="4" fillId="0" borderId="1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4" xfId="0" applyFont="1" applyFill="1" applyBorder="1" applyAlignment="1">
      <alignment horizontal="center" vertical="center"/>
    </xf>
    <xf numFmtId="0" fontId="7" fillId="2" borderId="3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8" xfId="0" applyFont="1" applyFill="1" applyBorder="1" applyAlignment="1">
      <alignment horizontal="center" vertical="center"/>
    </xf>
    <xf numFmtId="0" fontId="4" fillId="2" borderId="94" xfId="0" applyFont="1" applyFill="1" applyBorder="1" applyAlignment="1">
      <alignment horizontal="center" vertical="center" wrapText="1"/>
    </xf>
    <xf numFmtId="0" fontId="10" fillId="0" borderId="95" xfId="0" applyFont="1" applyBorder="1" applyAlignment="1">
      <alignment horizontal="center" vertical="center" wrapText="1"/>
    </xf>
    <xf numFmtId="0" fontId="10" fillId="0" borderId="63" xfId="0" applyFont="1" applyBorder="1" applyAlignment="1">
      <alignment vertical="center" wrapText="1"/>
    </xf>
    <xf numFmtId="0" fontId="10" fillId="0" borderId="61" xfId="0" applyFont="1" applyBorder="1" applyAlignment="1">
      <alignment vertical="center" wrapText="1"/>
    </xf>
    <xf numFmtId="0" fontId="10" fillId="0" borderId="81" xfId="0" applyFont="1" applyBorder="1" applyAlignment="1">
      <alignment vertical="center" wrapText="1"/>
    </xf>
    <xf numFmtId="0" fontId="10" fillId="0" borderId="63"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3" xfId="0" applyFont="1" applyBorder="1" applyAlignment="1">
      <alignment horizontal="left" vertical="center" wrapText="1"/>
    </xf>
    <xf numFmtId="0" fontId="10" fillId="0" borderId="96" xfId="0" applyFont="1" applyBorder="1" applyAlignment="1">
      <alignment vertical="center" wrapText="1"/>
    </xf>
    <xf numFmtId="0" fontId="4" fillId="0" borderId="58" xfId="0" applyFont="1" applyBorder="1" applyAlignment="1">
      <alignment horizontal="left" vertical="center" shrinkToFit="1"/>
    </xf>
    <xf numFmtId="0" fontId="4" fillId="0" borderId="58" xfId="0" applyFont="1" applyBorder="1" applyAlignment="1">
      <alignment horizontal="left" vertical="center" wrapText="1"/>
    </xf>
    <xf numFmtId="0" fontId="4" fillId="0" borderId="58" xfId="0" applyFont="1" applyBorder="1" applyAlignment="1">
      <alignment horizontal="center" vertical="center"/>
    </xf>
    <xf numFmtId="0" fontId="10" fillId="0" borderId="95" xfId="0" applyFont="1" applyBorder="1" applyAlignment="1">
      <alignment vertical="center" wrapText="1"/>
    </xf>
    <xf numFmtId="0" fontId="10" fillId="0" borderId="63" xfId="0" applyFont="1" applyBorder="1" applyAlignment="1">
      <alignment vertical="center"/>
    </xf>
    <xf numFmtId="0" fontId="10" fillId="0" borderId="61" xfId="0" applyFont="1" applyBorder="1" applyAlignment="1">
      <alignment vertical="center"/>
    </xf>
    <xf numFmtId="0" fontId="9" fillId="0" borderId="61" xfId="0" applyFont="1" applyBorder="1" applyAlignment="1">
      <alignment vertical="center"/>
    </xf>
    <xf numFmtId="0" fontId="9" fillId="0" borderId="96" xfId="0" applyFont="1" applyBorder="1" applyAlignment="1">
      <alignment vertical="center"/>
    </xf>
    <xf numFmtId="0" fontId="4" fillId="0" borderId="58" xfId="0" applyFont="1" applyFill="1" applyBorder="1" applyAlignment="1">
      <alignment horizontal="center" vertical="center"/>
    </xf>
    <xf numFmtId="0" fontId="4" fillId="0" borderId="58" xfId="0" applyFont="1" applyBorder="1" applyAlignment="1">
      <alignment horizontal="left" vertical="center"/>
    </xf>
    <xf numFmtId="0" fontId="10" fillId="0" borderId="81" xfId="0" applyFont="1" applyBorder="1" applyAlignment="1">
      <alignment vertical="center"/>
    </xf>
    <xf numFmtId="0" fontId="10" fillId="0" borderId="66" xfId="0" applyFont="1" applyBorder="1" applyAlignment="1">
      <alignment vertical="center"/>
    </xf>
    <xf numFmtId="0" fontId="10" fillId="0" borderId="97" xfId="0" applyFont="1" applyBorder="1" applyAlignment="1">
      <alignment vertical="center" wrapText="1"/>
    </xf>
    <xf numFmtId="0" fontId="10" fillId="0" borderId="96" xfId="0" applyFont="1" applyBorder="1" applyAlignment="1">
      <alignment vertical="center"/>
    </xf>
    <xf numFmtId="0" fontId="10" fillId="0" borderId="95" xfId="0" applyFont="1" applyBorder="1" applyAlignment="1">
      <alignment vertical="top" wrapText="1"/>
    </xf>
    <xf numFmtId="0" fontId="10" fillId="0" borderId="81" xfId="0" applyFont="1" applyBorder="1" applyAlignment="1">
      <alignment vertical="top" wrapText="1"/>
    </xf>
    <xf numFmtId="0" fontId="10" fillId="0" borderId="63" xfId="0" applyFont="1" applyBorder="1" applyAlignment="1">
      <alignment vertical="top" wrapText="1"/>
    </xf>
    <xf numFmtId="0" fontId="10" fillId="0" borderId="98" xfId="0" applyFont="1" applyBorder="1" applyAlignment="1">
      <alignment vertical="top" wrapText="1"/>
    </xf>
    <xf numFmtId="0" fontId="10" fillId="0" borderId="66" xfId="0" applyFont="1" applyBorder="1" applyAlignment="1">
      <alignment vertical="top" wrapText="1"/>
    </xf>
    <xf numFmtId="0" fontId="10" fillId="0" borderId="56" xfId="0" applyFont="1" applyBorder="1" applyAlignment="1">
      <alignment vertical="top" wrapText="1"/>
    </xf>
    <xf numFmtId="0" fontId="4" fillId="0" borderId="53" xfId="0" applyFont="1" applyBorder="1" applyAlignment="1">
      <alignment horizontal="left" vertical="center" shrinkToFit="1"/>
    </xf>
    <xf numFmtId="0" fontId="4" fillId="0" borderId="53" xfId="0" applyFont="1" applyBorder="1" applyAlignment="1">
      <alignment horizontal="left" vertical="center" wrapText="1"/>
    </xf>
    <xf numFmtId="0" fontId="4" fillId="0" borderId="53" xfId="0" applyFont="1" applyBorder="1" applyAlignment="1">
      <alignment horizontal="center" vertical="center"/>
    </xf>
    <xf numFmtId="0" fontId="4" fillId="0" borderId="44" xfId="0" applyFont="1" applyFill="1" applyBorder="1" applyAlignment="1">
      <alignment horizontal="center" vertical="center"/>
    </xf>
    <xf numFmtId="0" fontId="13" fillId="0" borderId="0" xfId="0" applyFont="1" applyAlignment="1"/>
    <xf numFmtId="0" fontId="2" fillId="0" borderId="0" xfId="0" applyFont="1" applyProtection="1">
      <protection locked="0"/>
    </xf>
    <xf numFmtId="0" fontId="2" fillId="0" borderId="0" xfId="0" applyFont="1" applyAlignment="1" applyProtection="1">
      <alignment vertical="center"/>
      <protection locked="0"/>
    </xf>
    <xf numFmtId="0" fontId="3" fillId="2" borderId="35" xfId="0" applyFont="1" applyFill="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2" fillId="0" borderId="2"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0" fontId="6" fillId="0" borderId="0" xfId="0" applyFont="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8" fillId="0" borderId="0" xfId="0" applyFont="1" applyAlignment="1">
      <alignment horizontal="left"/>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Alignment="1">
      <alignment horizontal="left"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7" fillId="2" borderId="36" xfId="0" applyFont="1" applyFill="1" applyBorder="1" applyAlignment="1">
      <alignment horizontal="center" vertical="center"/>
    </xf>
    <xf numFmtId="0" fontId="7" fillId="2" borderId="34"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57" xfId="0" applyFont="1" applyBorder="1" applyAlignment="1">
      <alignment horizontal="center" vertical="center"/>
    </xf>
    <xf numFmtId="0" fontId="3" fillId="0" borderId="60"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7" xfId="0" applyFont="1" applyBorder="1" applyAlignment="1">
      <alignment horizontal="center" vertical="center"/>
    </xf>
    <xf numFmtId="0" fontId="3" fillId="0" borderId="19"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3" fontId="12" fillId="5" borderId="49" xfId="0" applyNumberFormat="1" applyFont="1" applyFill="1" applyBorder="1" applyAlignment="1">
      <alignment horizontal="center"/>
    </xf>
    <xf numFmtId="3" fontId="12" fillId="5" borderId="52" xfId="0" applyNumberFormat="1" applyFont="1" applyFill="1" applyBorder="1" applyAlignment="1">
      <alignment horizontal="center"/>
    </xf>
    <xf numFmtId="3" fontId="12" fillId="0" borderId="85" xfId="0" applyNumberFormat="1" applyFont="1" applyBorder="1" applyAlignment="1">
      <alignment horizontal="center" vertical="center"/>
    </xf>
    <xf numFmtId="3" fontId="12" fillId="0" borderId="50" xfId="0" applyNumberFormat="1" applyFont="1" applyBorder="1" applyAlignment="1">
      <alignment horizontal="center" vertical="center"/>
    </xf>
    <xf numFmtId="3" fontId="12" fillId="0" borderId="86" xfId="0" applyNumberFormat="1" applyFont="1" applyBorder="1" applyAlignment="1">
      <alignment horizontal="center" vertical="center"/>
    </xf>
    <xf numFmtId="3" fontId="12" fillId="0" borderId="2" xfId="0" applyNumberFormat="1" applyFont="1" applyBorder="1" applyAlignment="1">
      <alignment horizontal="center" vertical="center"/>
    </xf>
    <xf numFmtId="0" fontId="11" fillId="0" borderId="0" xfId="0" applyFont="1" applyAlignment="1">
      <alignment horizontal="left"/>
    </xf>
    <xf numFmtId="3" fontId="12" fillId="0" borderId="82"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2" fillId="0" borderId="91" xfId="0" applyNumberFormat="1" applyFont="1" applyBorder="1" applyAlignment="1">
      <alignment horizontal="center" vertical="center" wrapText="1"/>
    </xf>
    <xf numFmtId="3" fontId="12" fillId="0" borderId="92" xfId="0" applyNumberFormat="1" applyFont="1" applyBorder="1" applyAlignment="1">
      <alignment horizontal="center" vertical="center"/>
    </xf>
    <xf numFmtId="3" fontId="12" fillId="3" borderId="49" xfId="0" applyNumberFormat="1" applyFont="1" applyFill="1" applyBorder="1" applyAlignment="1">
      <alignment horizontal="center"/>
    </xf>
    <xf numFmtId="3" fontId="12" fillId="3" borderId="50" xfId="0" applyNumberFormat="1" applyFont="1" applyFill="1" applyBorder="1" applyAlignment="1">
      <alignment horizontal="center"/>
    </xf>
    <xf numFmtId="3" fontId="12" fillId="4" borderId="49" xfId="0" applyNumberFormat="1" applyFont="1" applyFill="1" applyBorder="1" applyAlignment="1">
      <alignment horizontal="center"/>
    </xf>
    <xf numFmtId="3" fontId="12" fillId="4" borderId="51" xfId="0" applyNumberFormat="1" applyFont="1" applyFill="1" applyBorder="1" applyAlignment="1">
      <alignment horizontal="center"/>
    </xf>
  </cellXfs>
  <cellStyles count="1">
    <cellStyle name="標準"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4"/>
  <sheetViews>
    <sheetView view="pageBreakPreview" zoomScaleNormal="100" zoomScaleSheetLayoutView="100" workbookViewId="0">
      <selection activeCell="F20" sqref="F20"/>
    </sheetView>
  </sheetViews>
  <sheetFormatPr defaultColWidth="8.875" defaultRowHeight="18" x14ac:dyDescent="0.35"/>
  <cols>
    <col min="1" max="1" width="5.625" style="1" customWidth="1"/>
    <col min="2" max="2" width="8.875" style="1"/>
    <col min="3" max="3" width="65.625" style="1" customWidth="1"/>
    <col min="4" max="4" width="5.625" style="1" customWidth="1"/>
    <col min="5" max="16384" width="8.875" style="1"/>
  </cols>
  <sheetData>
    <row r="2" spans="1:4" ht="74.25" customHeight="1" x14ac:dyDescent="0.35"/>
    <row r="3" spans="1:4" x14ac:dyDescent="0.35">
      <c r="A3" s="179" t="s">
        <v>298</v>
      </c>
      <c r="B3" s="179"/>
      <c r="C3" s="179"/>
      <c r="D3" s="179"/>
    </row>
    <row r="4" spans="1:4" ht="18.75" customHeight="1" x14ac:dyDescent="0.35">
      <c r="A4" s="179"/>
      <c r="B4" s="179"/>
      <c r="C4" s="179"/>
      <c r="D4" s="179"/>
    </row>
    <row r="5" spans="1:4" ht="15" customHeight="1" x14ac:dyDescent="0.35">
      <c r="A5" s="179"/>
      <c r="B5" s="179"/>
      <c r="C5" s="179"/>
      <c r="D5" s="179"/>
    </row>
    <row r="6" spans="1:4" ht="15" customHeight="1" x14ac:dyDescent="0.35"/>
    <row r="7" spans="1:4" ht="20.100000000000001" customHeight="1" x14ac:dyDescent="0.35">
      <c r="B7" s="181" t="s">
        <v>279</v>
      </c>
      <c r="C7" s="181"/>
    </row>
    <row r="8" spans="1:4" ht="15" customHeight="1" x14ac:dyDescent="0.35">
      <c r="B8" s="181"/>
      <c r="C8" s="181"/>
    </row>
    <row r="9" spans="1:4" ht="15" customHeight="1" x14ac:dyDescent="0.35"/>
    <row r="10" spans="1:4" ht="15" customHeight="1" x14ac:dyDescent="0.35"/>
    <row r="11" spans="1:4" ht="15" customHeight="1" x14ac:dyDescent="0.35"/>
    <row r="12" spans="1:4" ht="15" customHeight="1" x14ac:dyDescent="0.35"/>
    <row r="13" spans="1:4" ht="15" customHeight="1" x14ac:dyDescent="0.35"/>
    <row r="14" spans="1:4" ht="15" customHeight="1" x14ac:dyDescent="0.35"/>
    <row r="15" spans="1:4" ht="15" customHeight="1" x14ac:dyDescent="0.35"/>
    <row r="16" spans="1:4" ht="15" customHeight="1" x14ac:dyDescent="0.35">
      <c r="B16" s="178"/>
      <c r="C16" s="178"/>
    </row>
    <row r="17" spans="2:3" ht="20.100000000000001" customHeight="1" x14ac:dyDescent="0.35">
      <c r="B17" s="11" t="s">
        <v>1</v>
      </c>
      <c r="C17" s="11" t="s">
        <v>4</v>
      </c>
    </row>
    <row r="18" spans="2:3" ht="20.100000000000001" customHeight="1" x14ac:dyDescent="0.35">
      <c r="B18" s="5" t="s">
        <v>121</v>
      </c>
      <c r="C18" s="6" t="s">
        <v>128</v>
      </c>
    </row>
    <row r="19" spans="2:3" ht="20.100000000000001" customHeight="1" x14ac:dyDescent="0.35">
      <c r="B19" s="5" t="s">
        <v>122</v>
      </c>
      <c r="C19" s="6" t="s">
        <v>129</v>
      </c>
    </row>
    <row r="20" spans="2:3" ht="20.100000000000001" customHeight="1" x14ac:dyDescent="0.35">
      <c r="B20" s="5" t="s">
        <v>123</v>
      </c>
      <c r="C20" s="6" t="s">
        <v>130</v>
      </c>
    </row>
    <row r="21" spans="2:3" ht="20.100000000000001" customHeight="1" x14ac:dyDescent="0.35">
      <c r="B21" s="123"/>
      <c r="C21" s="122" t="s">
        <v>285</v>
      </c>
    </row>
    <row r="22" spans="2:3" x14ac:dyDescent="0.35">
      <c r="C22" s="164" t="s">
        <v>300</v>
      </c>
    </row>
    <row r="24" spans="2:3" ht="20.100000000000001" customHeight="1" x14ac:dyDescent="0.35">
      <c r="B24" s="11" t="s">
        <v>127</v>
      </c>
      <c r="C24" s="11" t="s">
        <v>4</v>
      </c>
    </row>
    <row r="25" spans="2:3" ht="20.100000000000001" customHeight="1" x14ac:dyDescent="0.35">
      <c r="B25" s="5" t="s">
        <v>124</v>
      </c>
      <c r="C25" s="6" t="s">
        <v>249</v>
      </c>
    </row>
    <row r="26" spans="2:3" ht="20.100000000000001" customHeight="1" x14ac:dyDescent="0.35">
      <c r="B26" s="5" t="s">
        <v>125</v>
      </c>
      <c r="C26" s="6" t="s">
        <v>126</v>
      </c>
    </row>
    <row r="27" spans="2:3" x14ac:dyDescent="0.35">
      <c r="C27" s="122" t="s">
        <v>251</v>
      </c>
    </row>
    <row r="28" spans="2:3" x14ac:dyDescent="0.35">
      <c r="B28" s="180"/>
      <c r="C28" s="180"/>
    </row>
    <row r="30" spans="2:3" x14ac:dyDescent="0.35">
      <c r="C30" s="122"/>
    </row>
    <row r="32" spans="2:3" x14ac:dyDescent="0.35">
      <c r="B32" s="1" t="s">
        <v>299</v>
      </c>
    </row>
    <row r="33" spans="2:3" x14ac:dyDescent="0.35">
      <c r="B33" s="7"/>
      <c r="C33" s="8"/>
    </row>
    <row r="34" spans="2:3" x14ac:dyDescent="0.35">
      <c r="B34" s="9"/>
      <c r="C34" s="10"/>
    </row>
  </sheetData>
  <mergeCells count="4">
    <mergeCell ref="B16:C16"/>
    <mergeCell ref="A3:D5"/>
    <mergeCell ref="B28:C28"/>
    <mergeCell ref="B7:C8"/>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8"/>
  <sheetViews>
    <sheetView tabSelected="1" view="pageBreakPreview" topLeftCell="A10" zoomScale="60" zoomScaleNormal="75" workbookViewId="0">
      <selection activeCell="A55" sqref="A55:XFD55"/>
    </sheetView>
  </sheetViews>
  <sheetFormatPr defaultColWidth="0" defaultRowHeight="20.25" customHeight="1" zeroHeight="1" x14ac:dyDescent="0.35"/>
  <cols>
    <col min="1" max="2" width="2.625" style="17" customWidth="1"/>
    <col min="3" max="3" width="20.625" style="1" customWidth="1"/>
    <col min="4" max="4" width="80.625" style="1" customWidth="1"/>
    <col min="5" max="5" width="10.625" style="1" customWidth="1"/>
    <col min="6" max="6" width="10.625" style="165" customWidth="1"/>
    <col min="7" max="7" width="50.625" style="40" hidden="1" customWidth="1"/>
    <col min="8" max="8" width="2.625" style="1" customWidth="1"/>
    <col min="9" max="11" width="2.625" style="1" hidden="1" customWidth="1"/>
    <col min="12" max="12" width="0" style="1" hidden="1" customWidth="1"/>
    <col min="13" max="13" width="2.625" style="1" hidden="1" customWidth="1"/>
    <col min="14" max="14" width="7.25" style="121" hidden="1" customWidth="1"/>
    <col min="15" max="15" width="11.375" style="1" hidden="1" customWidth="1"/>
    <col min="16" max="20" width="2.625" style="1" hidden="1" customWidth="1"/>
    <col min="21" max="21" width="6.625" style="1" hidden="1" customWidth="1"/>
    <col min="22" max="16384" width="2.625" style="1" hidden="1"/>
  </cols>
  <sheetData>
    <row r="1" spans="1:15" ht="30" customHeight="1" x14ac:dyDescent="0.5">
      <c r="A1" s="184" t="s">
        <v>298</v>
      </c>
      <c r="B1" s="184"/>
      <c r="C1" s="184"/>
      <c r="D1" s="184"/>
    </row>
    <row r="2" spans="1:15" s="2" customFormat="1" ht="30" customHeight="1" thickBot="1" x14ac:dyDescent="0.2">
      <c r="A2" s="189" t="s">
        <v>147</v>
      </c>
      <c r="B2" s="189"/>
      <c r="C2" s="189"/>
      <c r="D2" s="189"/>
      <c r="F2" s="166"/>
      <c r="G2" s="41"/>
      <c r="N2" s="17" t="s">
        <v>297</v>
      </c>
    </row>
    <row r="3" spans="1:15" s="3" customFormat="1" ht="39.950000000000003" customHeight="1" x14ac:dyDescent="0.15">
      <c r="A3" s="194" t="s">
        <v>3</v>
      </c>
      <c r="B3" s="195"/>
      <c r="C3" s="127" t="s">
        <v>2</v>
      </c>
      <c r="D3" s="127" t="s">
        <v>0</v>
      </c>
      <c r="E3" s="37" t="s">
        <v>255</v>
      </c>
      <c r="F3" s="167" t="s">
        <v>250</v>
      </c>
      <c r="G3" s="131" t="s">
        <v>133</v>
      </c>
      <c r="N3" s="3" t="s">
        <v>255</v>
      </c>
    </row>
    <row r="4" spans="1:15" s="3" customFormat="1" ht="39.950000000000003" customHeight="1" x14ac:dyDescent="0.15">
      <c r="A4" s="182">
        <v>1</v>
      </c>
      <c r="B4" s="183"/>
      <c r="C4" s="21" t="s">
        <v>146</v>
      </c>
      <c r="D4" s="13" t="s">
        <v>5</v>
      </c>
      <c r="E4" s="14" t="s">
        <v>252</v>
      </c>
      <c r="F4" s="168"/>
      <c r="G4" s="132"/>
      <c r="L4" s="3" t="s">
        <v>264</v>
      </c>
      <c r="N4" s="3" t="s">
        <v>252</v>
      </c>
      <c r="O4" s="3" t="str">
        <f>IF(E4=N4,"","★")</f>
        <v/>
      </c>
    </row>
    <row r="5" spans="1:15" s="4" customFormat="1" ht="39.950000000000003" customHeight="1" x14ac:dyDescent="0.15">
      <c r="A5" s="185">
        <v>2</v>
      </c>
      <c r="B5" s="186"/>
      <c r="C5" s="22" t="s">
        <v>146</v>
      </c>
      <c r="D5" s="19" t="s">
        <v>220</v>
      </c>
      <c r="E5" s="15" t="s">
        <v>252</v>
      </c>
      <c r="F5" s="169"/>
      <c r="G5" s="133"/>
      <c r="L5" s="4" t="s">
        <v>266</v>
      </c>
      <c r="N5" s="12" t="s">
        <v>252</v>
      </c>
      <c r="O5" s="3" t="str">
        <f t="shared" ref="O5:O68" si="0">IF(E5=N5,"","★")</f>
        <v/>
      </c>
    </row>
    <row r="6" spans="1:15" s="4" customFormat="1" ht="39.950000000000003" customHeight="1" x14ac:dyDescent="0.15">
      <c r="A6" s="185">
        <v>3</v>
      </c>
      <c r="B6" s="186"/>
      <c r="C6" s="23" t="s">
        <v>146</v>
      </c>
      <c r="D6" s="19" t="s">
        <v>58</v>
      </c>
      <c r="E6" s="15" t="s">
        <v>254</v>
      </c>
      <c r="F6" s="169"/>
      <c r="G6" s="133"/>
      <c r="N6" s="12" t="s">
        <v>192</v>
      </c>
      <c r="O6" s="3" t="str">
        <f t="shared" si="0"/>
        <v>★</v>
      </c>
    </row>
    <row r="7" spans="1:15" s="4" customFormat="1" ht="39.950000000000003" customHeight="1" x14ac:dyDescent="0.15">
      <c r="A7" s="185">
        <v>4</v>
      </c>
      <c r="B7" s="186"/>
      <c r="C7" s="22" t="s">
        <v>146</v>
      </c>
      <c r="D7" s="19" t="s">
        <v>203</v>
      </c>
      <c r="E7" s="15" t="s">
        <v>252</v>
      </c>
      <c r="F7" s="169"/>
      <c r="G7" s="133"/>
      <c r="N7" s="12" t="s">
        <v>254</v>
      </c>
      <c r="O7" s="3" t="str">
        <f t="shared" si="0"/>
        <v>★</v>
      </c>
    </row>
    <row r="8" spans="1:15" s="4" customFormat="1" ht="39.950000000000003" customHeight="1" x14ac:dyDescent="0.15">
      <c r="A8" s="187">
        <v>5</v>
      </c>
      <c r="B8" s="188"/>
      <c r="C8" s="22" t="s">
        <v>146</v>
      </c>
      <c r="D8" s="19" t="s">
        <v>232</v>
      </c>
      <c r="E8" s="15" t="s">
        <v>252</v>
      </c>
      <c r="F8" s="169"/>
      <c r="G8" s="133"/>
      <c r="N8" s="12" t="s">
        <v>252</v>
      </c>
      <c r="O8" s="3" t="str">
        <f t="shared" si="0"/>
        <v/>
      </c>
    </row>
    <row r="9" spans="1:15" s="4" customFormat="1" ht="39.950000000000003" customHeight="1" x14ac:dyDescent="0.15">
      <c r="A9" s="190">
        <v>6</v>
      </c>
      <c r="B9" s="191"/>
      <c r="C9" s="140" t="s">
        <v>6</v>
      </c>
      <c r="D9" s="141" t="s">
        <v>61</v>
      </c>
      <c r="E9" s="142" t="s">
        <v>252</v>
      </c>
      <c r="F9" s="170"/>
      <c r="G9" s="134"/>
      <c r="N9" s="12" t="s">
        <v>252</v>
      </c>
      <c r="O9" s="3" t="str">
        <f t="shared" si="0"/>
        <v/>
      </c>
    </row>
    <row r="10" spans="1:15" s="4" customFormat="1" ht="39.950000000000003" customHeight="1" x14ac:dyDescent="0.15">
      <c r="A10" s="185">
        <v>7</v>
      </c>
      <c r="B10" s="186"/>
      <c r="C10" s="22" t="s">
        <v>6</v>
      </c>
      <c r="D10" s="19" t="s">
        <v>59</v>
      </c>
      <c r="E10" s="15" t="s">
        <v>192</v>
      </c>
      <c r="F10" s="169"/>
      <c r="G10" s="133"/>
      <c r="N10" s="12" t="s">
        <v>192</v>
      </c>
      <c r="O10" s="3" t="str">
        <f t="shared" si="0"/>
        <v/>
      </c>
    </row>
    <row r="11" spans="1:15" s="4" customFormat="1" ht="39.950000000000003" customHeight="1" x14ac:dyDescent="0.15">
      <c r="A11" s="185">
        <v>8</v>
      </c>
      <c r="B11" s="186"/>
      <c r="C11" s="22" t="s">
        <v>6</v>
      </c>
      <c r="D11" s="19" t="s">
        <v>7</v>
      </c>
      <c r="E11" s="15" t="s">
        <v>192</v>
      </c>
      <c r="F11" s="169"/>
      <c r="G11" s="133"/>
      <c r="N11" s="12" t="s">
        <v>192</v>
      </c>
      <c r="O11" s="3" t="str">
        <f t="shared" si="0"/>
        <v/>
      </c>
    </row>
    <row r="12" spans="1:15" s="4" customFormat="1" ht="39.950000000000003" customHeight="1" x14ac:dyDescent="0.15">
      <c r="A12" s="187">
        <v>9</v>
      </c>
      <c r="B12" s="188"/>
      <c r="C12" s="28" t="s">
        <v>6</v>
      </c>
      <c r="D12" s="42" t="s">
        <v>8</v>
      </c>
      <c r="E12" s="20" t="s">
        <v>252</v>
      </c>
      <c r="F12" s="171"/>
      <c r="G12" s="135"/>
      <c r="N12" s="12" t="s">
        <v>252</v>
      </c>
      <c r="O12" s="3" t="str">
        <f t="shared" si="0"/>
        <v/>
      </c>
    </row>
    <row r="13" spans="1:15" s="4" customFormat="1" ht="39.950000000000003" customHeight="1" x14ac:dyDescent="0.15">
      <c r="A13" s="190">
        <v>10</v>
      </c>
      <c r="B13" s="191"/>
      <c r="C13" s="140" t="s">
        <v>9</v>
      </c>
      <c r="D13" s="141" t="s">
        <v>114</v>
      </c>
      <c r="E13" s="142" t="s">
        <v>252</v>
      </c>
      <c r="F13" s="170"/>
      <c r="G13" s="134"/>
      <c r="N13" s="12" t="s">
        <v>252</v>
      </c>
      <c r="O13" s="3" t="str">
        <f t="shared" si="0"/>
        <v/>
      </c>
    </row>
    <row r="14" spans="1:15" s="4" customFormat="1" ht="39.950000000000003" customHeight="1" x14ac:dyDescent="0.15">
      <c r="A14" s="185">
        <v>11</v>
      </c>
      <c r="B14" s="186"/>
      <c r="C14" s="22" t="s">
        <v>9</v>
      </c>
      <c r="D14" s="19" t="s">
        <v>233</v>
      </c>
      <c r="E14" s="15" t="s">
        <v>252</v>
      </c>
      <c r="F14" s="169"/>
      <c r="G14" s="133"/>
      <c r="N14" s="12" t="s">
        <v>252</v>
      </c>
      <c r="O14" s="3" t="str">
        <f t="shared" si="0"/>
        <v/>
      </c>
    </row>
    <row r="15" spans="1:15" s="4" customFormat="1" ht="39.950000000000003" customHeight="1" x14ac:dyDescent="0.15">
      <c r="A15" s="185">
        <v>12</v>
      </c>
      <c r="B15" s="186"/>
      <c r="C15" s="22" t="s">
        <v>9</v>
      </c>
      <c r="D15" s="19" t="s">
        <v>206</v>
      </c>
      <c r="E15" s="124" t="s">
        <v>252</v>
      </c>
      <c r="F15" s="169"/>
      <c r="G15" s="133"/>
      <c r="N15" s="12" t="s">
        <v>252</v>
      </c>
      <c r="O15" s="3" t="str">
        <f t="shared" si="0"/>
        <v/>
      </c>
    </row>
    <row r="16" spans="1:15" s="4" customFormat="1" ht="39.950000000000003" customHeight="1" x14ac:dyDescent="0.15">
      <c r="A16" s="185">
        <v>13</v>
      </c>
      <c r="B16" s="186"/>
      <c r="C16" s="22" t="s">
        <v>9</v>
      </c>
      <c r="D16" s="19" t="s">
        <v>230</v>
      </c>
      <c r="E16" s="124" t="s">
        <v>192</v>
      </c>
      <c r="F16" s="169"/>
      <c r="G16" s="133"/>
      <c r="N16" s="12" t="s">
        <v>192</v>
      </c>
      <c r="O16" s="3" t="str">
        <f t="shared" si="0"/>
        <v/>
      </c>
    </row>
    <row r="17" spans="1:15" s="4" customFormat="1" ht="39.950000000000003" customHeight="1" x14ac:dyDescent="0.15">
      <c r="A17" s="185">
        <v>14</v>
      </c>
      <c r="B17" s="186"/>
      <c r="C17" s="22" t="s">
        <v>9</v>
      </c>
      <c r="D17" s="19" t="s">
        <v>115</v>
      </c>
      <c r="E17" s="124" t="s">
        <v>252</v>
      </c>
      <c r="F17" s="169"/>
      <c r="G17" s="133"/>
      <c r="N17" s="12" t="s">
        <v>252</v>
      </c>
      <c r="O17" s="3" t="str">
        <f t="shared" si="0"/>
        <v/>
      </c>
    </row>
    <row r="18" spans="1:15" s="4" customFormat="1" ht="39.950000000000003" customHeight="1" x14ac:dyDescent="0.15">
      <c r="A18" s="185">
        <v>15</v>
      </c>
      <c r="B18" s="186"/>
      <c r="C18" s="22" t="s">
        <v>9</v>
      </c>
      <c r="D18" s="19" t="s">
        <v>234</v>
      </c>
      <c r="E18" s="124" t="s">
        <v>252</v>
      </c>
      <c r="F18" s="169"/>
      <c r="G18" s="133"/>
      <c r="N18" s="12" t="s">
        <v>252</v>
      </c>
      <c r="O18" s="3" t="str">
        <f t="shared" si="0"/>
        <v/>
      </c>
    </row>
    <row r="19" spans="1:15" s="4" customFormat="1" ht="60" customHeight="1" x14ac:dyDescent="0.15">
      <c r="A19" s="185">
        <v>16</v>
      </c>
      <c r="B19" s="186"/>
      <c r="C19" s="22" t="s">
        <v>9</v>
      </c>
      <c r="D19" s="19" t="s">
        <v>60</v>
      </c>
      <c r="E19" s="124" t="s">
        <v>252</v>
      </c>
      <c r="F19" s="169"/>
      <c r="G19" s="133"/>
      <c r="N19" s="12" t="s">
        <v>252</v>
      </c>
      <c r="O19" s="3" t="str">
        <f t="shared" si="0"/>
        <v/>
      </c>
    </row>
    <row r="20" spans="1:15" s="12" customFormat="1" ht="39.950000000000003" customHeight="1" x14ac:dyDescent="0.15">
      <c r="A20" s="185">
        <v>17</v>
      </c>
      <c r="B20" s="186"/>
      <c r="C20" s="22" t="s">
        <v>9</v>
      </c>
      <c r="D20" s="19" t="s">
        <v>10</v>
      </c>
      <c r="E20" s="124" t="s">
        <v>252</v>
      </c>
      <c r="F20" s="169"/>
      <c r="G20" s="136"/>
      <c r="N20" s="12" t="s">
        <v>252</v>
      </c>
      <c r="O20" s="3" t="str">
        <f t="shared" si="0"/>
        <v/>
      </c>
    </row>
    <row r="21" spans="1:15" ht="39.950000000000003" customHeight="1" x14ac:dyDescent="0.35">
      <c r="A21" s="185">
        <v>18</v>
      </c>
      <c r="B21" s="186"/>
      <c r="C21" s="22" t="s">
        <v>9</v>
      </c>
      <c r="D21" s="47" t="s">
        <v>132</v>
      </c>
      <c r="E21" s="124" t="s">
        <v>254</v>
      </c>
      <c r="F21" s="169"/>
      <c r="G21" s="133"/>
      <c r="N21" s="121" t="s">
        <v>252</v>
      </c>
      <c r="O21" s="3" t="str">
        <f t="shared" si="0"/>
        <v>★</v>
      </c>
    </row>
    <row r="22" spans="1:15" s="4" customFormat="1" ht="39.950000000000003" customHeight="1" x14ac:dyDescent="0.15">
      <c r="A22" s="185">
        <v>19</v>
      </c>
      <c r="B22" s="186"/>
      <c r="C22" s="22" t="s">
        <v>9</v>
      </c>
      <c r="D22" s="19" t="s">
        <v>134</v>
      </c>
      <c r="E22" s="124" t="s">
        <v>192</v>
      </c>
      <c r="F22" s="169"/>
      <c r="G22" s="133"/>
      <c r="N22" s="12" t="s">
        <v>192</v>
      </c>
      <c r="O22" s="3" t="str">
        <f t="shared" si="0"/>
        <v/>
      </c>
    </row>
    <row r="23" spans="1:15" s="4" customFormat="1" ht="39.950000000000003" customHeight="1" x14ac:dyDescent="0.15">
      <c r="A23" s="185">
        <v>20</v>
      </c>
      <c r="B23" s="186"/>
      <c r="C23" s="22" t="s">
        <v>9</v>
      </c>
      <c r="D23" s="19" t="s">
        <v>237</v>
      </c>
      <c r="E23" s="124" t="s">
        <v>192</v>
      </c>
      <c r="F23" s="169"/>
      <c r="G23" s="133"/>
      <c r="N23" s="12" t="s">
        <v>192</v>
      </c>
      <c r="O23" s="3" t="str">
        <f t="shared" si="0"/>
        <v/>
      </c>
    </row>
    <row r="24" spans="1:15" s="4" customFormat="1" ht="39.950000000000003" customHeight="1" x14ac:dyDescent="0.15">
      <c r="A24" s="185">
        <v>21</v>
      </c>
      <c r="B24" s="186"/>
      <c r="C24" s="22" t="s">
        <v>9</v>
      </c>
      <c r="D24" s="19" t="s">
        <v>235</v>
      </c>
      <c r="E24" s="124" t="s">
        <v>252</v>
      </c>
      <c r="F24" s="169"/>
      <c r="G24" s="133"/>
      <c r="N24" s="12" t="s">
        <v>252</v>
      </c>
      <c r="O24" s="3" t="str">
        <f t="shared" si="0"/>
        <v/>
      </c>
    </row>
    <row r="25" spans="1:15" ht="39.950000000000003" customHeight="1" x14ac:dyDescent="0.35">
      <c r="A25" s="192">
        <v>22</v>
      </c>
      <c r="B25" s="193"/>
      <c r="C25" s="38" t="s">
        <v>9</v>
      </c>
      <c r="D25" s="42" t="s">
        <v>214</v>
      </c>
      <c r="E25" s="126" t="s">
        <v>252</v>
      </c>
      <c r="F25" s="171"/>
      <c r="G25" s="135"/>
      <c r="N25" s="121" t="s">
        <v>252</v>
      </c>
      <c r="O25" s="3" t="str">
        <f t="shared" si="0"/>
        <v/>
      </c>
    </row>
    <row r="26" spans="1:15" s="16" customFormat="1" ht="39.950000000000003" customHeight="1" x14ac:dyDescent="0.35">
      <c r="A26" s="204">
        <v>23</v>
      </c>
      <c r="B26" s="205"/>
      <c r="C26" s="39" t="s">
        <v>11</v>
      </c>
      <c r="D26" s="141" t="s">
        <v>204</v>
      </c>
      <c r="E26" s="130" t="s">
        <v>252</v>
      </c>
      <c r="F26" s="170"/>
      <c r="G26" s="137"/>
      <c r="N26" s="121" t="s">
        <v>252</v>
      </c>
      <c r="O26" s="3" t="str">
        <f t="shared" si="0"/>
        <v/>
      </c>
    </row>
    <row r="27" spans="1:15" s="12" customFormat="1" ht="39.950000000000003" customHeight="1" x14ac:dyDescent="0.15">
      <c r="A27" s="185">
        <v>24</v>
      </c>
      <c r="B27" s="186"/>
      <c r="C27" s="22" t="s">
        <v>11</v>
      </c>
      <c r="D27" s="19" t="s">
        <v>63</v>
      </c>
      <c r="E27" s="124" t="s">
        <v>192</v>
      </c>
      <c r="F27" s="169"/>
      <c r="G27" s="136"/>
      <c r="N27" s="12" t="s">
        <v>192</v>
      </c>
      <c r="O27" s="3" t="str">
        <f t="shared" si="0"/>
        <v/>
      </c>
    </row>
    <row r="28" spans="1:15" s="4" customFormat="1" ht="39.950000000000003" customHeight="1" x14ac:dyDescent="0.15">
      <c r="A28" s="185">
        <v>25</v>
      </c>
      <c r="B28" s="186"/>
      <c r="C28" s="22" t="s">
        <v>11</v>
      </c>
      <c r="D28" s="19" t="s">
        <v>12</v>
      </c>
      <c r="E28" s="124" t="s">
        <v>252</v>
      </c>
      <c r="F28" s="169"/>
      <c r="G28" s="133"/>
      <c r="N28" s="12" t="s">
        <v>252</v>
      </c>
      <c r="O28" s="3" t="str">
        <f t="shared" si="0"/>
        <v/>
      </c>
    </row>
    <row r="29" spans="1:15" s="18" customFormat="1" ht="39.950000000000003" customHeight="1" x14ac:dyDescent="0.15">
      <c r="A29" s="185">
        <v>26</v>
      </c>
      <c r="B29" s="186"/>
      <c r="C29" s="22" t="s">
        <v>11</v>
      </c>
      <c r="D29" s="19" t="s">
        <v>205</v>
      </c>
      <c r="E29" s="15" t="s">
        <v>252</v>
      </c>
      <c r="F29" s="169"/>
      <c r="G29" s="138"/>
      <c r="N29" s="17" t="s">
        <v>252</v>
      </c>
      <c r="O29" s="3" t="str">
        <f t="shared" si="0"/>
        <v/>
      </c>
    </row>
    <row r="30" spans="1:15" ht="39.950000000000003" customHeight="1" x14ac:dyDescent="0.35">
      <c r="A30" s="185">
        <v>27</v>
      </c>
      <c r="B30" s="186"/>
      <c r="C30" s="24" t="s">
        <v>11</v>
      </c>
      <c r="D30" s="19" t="s">
        <v>113</v>
      </c>
      <c r="E30" s="15" t="s">
        <v>252</v>
      </c>
      <c r="F30" s="169"/>
      <c r="G30" s="133"/>
      <c r="N30" s="121" t="s">
        <v>252</v>
      </c>
      <c r="O30" s="3" t="str">
        <f t="shared" si="0"/>
        <v/>
      </c>
    </row>
    <row r="31" spans="1:15" ht="39.950000000000003" customHeight="1" x14ac:dyDescent="0.35">
      <c r="A31" s="187">
        <v>28</v>
      </c>
      <c r="B31" s="188"/>
      <c r="C31" s="38" t="s">
        <v>11</v>
      </c>
      <c r="D31" s="42" t="s">
        <v>105</v>
      </c>
      <c r="E31" s="20" t="s">
        <v>254</v>
      </c>
      <c r="F31" s="171"/>
      <c r="G31" s="135"/>
      <c r="N31" s="121" t="s">
        <v>254</v>
      </c>
      <c r="O31" s="3" t="str">
        <f t="shared" si="0"/>
        <v/>
      </c>
    </row>
    <row r="32" spans="1:15" s="4" customFormat="1" ht="39.950000000000003" customHeight="1" x14ac:dyDescent="0.15">
      <c r="A32" s="190">
        <v>29</v>
      </c>
      <c r="B32" s="191"/>
      <c r="C32" s="140" t="s">
        <v>13</v>
      </c>
      <c r="D32" s="141" t="s">
        <v>199</v>
      </c>
      <c r="E32" s="142" t="s">
        <v>252</v>
      </c>
      <c r="F32" s="170"/>
      <c r="G32" s="134"/>
      <c r="N32" s="12" t="s">
        <v>252</v>
      </c>
      <c r="O32" s="3" t="str">
        <f t="shared" si="0"/>
        <v/>
      </c>
    </row>
    <row r="33" spans="1:15" s="18" customFormat="1" ht="39.950000000000003" customHeight="1" x14ac:dyDescent="0.15">
      <c r="A33" s="185">
        <v>30</v>
      </c>
      <c r="B33" s="186"/>
      <c r="C33" s="24" t="s">
        <v>13</v>
      </c>
      <c r="D33" s="19" t="s">
        <v>62</v>
      </c>
      <c r="E33" s="15" t="s">
        <v>252</v>
      </c>
      <c r="F33" s="169"/>
      <c r="G33" s="138"/>
      <c r="N33" s="17" t="s">
        <v>252</v>
      </c>
      <c r="O33" s="3" t="str">
        <f t="shared" si="0"/>
        <v/>
      </c>
    </row>
    <row r="34" spans="1:15" s="18" customFormat="1" ht="39.950000000000003" customHeight="1" x14ac:dyDescent="0.15">
      <c r="A34" s="185">
        <v>31</v>
      </c>
      <c r="B34" s="186"/>
      <c r="C34" s="24" t="s">
        <v>13</v>
      </c>
      <c r="D34" s="19" t="s">
        <v>238</v>
      </c>
      <c r="E34" s="15" t="s">
        <v>252</v>
      </c>
      <c r="F34" s="169"/>
      <c r="G34" s="138"/>
      <c r="N34" s="17" t="s">
        <v>252</v>
      </c>
      <c r="O34" s="3" t="str">
        <f t="shared" si="0"/>
        <v/>
      </c>
    </row>
    <row r="35" spans="1:15" s="4" customFormat="1" ht="39.950000000000003" customHeight="1" thickBot="1" x14ac:dyDescent="0.2">
      <c r="A35" s="198">
        <v>32</v>
      </c>
      <c r="B35" s="199"/>
      <c r="C35" s="29" t="s">
        <v>13</v>
      </c>
      <c r="D35" s="30" t="s">
        <v>14</v>
      </c>
      <c r="E35" s="31" t="s">
        <v>252</v>
      </c>
      <c r="F35" s="172"/>
      <c r="G35" s="139"/>
      <c r="N35" s="12" t="s">
        <v>252</v>
      </c>
      <c r="O35" s="3" t="str">
        <f t="shared" si="0"/>
        <v/>
      </c>
    </row>
    <row r="36" spans="1:15" ht="20.25" customHeight="1" x14ac:dyDescent="0.35">
      <c r="O36" s="3" t="str">
        <f t="shared" si="0"/>
        <v/>
      </c>
    </row>
    <row r="37" spans="1:15" s="2" customFormat="1" ht="30" customHeight="1" thickBot="1" x14ac:dyDescent="0.2">
      <c r="A37" s="189" t="s">
        <v>16</v>
      </c>
      <c r="B37" s="189"/>
      <c r="C37" s="189"/>
      <c r="D37" s="189"/>
      <c r="F37" s="166"/>
      <c r="G37" s="41"/>
      <c r="N37" s="17"/>
      <c r="O37" s="3" t="str">
        <f t="shared" si="0"/>
        <v/>
      </c>
    </row>
    <row r="38" spans="1:15" ht="39.950000000000003" customHeight="1" x14ac:dyDescent="0.35">
      <c r="A38" s="196" t="s">
        <v>3</v>
      </c>
      <c r="B38" s="197"/>
      <c r="C38" s="36" t="s">
        <v>2</v>
      </c>
      <c r="D38" s="36" t="s">
        <v>0</v>
      </c>
      <c r="E38" s="37" t="s">
        <v>255</v>
      </c>
      <c r="F38" s="167" t="s">
        <v>250</v>
      </c>
      <c r="G38" s="131" t="s">
        <v>133</v>
      </c>
      <c r="N38" s="121" t="s">
        <v>255</v>
      </c>
      <c r="O38" s="3" t="str">
        <f t="shared" si="0"/>
        <v/>
      </c>
    </row>
    <row r="39" spans="1:15" s="4" customFormat="1" ht="39.950000000000003" customHeight="1" x14ac:dyDescent="0.15">
      <c r="A39" s="182">
        <v>1</v>
      </c>
      <c r="B39" s="183"/>
      <c r="C39" s="21" t="s">
        <v>15</v>
      </c>
      <c r="D39" s="13" t="s">
        <v>37</v>
      </c>
      <c r="E39" s="26" t="s">
        <v>252</v>
      </c>
      <c r="F39" s="173"/>
      <c r="G39" s="143"/>
      <c r="N39" s="12" t="s">
        <v>252</v>
      </c>
      <c r="O39" s="3" t="str">
        <f t="shared" si="0"/>
        <v/>
      </c>
    </row>
    <row r="40" spans="1:15" s="4" customFormat="1" ht="39.950000000000003" customHeight="1" x14ac:dyDescent="0.15">
      <c r="A40" s="185">
        <v>2</v>
      </c>
      <c r="B40" s="186"/>
      <c r="C40" s="22" t="s">
        <v>15</v>
      </c>
      <c r="D40" s="19" t="s">
        <v>118</v>
      </c>
      <c r="E40" s="15" t="s">
        <v>252</v>
      </c>
      <c r="F40" s="169"/>
      <c r="G40" s="133"/>
      <c r="N40" s="12" t="s">
        <v>252</v>
      </c>
      <c r="O40" s="3" t="str">
        <f t="shared" si="0"/>
        <v/>
      </c>
    </row>
    <row r="41" spans="1:15" s="4" customFormat="1" ht="39.950000000000003" customHeight="1" x14ac:dyDescent="0.15">
      <c r="A41" s="185">
        <v>3</v>
      </c>
      <c r="B41" s="186"/>
      <c r="C41" s="22" t="s">
        <v>15</v>
      </c>
      <c r="D41" s="19" t="s">
        <v>17</v>
      </c>
      <c r="E41" s="15" t="s">
        <v>252</v>
      </c>
      <c r="F41" s="169"/>
      <c r="G41" s="133"/>
      <c r="N41" s="12" t="s">
        <v>252</v>
      </c>
      <c r="O41" s="3" t="str">
        <f t="shared" si="0"/>
        <v/>
      </c>
    </row>
    <row r="42" spans="1:15" s="4" customFormat="1" ht="39.950000000000003" customHeight="1" x14ac:dyDescent="0.15">
      <c r="A42" s="185">
        <v>4</v>
      </c>
      <c r="B42" s="186"/>
      <c r="C42" s="22" t="s">
        <v>15</v>
      </c>
      <c r="D42" s="19" t="s">
        <v>215</v>
      </c>
      <c r="E42" s="15" t="s">
        <v>252</v>
      </c>
      <c r="F42" s="169"/>
      <c r="G42" s="133"/>
      <c r="N42" s="12" t="s">
        <v>252</v>
      </c>
      <c r="O42" s="3" t="str">
        <f t="shared" si="0"/>
        <v/>
      </c>
    </row>
    <row r="43" spans="1:15" s="4" customFormat="1" ht="39.950000000000003" customHeight="1" x14ac:dyDescent="0.15">
      <c r="A43" s="185">
        <v>5</v>
      </c>
      <c r="B43" s="186"/>
      <c r="C43" s="22" t="s">
        <v>15</v>
      </c>
      <c r="D43" s="19" t="s">
        <v>253</v>
      </c>
      <c r="E43" s="124" t="s">
        <v>252</v>
      </c>
      <c r="F43" s="169"/>
      <c r="G43" s="133"/>
      <c r="N43" s="12" t="s">
        <v>252</v>
      </c>
      <c r="O43" s="3" t="str">
        <f t="shared" si="0"/>
        <v/>
      </c>
    </row>
    <row r="44" spans="1:15" s="4" customFormat="1" ht="39.950000000000003" customHeight="1" x14ac:dyDescent="0.15">
      <c r="A44" s="185">
        <v>6</v>
      </c>
      <c r="B44" s="186"/>
      <c r="C44" s="22" t="s">
        <v>15</v>
      </c>
      <c r="D44" s="19" t="s">
        <v>236</v>
      </c>
      <c r="E44" s="124" t="s">
        <v>252</v>
      </c>
      <c r="F44" s="169"/>
      <c r="G44" s="144"/>
      <c r="N44" s="12" t="s">
        <v>252</v>
      </c>
      <c r="O44" s="3" t="str">
        <f t="shared" si="0"/>
        <v/>
      </c>
    </row>
    <row r="45" spans="1:15" s="4" customFormat="1" ht="39.950000000000003" customHeight="1" x14ac:dyDescent="0.15">
      <c r="A45" s="185">
        <v>7</v>
      </c>
      <c r="B45" s="186"/>
      <c r="C45" s="22" t="s">
        <v>15</v>
      </c>
      <c r="D45" s="19" t="s">
        <v>207</v>
      </c>
      <c r="E45" s="124" t="s">
        <v>252</v>
      </c>
      <c r="F45" s="169"/>
      <c r="G45" s="144"/>
      <c r="N45" s="12" t="s">
        <v>252</v>
      </c>
      <c r="O45" s="3" t="str">
        <f t="shared" si="0"/>
        <v/>
      </c>
    </row>
    <row r="46" spans="1:15" s="4" customFormat="1" ht="39.950000000000003" customHeight="1" x14ac:dyDescent="0.15">
      <c r="A46" s="185">
        <v>8</v>
      </c>
      <c r="B46" s="186"/>
      <c r="C46" s="22" t="s">
        <v>15</v>
      </c>
      <c r="D46" s="19" t="s">
        <v>208</v>
      </c>
      <c r="E46" s="124" t="s">
        <v>252</v>
      </c>
      <c r="F46" s="169"/>
      <c r="G46" s="133"/>
      <c r="N46" s="12" t="s">
        <v>252</v>
      </c>
      <c r="O46" s="3" t="str">
        <f t="shared" si="0"/>
        <v/>
      </c>
    </row>
    <row r="47" spans="1:15" s="4" customFormat="1" ht="39.950000000000003" customHeight="1" x14ac:dyDescent="0.15">
      <c r="A47" s="185">
        <v>9</v>
      </c>
      <c r="B47" s="186"/>
      <c r="C47" s="22" t="s">
        <v>15</v>
      </c>
      <c r="D47" s="19" t="s">
        <v>131</v>
      </c>
      <c r="E47" s="124" t="s">
        <v>192</v>
      </c>
      <c r="F47" s="169"/>
      <c r="G47" s="133"/>
      <c r="N47" s="12" t="s">
        <v>192</v>
      </c>
      <c r="O47" s="3" t="str">
        <f t="shared" si="0"/>
        <v/>
      </c>
    </row>
    <row r="48" spans="1:15" ht="39.950000000000003" customHeight="1" x14ac:dyDescent="0.35">
      <c r="A48" s="185">
        <v>10</v>
      </c>
      <c r="B48" s="186"/>
      <c r="C48" s="22" t="s">
        <v>15</v>
      </c>
      <c r="D48" s="19" t="s">
        <v>70</v>
      </c>
      <c r="E48" s="124" t="s">
        <v>252</v>
      </c>
      <c r="F48" s="169"/>
      <c r="G48" s="144"/>
      <c r="N48" s="121" t="s">
        <v>252</v>
      </c>
      <c r="O48" s="3" t="str">
        <f t="shared" si="0"/>
        <v/>
      </c>
    </row>
    <row r="49" spans="1:15" s="4" customFormat="1" ht="59.25" customHeight="1" x14ac:dyDescent="0.15">
      <c r="A49" s="202">
        <v>11</v>
      </c>
      <c r="B49" s="203"/>
      <c r="C49" s="22" t="s">
        <v>15</v>
      </c>
      <c r="D49" s="19" t="s">
        <v>231</v>
      </c>
      <c r="E49" s="124" t="s">
        <v>254</v>
      </c>
      <c r="F49" s="169"/>
      <c r="G49" s="133"/>
      <c r="N49" s="12" t="s">
        <v>252</v>
      </c>
      <c r="O49" s="3" t="str">
        <f t="shared" si="0"/>
        <v>★</v>
      </c>
    </row>
    <row r="50" spans="1:15" s="4" customFormat="1" ht="39.950000000000003" customHeight="1" x14ac:dyDescent="0.15">
      <c r="A50" s="185">
        <v>12</v>
      </c>
      <c r="B50" s="186"/>
      <c r="C50" s="22" t="s">
        <v>15</v>
      </c>
      <c r="D50" s="19" t="s">
        <v>39</v>
      </c>
      <c r="E50" s="15" t="s">
        <v>252</v>
      </c>
      <c r="F50" s="169"/>
      <c r="G50" s="144"/>
      <c r="N50" s="12" t="s">
        <v>252</v>
      </c>
      <c r="O50" s="3" t="str">
        <f t="shared" si="0"/>
        <v/>
      </c>
    </row>
    <row r="51" spans="1:15" s="4" customFormat="1" ht="39.950000000000003" customHeight="1" x14ac:dyDescent="0.15">
      <c r="A51" s="185">
        <v>13</v>
      </c>
      <c r="B51" s="186"/>
      <c r="C51" s="22" t="s">
        <v>15</v>
      </c>
      <c r="D51" s="19" t="s">
        <v>18</v>
      </c>
      <c r="E51" s="15" t="s">
        <v>252</v>
      </c>
      <c r="F51" s="169"/>
      <c r="G51" s="133"/>
      <c r="N51" s="12" t="s">
        <v>252</v>
      </c>
      <c r="O51" s="3" t="str">
        <f t="shared" si="0"/>
        <v/>
      </c>
    </row>
    <row r="52" spans="1:15" s="4" customFormat="1" ht="80.099999999999994" customHeight="1" x14ac:dyDescent="0.15">
      <c r="A52" s="185">
        <v>14</v>
      </c>
      <c r="B52" s="186"/>
      <c r="C52" s="22" t="s">
        <v>15</v>
      </c>
      <c r="D52" s="19" t="s">
        <v>38</v>
      </c>
      <c r="E52" s="15" t="s">
        <v>252</v>
      </c>
      <c r="F52" s="169"/>
      <c r="G52" s="133"/>
      <c r="N52" s="12" t="s">
        <v>252</v>
      </c>
      <c r="O52" s="3" t="str">
        <f t="shared" si="0"/>
        <v/>
      </c>
    </row>
    <row r="53" spans="1:15" s="4" customFormat="1" ht="39.950000000000003" customHeight="1" x14ac:dyDescent="0.15">
      <c r="A53" s="202">
        <v>15</v>
      </c>
      <c r="B53" s="203"/>
      <c r="C53" s="22" t="s">
        <v>15</v>
      </c>
      <c r="D53" s="19" t="s">
        <v>19</v>
      </c>
      <c r="E53" s="15" t="s">
        <v>252</v>
      </c>
      <c r="F53" s="169"/>
      <c r="G53" s="133"/>
      <c r="N53" s="12" t="s">
        <v>252</v>
      </c>
      <c r="O53" s="3" t="str">
        <f t="shared" si="0"/>
        <v/>
      </c>
    </row>
    <row r="54" spans="1:15" s="4" customFormat="1" ht="39.950000000000003" customHeight="1" x14ac:dyDescent="0.15">
      <c r="A54" s="185">
        <v>16</v>
      </c>
      <c r="B54" s="186"/>
      <c r="C54" s="22" t="s">
        <v>15</v>
      </c>
      <c r="D54" s="19" t="s">
        <v>20</v>
      </c>
      <c r="E54" s="15" t="s">
        <v>252</v>
      </c>
      <c r="F54" s="169"/>
      <c r="G54" s="133"/>
      <c r="N54" s="12" t="s">
        <v>252</v>
      </c>
      <c r="O54" s="3" t="str">
        <f t="shared" si="0"/>
        <v/>
      </c>
    </row>
    <row r="55" spans="1:15" s="4" customFormat="1" ht="39.950000000000003" customHeight="1" x14ac:dyDescent="0.15">
      <c r="A55" s="185">
        <v>17</v>
      </c>
      <c r="B55" s="186"/>
      <c r="C55" s="22" t="s">
        <v>15</v>
      </c>
      <c r="D55" s="19" t="s">
        <v>301</v>
      </c>
      <c r="E55" s="15" t="s">
        <v>305</v>
      </c>
      <c r="F55" s="169"/>
      <c r="G55" s="133"/>
      <c r="N55" s="12" t="s">
        <v>252</v>
      </c>
      <c r="O55" s="3" t="str">
        <f t="shared" si="0"/>
        <v/>
      </c>
    </row>
    <row r="56" spans="1:15" s="4" customFormat="1" ht="39.950000000000003" customHeight="1" x14ac:dyDescent="0.15">
      <c r="A56" s="185">
        <v>18</v>
      </c>
      <c r="B56" s="186"/>
      <c r="C56" s="22" t="s">
        <v>15</v>
      </c>
      <c r="D56" s="19" t="s">
        <v>43</v>
      </c>
      <c r="E56" s="15" t="s">
        <v>254</v>
      </c>
      <c r="F56" s="169"/>
      <c r="G56" s="133"/>
      <c r="N56" s="12" t="s">
        <v>252</v>
      </c>
      <c r="O56" s="3" t="str">
        <f t="shared" si="0"/>
        <v>★</v>
      </c>
    </row>
    <row r="57" spans="1:15" s="4" customFormat="1" ht="39.950000000000003" customHeight="1" x14ac:dyDescent="0.15">
      <c r="A57" s="202">
        <v>19</v>
      </c>
      <c r="B57" s="203"/>
      <c r="C57" s="22" t="s">
        <v>15</v>
      </c>
      <c r="D57" s="19" t="s">
        <v>117</v>
      </c>
      <c r="E57" s="15" t="s">
        <v>254</v>
      </c>
      <c r="F57" s="169"/>
      <c r="G57" s="133"/>
      <c r="N57" s="12" t="s">
        <v>252</v>
      </c>
      <c r="O57" s="3" t="str">
        <f t="shared" si="0"/>
        <v>★</v>
      </c>
    </row>
    <row r="58" spans="1:15" s="4" customFormat="1" ht="39.950000000000003" customHeight="1" x14ac:dyDescent="0.15">
      <c r="A58" s="185">
        <v>20</v>
      </c>
      <c r="B58" s="186"/>
      <c r="C58" s="22" t="s">
        <v>15</v>
      </c>
      <c r="D58" s="19" t="s">
        <v>41</v>
      </c>
      <c r="E58" s="15" t="s">
        <v>252</v>
      </c>
      <c r="F58" s="169"/>
      <c r="G58" s="133"/>
      <c r="N58" s="12" t="s">
        <v>252</v>
      </c>
      <c r="O58" s="3" t="str">
        <f t="shared" si="0"/>
        <v/>
      </c>
    </row>
    <row r="59" spans="1:15" s="4" customFormat="1" ht="39.950000000000003" customHeight="1" x14ac:dyDescent="0.15">
      <c r="A59" s="185">
        <v>21</v>
      </c>
      <c r="B59" s="186"/>
      <c r="C59" s="22" t="s">
        <v>15</v>
      </c>
      <c r="D59" s="19" t="s">
        <v>40</v>
      </c>
      <c r="E59" s="15" t="s">
        <v>252</v>
      </c>
      <c r="F59" s="169"/>
      <c r="G59" s="133"/>
      <c r="N59" s="12" t="s">
        <v>252</v>
      </c>
      <c r="O59" s="3" t="str">
        <f t="shared" si="0"/>
        <v/>
      </c>
    </row>
    <row r="60" spans="1:15" s="4" customFormat="1" ht="39.950000000000003" customHeight="1" x14ac:dyDescent="0.15">
      <c r="A60" s="185">
        <v>22</v>
      </c>
      <c r="B60" s="186"/>
      <c r="C60" s="22" t="s">
        <v>15</v>
      </c>
      <c r="D60" s="19" t="s">
        <v>42</v>
      </c>
      <c r="E60" s="15" t="s">
        <v>252</v>
      </c>
      <c r="F60" s="169"/>
      <c r="G60" s="133"/>
      <c r="N60" s="12" t="s">
        <v>252</v>
      </c>
      <c r="O60" s="3" t="str">
        <f t="shared" si="0"/>
        <v/>
      </c>
    </row>
    <row r="61" spans="1:15" s="4" customFormat="1" ht="39.950000000000003" customHeight="1" x14ac:dyDescent="0.15">
      <c r="A61" s="202">
        <v>23</v>
      </c>
      <c r="B61" s="203"/>
      <c r="C61" s="22" t="s">
        <v>15</v>
      </c>
      <c r="D61" s="19" t="s">
        <v>239</v>
      </c>
      <c r="E61" s="124" t="s">
        <v>304</v>
      </c>
      <c r="F61" s="169"/>
      <c r="G61" s="133"/>
      <c r="N61" s="12" t="s">
        <v>254</v>
      </c>
      <c r="O61" s="3" t="str">
        <f t="shared" si="0"/>
        <v>★</v>
      </c>
    </row>
    <row r="62" spans="1:15" s="4" customFormat="1" ht="39.950000000000003" customHeight="1" x14ac:dyDescent="0.15">
      <c r="A62" s="185">
        <v>24</v>
      </c>
      <c r="B62" s="186"/>
      <c r="C62" s="22" t="s">
        <v>15</v>
      </c>
      <c r="D62" s="19" t="s">
        <v>21</v>
      </c>
      <c r="E62" s="15" t="s">
        <v>252</v>
      </c>
      <c r="F62" s="169"/>
      <c r="G62" s="133"/>
      <c r="N62" s="12" t="s">
        <v>252</v>
      </c>
      <c r="O62" s="3" t="str">
        <f t="shared" si="0"/>
        <v/>
      </c>
    </row>
    <row r="63" spans="1:15" s="4" customFormat="1" ht="39.950000000000003" customHeight="1" x14ac:dyDescent="0.15">
      <c r="A63" s="185">
        <v>25</v>
      </c>
      <c r="B63" s="186"/>
      <c r="C63" s="22" t="s">
        <v>15</v>
      </c>
      <c r="D63" s="19" t="s">
        <v>44</v>
      </c>
      <c r="E63" s="15" t="s">
        <v>254</v>
      </c>
      <c r="F63" s="169"/>
      <c r="G63" s="133"/>
      <c r="N63" s="12" t="s">
        <v>252</v>
      </c>
      <c r="O63" s="3" t="str">
        <f t="shared" si="0"/>
        <v>★</v>
      </c>
    </row>
    <row r="64" spans="1:15" s="4" customFormat="1" ht="39.950000000000003" customHeight="1" x14ac:dyDescent="0.15">
      <c r="A64" s="187">
        <v>26</v>
      </c>
      <c r="B64" s="188"/>
      <c r="C64" s="28" t="s">
        <v>15</v>
      </c>
      <c r="D64" s="42" t="s">
        <v>45</v>
      </c>
      <c r="E64" s="20" t="s">
        <v>252</v>
      </c>
      <c r="F64" s="171"/>
      <c r="G64" s="135"/>
      <c r="N64" s="12" t="s">
        <v>254</v>
      </c>
      <c r="O64" s="3" t="str">
        <f t="shared" si="0"/>
        <v>★</v>
      </c>
    </row>
    <row r="65" spans="1:15" s="4" customFormat="1" ht="39.950000000000003" customHeight="1" x14ac:dyDescent="0.15">
      <c r="A65" s="200">
        <v>27</v>
      </c>
      <c r="B65" s="201"/>
      <c r="C65" s="140" t="s">
        <v>22</v>
      </c>
      <c r="D65" s="141" t="s">
        <v>36</v>
      </c>
      <c r="E65" s="142" t="s">
        <v>252</v>
      </c>
      <c r="F65" s="170"/>
      <c r="G65" s="134"/>
      <c r="N65" s="12" t="s">
        <v>252</v>
      </c>
      <c r="O65" s="3" t="str">
        <f t="shared" si="0"/>
        <v/>
      </c>
    </row>
    <row r="66" spans="1:15" s="4" customFormat="1" ht="39.950000000000003" customHeight="1" x14ac:dyDescent="0.15">
      <c r="A66" s="185">
        <v>28</v>
      </c>
      <c r="B66" s="186"/>
      <c r="C66" s="22" t="s">
        <v>22</v>
      </c>
      <c r="D66" s="19" t="s">
        <v>23</v>
      </c>
      <c r="E66" s="15" t="s">
        <v>252</v>
      </c>
      <c r="F66" s="169"/>
      <c r="G66" s="133"/>
      <c r="N66" s="12" t="s">
        <v>252</v>
      </c>
      <c r="O66" s="3" t="str">
        <f t="shared" si="0"/>
        <v/>
      </c>
    </row>
    <row r="67" spans="1:15" s="4" customFormat="1" ht="39.950000000000003" customHeight="1" x14ac:dyDescent="0.15">
      <c r="A67" s="185">
        <v>29</v>
      </c>
      <c r="B67" s="186"/>
      <c r="C67" s="22" t="s">
        <v>22</v>
      </c>
      <c r="D67" s="19" t="s">
        <v>46</v>
      </c>
      <c r="E67" s="15" t="s">
        <v>303</v>
      </c>
      <c r="F67" s="169"/>
      <c r="G67" s="133"/>
      <c r="N67" s="12" t="s">
        <v>192</v>
      </c>
      <c r="O67" s="3" t="str">
        <f t="shared" si="0"/>
        <v>★</v>
      </c>
    </row>
    <row r="68" spans="1:15" s="4" customFormat="1" ht="39.950000000000003" customHeight="1" thickBot="1" x14ac:dyDescent="0.2">
      <c r="A68" s="198">
        <v>30</v>
      </c>
      <c r="B68" s="199"/>
      <c r="C68" s="29" t="s">
        <v>22</v>
      </c>
      <c r="D68" s="30" t="s">
        <v>24</v>
      </c>
      <c r="E68" s="31" t="s">
        <v>254</v>
      </c>
      <c r="F68" s="172"/>
      <c r="G68" s="139"/>
      <c r="N68" s="12" t="s">
        <v>254</v>
      </c>
      <c r="O68" s="3" t="str">
        <f t="shared" si="0"/>
        <v/>
      </c>
    </row>
    <row r="69" spans="1:15" ht="20.25" customHeight="1" x14ac:dyDescent="0.35">
      <c r="O69" s="3" t="str">
        <f t="shared" ref="O69:O132" si="1">IF(E69=N69,"","★")</f>
        <v/>
      </c>
    </row>
    <row r="70" spans="1:15" s="2" customFormat="1" ht="30" customHeight="1" thickBot="1" x14ac:dyDescent="0.2">
      <c r="A70" s="189" t="s">
        <v>158</v>
      </c>
      <c r="B70" s="189"/>
      <c r="C70" s="189"/>
      <c r="D70" s="189"/>
      <c r="F70" s="166"/>
      <c r="G70" s="41"/>
      <c r="N70" s="17"/>
      <c r="O70" s="3" t="str">
        <f t="shared" si="1"/>
        <v/>
      </c>
    </row>
    <row r="71" spans="1:15" ht="39.950000000000003" customHeight="1" x14ac:dyDescent="0.35">
      <c r="A71" s="196" t="s">
        <v>3</v>
      </c>
      <c r="B71" s="197"/>
      <c r="C71" s="36" t="s">
        <v>2</v>
      </c>
      <c r="D71" s="36" t="s">
        <v>0</v>
      </c>
      <c r="E71" s="37" t="s">
        <v>255</v>
      </c>
      <c r="F71" s="167" t="s">
        <v>250</v>
      </c>
      <c r="G71" s="131" t="s">
        <v>133</v>
      </c>
      <c r="N71" s="121" t="s">
        <v>255</v>
      </c>
      <c r="O71" s="3" t="str">
        <f t="shared" si="1"/>
        <v/>
      </c>
    </row>
    <row r="72" spans="1:15" s="4" customFormat="1" ht="39.950000000000003" customHeight="1" x14ac:dyDescent="0.15">
      <c r="A72" s="182">
        <v>1</v>
      </c>
      <c r="B72" s="183"/>
      <c r="C72" s="21" t="s">
        <v>25</v>
      </c>
      <c r="D72" s="13" t="s">
        <v>148</v>
      </c>
      <c r="E72" s="26" t="s">
        <v>252</v>
      </c>
      <c r="F72" s="173"/>
      <c r="G72" s="143"/>
      <c r="N72" s="12" t="s">
        <v>252</v>
      </c>
      <c r="O72" s="3" t="str">
        <f t="shared" si="1"/>
        <v/>
      </c>
    </row>
    <row r="73" spans="1:15" s="4" customFormat="1" ht="39.950000000000003" customHeight="1" x14ac:dyDescent="0.15">
      <c r="A73" s="185">
        <v>2</v>
      </c>
      <c r="B73" s="186"/>
      <c r="C73" s="22" t="s">
        <v>25</v>
      </c>
      <c r="D73" s="19" t="s">
        <v>226</v>
      </c>
      <c r="E73" s="15" t="s">
        <v>252</v>
      </c>
      <c r="F73" s="169"/>
      <c r="G73" s="133"/>
      <c r="N73" s="12" t="s">
        <v>252</v>
      </c>
      <c r="O73" s="3" t="str">
        <f t="shared" si="1"/>
        <v/>
      </c>
    </row>
    <row r="74" spans="1:15" s="4" customFormat="1" ht="39.950000000000003" customHeight="1" x14ac:dyDescent="0.15">
      <c r="A74" s="185">
        <v>3</v>
      </c>
      <c r="B74" s="186"/>
      <c r="C74" s="22" t="s">
        <v>25</v>
      </c>
      <c r="D74" s="19" t="s">
        <v>149</v>
      </c>
      <c r="E74" s="15" t="s">
        <v>252</v>
      </c>
      <c r="F74" s="169"/>
      <c r="G74" s="133"/>
      <c r="N74" s="12" t="s">
        <v>252</v>
      </c>
      <c r="O74" s="3" t="str">
        <f t="shared" si="1"/>
        <v/>
      </c>
    </row>
    <row r="75" spans="1:15" s="4" customFormat="1" ht="39.950000000000003" customHeight="1" x14ac:dyDescent="0.15">
      <c r="A75" s="185">
        <v>4</v>
      </c>
      <c r="B75" s="186"/>
      <c r="C75" s="22" t="s">
        <v>25</v>
      </c>
      <c r="D75" s="19" t="s">
        <v>150</v>
      </c>
      <c r="E75" s="15" t="s">
        <v>254</v>
      </c>
      <c r="F75" s="169"/>
      <c r="G75" s="133"/>
      <c r="N75" s="12" t="s">
        <v>254</v>
      </c>
      <c r="O75" s="3" t="str">
        <f t="shared" si="1"/>
        <v/>
      </c>
    </row>
    <row r="76" spans="1:15" s="4" customFormat="1" ht="39.950000000000003" customHeight="1" x14ac:dyDescent="0.15">
      <c r="A76" s="185">
        <v>5</v>
      </c>
      <c r="B76" s="186"/>
      <c r="C76" s="22" t="s">
        <v>25</v>
      </c>
      <c r="D76" s="19" t="s">
        <v>151</v>
      </c>
      <c r="E76" s="124" t="s">
        <v>304</v>
      </c>
      <c r="F76" s="169"/>
      <c r="G76" s="133"/>
      <c r="N76" s="12" t="s">
        <v>192</v>
      </c>
      <c r="O76" s="3" t="str">
        <f t="shared" si="1"/>
        <v>★</v>
      </c>
    </row>
    <row r="77" spans="1:15" s="4" customFormat="1" ht="60" customHeight="1" x14ac:dyDescent="0.15">
      <c r="A77" s="185">
        <v>6</v>
      </c>
      <c r="B77" s="186"/>
      <c r="C77" s="22" t="s">
        <v>25</v>
      </c>
      <c r="D77" s="19" t="s">
        <v>152</v>
      </c>
      <c r="E77" s="15" t="s">
        <v>252</v>
      </c>
      <c r="F77" s="169"/>
      <c r="G77" s="133"/>
      <c r="N77" s="12" t="s">
        <v>192</v>
      </c>
      <c r="O77" s="3" t="str">
        <f t="shared" si="1"/>
        <v>★</v>
      </c>
    </row>
    <row r="78" spans="1:15" s="4" customFormat="1" ht="39.950000000000003" customHeight="1" x14ac:dyDescent="0.15">
      <c r="A78" s="185">
        <v>7</v>
      </c>
      <c r="B78" s="186"/>
      <c r="C78" s="22" t="s">
        <v>25</v>
      </c>
      <c r="D78" s="19" t="s">
        <v>48</v>
      </c>
      <c r="E78" s="15" t="s">
        <v>254</v>
      </c>
      <c r="F78" s="169"/>
      <c r="G78" s="133"/>
      <c r="N78" s="12" t="s">
        <v>254</v>
      </c>
      <c r="O78" s="3" t="str">
        <f t="shared" si="1"/>
        <v/>
      </c>
    </row>
    <row r="79" spans="1:15" s="4" customFormat="1" ht="39.950000000000003" customHeight="1" x14ac:dyDescent="0.15">
      <c r="A79" s="185">
        <v>8</v>
      </c>
      <c r="B79" s="186"/>
      <c r="C79" s="22" t="s">
        <v>25</v>
      </c>
      <c r="D79" s="19" t="s">
        <v>49</v>
      </c>
      <c r="E79" s="15" t="s">
        <v>252</v>
      </c>
      <c r="F79" s="169"/>
      <c r="G79" s="144"/>
      <c r="N79" s="12" t="s">
        <v>254</v>
      </c>
      <c r="O79" s="3" t="str">
        <f t="shared" si="1"/>
        <v>★</v>
      </c>
    </row>
    <row r="80" spans="1:15" s="4" customFormat="1" ht="39.950000000000003" customHeight="1" x14ac:dyDescent="0.15">
      <c r="A80" s="185">
        <v>9</v>
      </c>
      <c r="B80" s="186"/>
      <c r="C80" s="22" t="s">
        <v>25</v>
      </c>
      <c r="D80" s="19" t="s">
        <v>153</v>
      </c>
      <c r="E80" s="15" t="s">
        <v>252</v>
      </c>
      <c r="F80" s="169"/>
      <c r="G80" s="133"/>
      <c r="N80" s="12" t="s">
        <v>252</v>
      </c>
      <c r="O80" s="3" t="str">
        <f t="shared" si="1"/>
        <v/>
      </c>
    </row>
    <row r="81" spans="1:15" s="4" customFormat="1" ht="39.950000000000003" customHeight="1" x14ac:dyDescent="0.15">
      <c r="A81" s="185">
        <v>10</v>
      </c>
      <c r="B81" s="186"/>
      <c r="C81" s="22" t="s">
        <v>25</v>
      </c>
      <c r="D81" s="19" t="s">
        <v>47</v>
      </c>
      <c r="E81" s="15" t="s">
        <v>252</v>
      </c>
      <c r="F81" s="169"/>
      <c r="G81" s="133"/>
      <c r="N81" s="12" t="s">
        <v>252</v>
      </c>
      <c r="O81" s="3" t="str">
        <f t="shared" si="1"/>
        <v/>
      </c>
    </row>
    <row r="82" spans="1:15" ht="39.950000000000003" customHeight="1" x14ac:dyDescent="0.35">
      <c r="A82" s="185">
        <v>11</v>
      </c>
      <c r="B82" s="186"/>
      <c r="C82" s="22" t="s">
        <v>25</v>
      </c>
      <c r="D82" s="19" t="s">
        <v>50</v>
      </c>
      <c r="E82" s="15" t="s">
        <v>192</v>
      </c>
      <c r="F82" s="169"/>
      <c r="G82" s="144"/>
      <c r="N82" s="121" t="s">
        <v>192</v>
      </c>
      <c r="O82" s="3" t="str">
        <f t="shared" si="1"/>
        <v/>
      </c>
    </row>
    <row r="83" spans="1:15" s="4" customFormat="1" ht="39.950000000000003" customHeight="1" x14ac:dyDescent="0.15">
      <c r="A83" s="185">
        <v>12</v>
      </c>
      <c r="B83" s="186"/>
      <c r="C83" s="22" t="s">
        <v>25</v>
      </c>
      <c r="D83" s="19" t="s">
        <v>51</v>
      </c>
      <c r="E83" s="124" t="s">
        <v>304</v>
      </c>
      <c r="F83" s="169"/>
      <c r="G83" s="133"/>
      <c r="N83" s="12" t="s">
        <v>192</v>
      </c>
      <c r="O83" s="3" t="str">
        <f t="shared" si="1"/>
        <v>★</v>
      </c>
    </row>
    <row r="84" spans="1:15" s="4" customFormat="1" ht="39.950000000000003" customHeight="1" x14ac:dyDescent="0.15">
      <c r="A84" s="185">
        <v>13</v>
      </c>
      <c r="B84" s="186"/>
      <c r="C84" s="22" t="s">
        <v>25</v>
      </c>
      <c r="D84" s="19" t="s">
        <v>52</v>
      </c>
      <c r="E84" s="124" t="s">
        <v>304</v>
      </c>
      <c r="F84" s="169"/>
      <c r="G84" s="133"/>
      <c r="N84" s="12" t="s">
        <v>192</v>
      </c>
      <c r="O84" s="3" t="str">
        <f t="shared" si="1"/>
        <v>★</v>
      </c>
    </row>
    <row r="85" spans="1:15" s="4" customFormat="1" ht="60" customHeight="1" x14ac:dyDescent="0.15">
      <c r="A85" s="185">
        <v>14</v>
      </c>
      <c r="B85" s="186"/>
      <c r="C85" s="22" t="s">
        <v>25</v>
      </c>
      <c r="D85" s="19" t="s">
        <v>154</v>
      </c>
      <c r="E85" s="15" t="s">
        <v>254</v>
      </c>
      <c r="F85" s="169"/>
      <c r="G85" s="144"/>
      <c r="N85" s="12" t="s">
        <v>254</v>
      </c>
      <c r="O85" s="3" t="str">
        <f t="shared" si="1"/>
        <v/>
      </c>
    </row>
    <row r="86" spans="1:15" s="4" customFormat="1" ht="60" customHeight="1" x14ac:dyDescent="0.15">
      <c r="A86" s="185">
        <v>15</v>
      </c>
      <c r="B86" s="186"/>
      <c r="C86" s="22" t="s">
        <v>25</v>
      </c>
      <c r="D86" s="19" t="s">
        <v>53</v>
      </c>
      <c r="E86" s="15" t="s">
        <v>252</v>
      </c>
      <c r="F86" s="169"/>
      <c r="G86" s="133"/>
      <c r="N86" s="12" t="s">
        <v>252</v>
      </c>
      <c r="O86" s="3" t="str">
        <f t="shared" si="1"/>
        <v/>
      </c>
    </row>
    <row r="87" spans="1:15" s="4" customFormat="1" ht="39.950000000000003" customHeight="1" x14ac:dyDescent="0.15">
      <c r="A87" s="185">
        <v>16</v>
      </c>
      <c r="B87" s="186"/>
      <c r="C87" s="22" t="s">
        <v>25</v>
      </c>
      <c r="D87" s="19" t="s">
        <v>109</v>
      </c>
      <c r="E87" s="15" t="s">
        <v>252</v>
      </c>
      <c r="F87" s="169"/>
      <c r="G87" s="133"/>
      <c r="N87" s="12" t="s">
        <v>252</v>
      </c>
      <c r="O87" s="3" t="str">
        <f t="shared" si="1"/>
        <v/>
      </c>
    </row>
    <row r="88" spans="1:15" s="4" customFormat="1" ht="39.950000000000003" customHeight="1" x14ac:dyDescent="0.15">
      <c r="A88" s="185">
        <v>17</v>
      </c>
      <c r="B88" s="186"/>
      <c r="C88" s="22" t="s">
        <v>25</v>
      </c>
      <c r="D88" s="19" t="s">
        <v>104</v>
      </c>
      <c r="E88" s="15" t="s">
        <v>252</v>
      </c>
      <c r="F88" s="169"/>
      <c r="G88" s="133"/>
      <c r="N88" s="12" t="s">
        <v>252</v>
      </c>
      <c r="O88" s="3" t="str">
        <f t="shared" si="1"/>
        <v/>
      </c>
    </row>
    <row r="89" spans="1:15" s="4" customFormat="1" ht="39.950000000000003" customHeight="1" x14ac:dyDescent="0.15">
      <c r="A89" s="185">
        <v>18</v>
      </c>
      <c r="B89" s="186"/>
      <c r="C89" s="22" t="s">
        <v>25</v>
      </c>
      <c r="D89" s="19" t="s">
        <v>240</v>
      </c>
      <c r="E89" s="15" t="s">
        <v>252</v>
      </c>
      <c r="F89" s="169"/>
      <c r="G89" s="133"/>
      <c r="N89" s="12" t="s">
        <v>252</v>
      </c>
      <c r="O89" s="3" t="str">
        <f t="shared" si="1"/>
        <v/>
      </c>
    </row>
    <row r="90" spans="1:15" s="4" customFormat="1" ht="39.950000000000003" customHeight="1" x14ac:dyDescent="0.15">
      <c r="A90" s="185">
        <v>19</v>
      </c>
      <c r="B90" s="186"/>
      <c r="C90" s="22" t="s">
        <v>25</v>
      </c>
      <c r="D90" s="19" t="s">
        <v>54</v>
      </c>
      <c r="E90" s="15" t="s">
        <v>254</v>
      </c>
      <c r="F90" s="169"/>
      <c r="G90" s="133"/>
      <c r="N90" s="12" t="s">
        <v>252</v>
      </c>
      <c r="O90" s="3" t="str">
        <f t="shared" si="1"/>
        <v>★</v>
      </c>
    </row>
    <row r="91" spans="1:15" s="4" customFormat="1" ht="39.950000000000003" customHeight="1" x14ac:dyDescent="0.15">
      <c r="A91" s="185">
        <v>20</v>
      </c>
      <c r="B91" s="186"/>
      <c r="C91" s="22" t="s">
        <v>25</v>
      </c>
      <c r="D91" s="19" t="s">
        <v>55</v>
      </c>
      <c r="E91" s="15" t="s">
        <v>254</v>
      </c>
      <c r="F91" s="169"/>
      <c r="G91" s="133"/>
      <c r="N91" s="12" t="s">
        <v>254</v>
      </c>
      <c r="O91" s="3" t="str">
        <f t="shared" si="1"/>
        <v/>
      </c>
    </row>
    <row r="92" spans="1:15" s="4" customFormat="1" ht="39.950000000000003" customHeight="1" x14ac:dyDescent="0.15">
      <c r="A92" s="187">
        <v>21</v>
      </c>
      <c r="B92" s="188"/>
      <c r="C92" s="28" t="s">
        <v>25</v>
      </c>
      <c r="D92" s="42" t="s">
        <v>56</v>
      </c>
      <c r="E92" s="20" t="s">
        <v>254</v>
      </c>
      <c r="F92" s="171"/>
      <c r="G92" s="135"/>
      <c r="N92" s="12" t="s">
        <v>252</v>
      </c>
      <c r="O92" s="3" t="str">
        <f t="shared" si="1"/>
        <v>★</v>
      </c>
    </row>
    <row r="93" spans="1:15" s="4" customFormat="1" ht="39.950000000000003" customHeight="1" x14ac:dyDescent="0.15">
      <c r="A93" s="190">
        <v>22</v>
      </c>
      <c r="B93" s="191"/>
      <c r="C93" s="140" t="s">
        <v>26</v>
      </c>
      <c r="D93" s="141" t="s">
        <v>155</v>
      </c>
      <c r="E93" s="142" t="s">
        <v>252</v>
      </c>
      <c r="F93" s="170"/>
      <c r="G93" s="134"/>
      <c r="N93" s="12" t="s">
        <v>252</v>
      </c>
      <c r="O93" s="3" t="str">
        <f t="shared" si="1"/>
        <v/>
      </c>
    </row>
    <row r="94" spans="1:15" s="4" customFormat="1" ht="39.950000000000003" customHeight="1" x14ac:dyDescent="0.15">
      <c r="A94" s="185">
        <v>23</v>
      </c>
      <c r="B94" s="186"/>
      <c r="C94" s="22" t="s">
        <v>26</v>
      </c>
      <c r="D94" s="19" t="s">
        <v>156</v>
      </c>
      <c r="E94" s="15" t="s">
        <v>252</v>
      </c>
      <c r="F94" s="169"/>
      <c r="G94" s="133"/>
      <c r="N94" s="12" t="s">
        <v>252</v>
      </c>
      <c r="O94" s="3" t="str">
        <f t="shared" si="1"/>
        <v/>
      </c>
    </row>
    <row r="95" spans="1:15" s="4" customFormat="1" ht="39.950000000000003" customHeight="1" x14ac:dyDescent="0.15">
      <c r="A95" s="185">
        <v>24</v>
      </c>
      <c r="B95" s="186"/>
      <c r="C95" s="22" t="s">
        <v>26</v>
      </c>
      <c r="D95" s="19" t="s">
        <v>157</v>
      </c>
      <c r="E95" s="124" t="s">
        <v>304</v>
      </c>
      <c r="F95" s="169"/>
      <c r="G95" s="133"/>
      <c r="N95" s="12" t="s">
        <v>254</v>
      </c>
      <c r="O95" s="3" t="str">
        <f t="shared" si="1"/>
        <v>★</v>
      </c>
    </row>
    <row r="96" spans="1:15" s="4" customFormat="1" ht="39.950000000000003" customHeight="1" x14ac:dyDescent="0.15">
      <c r="A96" s="185">
        <v>25</v>
      </c>
      <c r="B96" s="186"/>
      <c r="C96" s="22" t="s">
        <v>26</v>
      </c>
      <c r="D96" s="19" t="s">
        <v>241</v>
      </c>
      <c r="E96" s="124" t="s">
        <v>304</v>
      </c>
      <c r="F96" s="169"/>
      <c r="G96" s="133"/>
      <c r="N96" s="12" t="s">
        <v>192</v>
      </c>
      <c r="O96" s="3" t="str">
        <f t="shared" si="1"/>
        <v>★</v>
      </c>
    </row>
    <row r="97" spans="1:15" s="4" customFormat="1" ht="39.950000000000003" customHeight="1" thickBot="1" x14ac:dyDescent="0.2">
      <c r="A97" s="198">
        <v>26</v>
      </c>
      <c r="B97" s="199"/>
      <c r="C97" s="29" t="s">
        <v>26</v>
      </c>
      <c r="D97" s="30" t="s">
        <v>57</v>
      </c>
      <c r="E97" s="125" t="s">
        <v>304</v>
      </c>
      <c r="F97" s="172"/>
      <c r="G97" s="139"/>
      <c r="N97" s="12" t="s">
        <v>192</v>
      </c>
      <c r="O97" s="3" t="str">
        <f t="shared" si="1"/>
        <v>★</v>
      </c>
    </row>
    <row r="98" spans="1:15" ht="20.25" customHeight="1" x14ac:dyDescent="0.35">
      <c r="O98" s="3" t="str">
        <f t="shared" si="1"/>
        <v/>
      </c>
    </row>
    <row r="99" spans="1:15" s="2" customFormat="1" ht="30" customHeight="1" thickBot="1" x14ac:dyDescent="0.2">
      <c r="A99" s="189" t="s">
        <v>163</v>
      </c>
      <c r="B99" s="189"/>
      <c r="C99" s="189"/>
      <c r="D99" s="189"/>
      <c r="F99" s="166"/>
      <c r="G99" s="41"/>
      <c r="N99" s="17"/>
      <c r="O99" s="3" t="str">
        <f t="shared" si="1"/>
        <v/>
      </c>
    </row>
    <row r="100" spans="1:15" ht="39.950000000000003" customHeight="1" x14ac:dyDescent="0.35">
      <c r="A100" s="196" t="s">
        <v>3</v>
      </c>
      <c r="B100" s="197"/>
      <c r="C100" s="36" t="s">
        <v>2</v>
      </c>
      <c r="D100" s="36" t="s">
        <v>0</v>
      </c>
      <c r="E100" s="37" t="s">
        <v>255</v>
      </c>
      <c r="F100" s="167" t="s">
        <v>250</v>
      </c>
      <c r="G100" s="131" t="s">
        <v>133</v>
      </c>
      <c r="N100" s="121" t="s">
        <v>255</v>
      </c>
      <c r="O100" s="3" t="str">
        <f t="shared" si="1"/>
        <v/>
      </c>
    </row>
    <row r="101" spans="1:15" s="4" customFormat="1" ht="39.950000000000003" customHeight="1" x14ac:dyDescent="0.15">
      <c r="A101" s="182">
        <v>1</v>
      </c>
      <c r="B101" s="183"/>
      <c r="C101" s="21" t="s">
        <v>27</v>
      </c>
      <c r="D101" s="13" t="s">
        <v>159</v>
      </c>
      <c r="E101" s="26" t="s">
        <v>252</v>
      </c>
      <c r="F101" s="173"/>
      <c r="G101" s="143"/>
      <c r="N101" s="12" t="s">
        <v>252</v>
      </c>
      <c r="O101" s="3" t="str">
        <f t="shared" si="1"/>
        <v/>
      </c>
    </row>
    <row r="102" spans="1:15" s="4" customFormat="1" ht="39.950000000000003" customHeight="1" x14ac:dyDescent="0.15">
      <c r="A102" s="185">
        <v>2</v>
      </c>
      <c r="B102" s="186"/>
      <c r="C102" s="22" t="s">
        <v>27</v>
      </c>
      <c r="D102" s="19" t="s">
        <v>64</v>
      </c>
      <c r="E102" s="15" t="s">
        <v>252</v>
      </c>
      <c r="F102" s="169"/>
      <c r="G102" s="133"/>
      <c r="N102" s="12" t="s">
        <v>252</v>
      </c>
      <c r="O102" s="3" t="str">
        <f t="shared" si="1"/>
        <v/>
      </c>
    </row>
    <row r="103" spans="1:15" s="4" customFormat="1" ht="39.950000000000003" customHeight="1" x14ac:dyDescent="0.15">
      <c r="A103" s="185">
        <v>3</v>
      </c>
      <c r="B103" s="186"/>
      <c r="C103" s="22" t="s">
        <v>27</v>
      </c>
      <c r="D103" s="19" t="s">
        <v>216</v>
      </c>
      <c r="E103" s="15" t="s">
        <v>252</v>
      </c>
      <c r="F103" s="169"/>
      <c r="G103" s="133"/>
      <c r="N103" s="12" t="s">
        <v>252</v>
      </c>
      <c r="O103" s="3" t="str">
        <f t="shared" si="1"/>
        <v/>
      </c>
    </row>
    <row r="104" spans="1:15" s="4" customFormat="1" ht="39.950000000000003" customHeight="1" x14ac:dyDescent="0.15">
      <c r="A104" s="185">
        <v>4</v>
      </c>
      <c r="B104" s="186"/>
      <c r="C104" s="22" t="s">
        <v>27</v>
      </c>
      <c r="D104" s="19" t="s">
        <v>260</v>
      </c>
      <c r="E104" s="15" t="s">
        <v>252</v>
      </c>
      <c r="F104" s="169"/>
      <c r="G104" s="133"/>
      <c r="N104" s="12" t="s">
        <v>252</v>
      </c>
      <c r="O104" s="3" t="str">
        <f t="shared" si="1"/>
        <v/>
      </c>
    </row>
    <row r="105" spans="1:15" s="4" customFormat="1" ht="39.950000000000003" customHeight="1" x14ac:dyDescent="0.15">
      <c r="A105" s="185">
        <v>5</v>
      </c>
      <c r="B105" s="186"/>
      <c r="C105" s="22" t="s">
        <v>27</v>
      </c>
      <c r="D105" s="19" t="s">
        <v>135</v>
      </c>
      <c r="E105" s="15" t="s">
        <v>252</v>
      </c>
      <c r="F105" s="169"/>
      <c r="G105" s="133"/>
      <c r="N105" s="12" t="s">
        <v>252</v>
      </c>
      <c r="O105" s="3" t="str">
        <f t="shared" si="1"/>
        <v/>
      </c>
    </row>
    <row r="106" spans="1:15" s="4" customFormat="1" ht="39.950000000000003" customHeight="1" x14ac:dyDescent="0.15">
      <c r="A106" s="185">
        <v>6</v>
      </c>
      <c r="B106" s="186"/>
      <c r="C106" s="22" t="s">
        <v>27</v>
      </c>
      <c r="D106" s="19" t="s">
        <v>97</v>
      </c>
      <c r="E106" s="15" t="s">
        <v>252</v>
      </c>
      <c r="F106" s="169"/>
      <c r="G106" s="133"/>
      <c r="N106" s="12" t="s">
        <v>252</v>
      </c>
      <c r="O106" s="3" t="str">
        <f t="shared" si="1"/>
        <v/>
      </c>
    </row>
    <row r="107" spans="1:15" s="4" customFormat="1" ht="39.950000000000003" customHeight="1" x14ac:dyDescent="0.15">
      <c r="A107" s="185">
        <v>7</v>
      </c>
      <c r="B107" s="186"/>
      <c r="C107" s="22" t="s">
        <v>27</v>
      </c>
      <c r="D107" s="19" t="s">
        <v>160</v>
      </c>
      <c r="E107" s="15" t="s">
        <v>252</v>
      </c>
      <c r="F107" s="169"/>
      <c r="G107" s="144"/>
      <c r="N107" s="12" t="s">
        <v>252</v>
      </c>
      <c r="O107" s="3" t="str">
        <f t="shared" si="1"/>
        <v/>
      </c>
    </row>
    <row r="108" spans="1:15" s="4" customFormat="1" ht="39.950000000000003" customHeight="1" x14ac:dyDescent="0.15">
      <c r="A108" s="185">
        <v>8</v>
      </c>
      <c r="B108" s="186"/>
      <c r="C108" s="22" t="s">
        <v>27</v>
      </c>
      <c r="D108" s="19" t="s">
        <v>221</v>
      </c>
      <c r="E108" s="15" t="s">
        <v>252</v>
      </c>
      <c r="F108" s="169"/>
      <c r="G108" s="133"/>
      <c r="N108" s="12" t="s">
        <v>252</v>
      </c>
      <c r="O108" s="3" t="str">
        <f t="shared" si="1"/>
        <v/>
      </c>
    </row>
    <row r="109" spans="1:15" s="4" customFormat="1" ht="39.950000000000003" customHeight="1" x14ac:dyDescent="0.15">
      <c r="A109" s="185">
        <v>9</v>
      </c>
      <c r="B109" s="186"/>
      <c r="C109" s="22" t="s">
        <v>27</v>
      </c>
      <c r="D109" s="19" t="s">
        <v>161</v>
      </c>
      <c r="E109" s="15" t="s">
        <v>252</v>
      </c>
      <c r="F109" s="169"/>
      <c r="G109" s="133"/>
      <c r="N109" s="12" t="s">
        <v>252</v>
      </c>
      <c r="O109" s="3" t="str">
        <f t="shared" si="1"/>
        <v/>
      </c>
    </row>
    <row r="110" spans="1:15" ht="39.950000000000003" customHeight="1" x14ac:dyDescent="0.35">
      <c r="A110" s="185">
        <v>10</v>
      </c>
      <c r="B110" s="186"/>
      <c r="C110" s="22" t="s">
        <v>27</v>
      </c>
      <c r="D110" s="19" t="s">
        <v>162</v>
      </c>
      <c r="E110" s="124" t="s">
        <v>254</v>
      </c>
      <c r="F110" s="169"/>
      <c r="G110" s="144"/>
      <c r="N110" s="121" t="s">
        <v>252</v>
      </c>
      <c r="O110" s="3" t="str">
        <f t="shared" si="1"/>
        <v>★</v>
      </c>
    </row>
    <row r="111" spans="1:15" s="4" customFormat="1" ht="39.950000000000003" customHeight="1" x14ac:dyDescent="0.15">
      <c r="A111" s="185">
        <v>11</v>
      </c>
      <c r="B111" s="186"/>
      <c r="C111" s="22" t="s">
        <v>27</v>
      </c>
      <c r="D111" s="19" t="s">
        <v>65</v>
      </c>
      <c r="E111" s="124" t="s">
        <v>252</v>
      </c>
      <c r="F111" s="169"/>
      <c r="G111" s="133"/>
      <c r="N111" s="12" t="s">
        <v>252</v>
      </c>
      <c r="O111" s="3" t="str">
        <f t="shared" si="1"/>
        <v/>
      </c>
    </row>
    <row r="112" spans="1:15" s="4" customFormat="1" ht="39.950000000000003" customHeight="1" x14ac:dyDescent="0.15">
      <c r="A112" s="185">
        <v>12</v>
      </c>
      <c r="B112" s="186"/>
      <c r="C112" s="22" t="s">
        <v>27</v>
      </c>
      <c r="D112" s="19" t="s">
        <v>222</v>
      </c>
      <c r="E112" s="124" t="s">
        <v>252</v>
      </c>
      <c r="F112" s="169"/>
      <c r="G112" s="133"/>
      <c r="N112" s="12" t="s">
        <v>252</v>
      </c>
      <c r="O112" s="3" t="str">
        <f t="shared" si="1"/>
        <v/>
      </c>
    </row>
    <row r="113" spans="1:15" s="4" customFormat="1" ht="39.950000000000003" customHeight="1" x14ac:dyDescent="0.15">
      <c r="A113" s="185">
        <v>13</v>
      </c>
      <c r="B113" s="186"/>
      <c r="C113" s="22" t="s">
        <v>27</v>
      </c>
      <c r="D113" s="19" t="s">
        <v>116</v>
      </c>
      <c r="E113" s="124" t="s">
        <v>252</v>
      </c>
      <c r="F113" s="169"/>
      <c r="G113" s="133"/>
      <c r="N113" s="12" t="s">
        <v>252</v>
      </c>
      <c r="O113" s="3" t="str">
        <f t="shared" si="1"/>
        <v/>
      </c>
    </row>
    <row r="114" spans="1:15" s="4" customFormat="1" ht="39.950000000000003" customHeight="1" x14ac:dyDescent="0.15">
      <c r="A114" s="187">
        <v>14</v>
      </c>
      <c r="B114" s="188"/>
      <c r="C114" s="28" t="s">
        <v>27</v>
      </c>
      <c r="D114" s="42" t="s">
        <v>120</v>
      </c>
      <c r="E114" s="126" t="s">
        <v>252</v>
      </c>
      <c r="F114" s="171"/>
      <c r="G114" s="135"/>
      <c r="N114" s="12" t="s">
        <v>252</v>
      </c>
      <c r="O114" s="3" t="str">
        <f t="shared" si="1"/>
        <v/>
      </c>
    </row>
    <row r="115" spans="1:15" s="4" customFormat="1" ht="58.5" x14ac:dyDescent="0.15">
      <c r="A115" s="187">
        <v>15</v>
      </c>
      <c r="B115" s="188"/>
      <c r="C115" s="28" t="s">
        <v>27</v>
      </c>
      <c r="D115" s="42" t="s">
        <v>256</v>
      </c>
      <c r="E115" s="126" t="s">
        <v>303</v>
      </c>
      <c r="F115" s="171"/>
      <c r="G115" s="135"/>
      <c r="N115" s="12" t="s">
        <v>252</v>
      </c>
      <c r="O115" s="3" t="str">
        <f t="shared" si="1"/>
        <v>★</v>
      </c>
    </row>
    <row r="116" spans="1:15" s="4" customFormat="1" ht="39.950000000000003" customHeight="1" x14ac:dyDescent="0.15">
      <c r="A116" s="190">
        <v>16</v>
      </c>
      <c r="B116" s="191"/>
      <c r="C116" s="140" t="s">
        <v>28</v>
      </c>
      <c r="D116" s="141" t="s">
        <v>164</v>
      </c>
      <c r="E116" s="148" t="s">
        <v>252</v>
      </c>
      <c r="F116" s="170"/>
      <c r="G116" s="145"/>
      <c r="N116" s="12" t="s">
        <v>252</v>
      </c>
      <c r="O116" s="3" t="str">
        <f t="shared" si="1"/>
        <v/>
      </c>
    </row>
    <row r="117" spans="1:15" s="4" customFormat="1" ht="39.950000000000003" customHeight="1" x14ac:dyDescent="0.15">
      <c r="A117" s="185">
        <v>17</v>
      </c>
      <c r="B117" s="186"/>
      <c r="C117" s="22" t="s">
        <v>28</v>
      </c>
      <c r="D117" s="19" t="s">
        <v>66</v>
      </c>
      <c r="E117" s="124" t="s">
        <v>254</v>
      </c>
      <c r="F117" s="169"/>
      <c r="G117" s="133"/>
      <c r="N117" s="12" t="s">
        <v>252</v>
      </c>
      <c r="O117" s="3" t="str">
        <f t="shared" si="1"/>
        <v>★</v>
      </c>
    </row>
    <row r="118" spans="1:15" s="4" customFormat="1" ht="39.950000000000003" customHeight="1" x14ac:dyDescent="0.15">
      <c r="A118" s="185">
        <v>18</v>
      </c>
      <c r="B118" s="186"/>
      <c r="C118" s="22" t="s">
        <v>28</v>
      </c>
      <c r="D118" s="19" t="s">
        <v>165</v>
      </c>
      <c r="E118" s="124" t="s">
        <v>252</v>
      </c>
      <c r="F118" s="169"/>
      <c r="G118" s="133"/>
      <c r="N118" s="12" t="s">
        <v>252</v>
      </c>
      <c r="O118" s="3" t="str">
        <f t="shared" si="1"/>
        <v/>
      </c>
    </row>
    <row r="119" spans="1:15" s="4" customFormat="1" ht="39.950000000000003" customHeight="1" x14ac:dyDescent="0.15">
      <c r="A119" s="185">
        <v>19</v>
      </c>
      <c r="B119" s="186"/>
      <c r="C119" s="22" t="s">
        <v>28</v>
      </c>
      <c r="D119" s="19" t="s">
        <v>68</v>
      </c>
      <c r="E119" s="124" t="s">
        <v>254</v>
      </c>
      <c r="F119" s="169"/>
      <c r="G119" s="144"/>
      <c r="N119" s="12" t="s">
        <v>252</v>
      </c>
      <c r="O119" s="3" t="str">
        <f t="shared" si="1"/>
        <v>★</v>
      </c>
    </row>
    <row r="120" spans="1:15" s="4" customFormat="1" ht="39.950000000000003" customHeight="1" x14ac:dyDescent="0.15">
      <c r="A120" s="185">
        <v>20</v>
      </c>
      <c r="B120" s="186"/>
      <c r="C120" s="22" t="s">
        <v>28</v>
      </c>
      <c r="D120" s="19" t="s">
        <v>69</v>
      </c>
      <c r="E120" s="124" t="s">
        <v>252</v>
      </c>
      <c r="F120" s="169"/>
      <c r="G120" s="133"/>
      <c r="N120" s="12" t="s">
        <v>252</v>
      </c>
      <c r="O120" s="3" t="str">
        <f t="shared" si="1"/>
        <v/>
      </c>
    </row>
    <row r="121" spans="1:15" s="4" customFormat="1" ht="39.950000000000003" customHeight="1" x14ac:dyDescent="0.15">
      <c r="A121" s="185">
        <v>21</v>
      </c>
      <c r="B121" s="186"/>
      <c r="C121" s="22" t="s">
        <v>28</v>
      </c>
      <c r="D121" s="19" t="s">
        <v>67</v>
      </c>
      <c r="E121" s="124" t="s">
        <v>252</v>
      </c>
      <c r="F121" s="169"/>
      <c r="G121" s="133"/>
      <c r="N121" s="12" t="s">
        <v>252</v>
      </c>
      <c r="O121" s="3" t="str">
        <f t="shared" si="1"/>
        <v/>
      </c>
    </row>
    <row r="122" spans="1:15" ht="39.950000000000003" customHeight="1" x14ac:dyDescent="0.35">
      <c r="A122" s="185">
        <v>22</v>
      </c>
      <c r="B122" s="186"/>
      <c r="C122" s="22" t="s">
        <v>28</v>
      </c>
      <c r="D122" s="19" t="s">
        <v>103</v>
      </c>
      <c r="E122" s="124" t="s">
        <v>252</v>
      </c>
      <c r="F122" s="169"/>
      <c r="G122" s="144"/>
      <c r="N122" s="121" t="s">
        <v>252</v>
      </c>
      <c r="O122" s="3" t="str">
        <f t="shared" si="1"/>
        <v/>
      </c>
    </row>
    <row r="123" spans="1:15" s="4" customFormat="1" ht="39.950000000000003" customHeight="1" x14ac:dyDescent="0.15">
      <c r="A123" s="185">
        <v>23</v>
      </c>
      <c r="B123" s="186"/>
      <c r="C123" s="22" t="s">
        <v>28</v>
      </c>
      <c r="D123" s="19" t="s">
        <v>136</v>
      </c>
      <c r="E123" s="124" t="s">
        <v>252</v>
      </c>
      <c r="F123" s="169"/>
      <c r="G123" s="133"/>
      <c r="N123" s="12" t="s">
        <v>252</v>
      </c>
      <c r="O123" s="3" t="str">
        <f t="shared" si="1"/>
        <v/>
      </c>
    </row>
    <row r="124" spans="1:15" s="4" customFormat="1" ht="39.950000000000003" customHeight="1" x14ac:dyDescent="0.15">
      <c r="A124" s="185">
        <v>24</v>
      </c>
      <c r="B124" s="186"/>
      <c r="C124" s="22" t="s">
        <v>28</v>
      </c>
      <c r="D124" s="19" t="s">
        <v>223</v>
      </c>
      <c r="E124" s="124" t="s">
        <v>252</v>
      </c>
      <c r="F124" s="169"/>
      <c r="G124" s="133"/>
      <c r="N124" s="12" t="s">
        <v>252</v>
      </c>
      <c r="O124" s="3" t="str">
        <f t="shared" si="1"/>
        <v/>
      </c>
    </row>
    <row r="125" spans="1:15" s="4" customFormat="1" ht="39.950000000000003" customHeight="1" x14ac:dyDescent="0.15">
      <c r="A125" s="187">
        <v>25</v>
      </c>
      <c r="B125" s="188"/>
      <c r="C125" s="28" t="s">
        <v>28</v>
      </c>
      <c r="D125" s="42" t="s">
        <v>166</v>
      </c>
      <c r="E125" s="126" t="s">
        <v>252</v>
      </c>
      <c r="F125" s="171"/>
      <c r="G125" s="135"/>
      <c r="N125" s="12" t="s">
        <v>252</v>
      </c>
      <c r="O125" s="3" t="str">
        <f t="shared" si="1"/>
        <v/>
      </c>
    </row>
    <row r="126" spans="1:15" s="4" customFormat="1" ht="39.950000000000003" customHeight="1" x14ac:dyDescent="0.15">
      <c r="A126" s="190">
        <v>26</v>
      </c>
      <c r="B126" s="191"/>
      <c r="C126" s="140" t="s">
        <v>29</v>
      </c>
      <c r="D126" s="141" t="s">
        <v>167</v>
      </c>
      <c r="E126" s="148" t="s">
        <v>252</v>
      </c>
      <c r="F126" s="170"/>
      <c r="G126" s="134"/>
      <c r="N126" s="12" t="s">
        <v>252</v>
      </c>
      <c r="O126" s="3" t="str">
        <f t="shared" si="1"/>
        <v/>
      </c>
    </row>
    <row r="127" spans="1:15" s="4" customFormat="1" ht="39.950000000000003" customHeight="1" x14ac:dyDescent="0.15">
      <c r="A127" s="185">
        <v>27</v>
      </c>
      <c r="B127" s="186"/>
      <c r="C127" s="22" t="s">
        <v>29</v>
      </c>
      <c r="D127" s="19" t="s">
        <v>227</v>
      </c>
      <c r="E127" s="124" t="s">
        <v>252</v>
      </c>
      <c r="F127" s="169"/>
      <c r="G127" s="133"/>
      <c r="N127" s="12" t="s">
        <v>252</v>
      </c>
      <c r="O127" s="3" t="str">
        <f t="shared" si="1"/>
        <v/>
      </c>
    </row>
    <row r="128" spans="1:15" s="4" customFormat="1" ht="39.950000000000003" customHeight="1" x14ac:dyDescent="0.15">
      <c r="A128" s="185">
        <v>28</v>
      </c>
      <c r="B128" s="186"/>
      <c r="C128" s="22" t="s">
        <v>29</v>
      </c>
      <c r="D128" s="19" t="s">
        <v>168</v>
      </c>
      <c r="E128" s="124" t="s">
        <v>252</v>
      </c>
      <c r="F128" s="169"/>
      <c r="G128" s="133"/>
      <c r="N128" s="12" t="s">
        <v>252</v>
      </c>
      <c r="O128" s="3" t="str">
        <f t="shared" si="1"/>
        <v/>
      </c>
    </row>
    <row r="129" spans="1:15" s="4" customFormat="1" ht="39.950000000000003" customHeight="1" x14ac:dyDescent="0.15">
      <c r="A129" s="185">
        <v>29</v>
      </c>
      <c r="B129" s="186"/>
      <c r="C129" s="22" t="s">
        <v>29</v>
      </c>
      <c r="D129" s="19" t="s">
        <v>224</v>
      </c>
      <c r="E129" s="124" t="s">
        <v>252</v>
      </c>
      <c r="F129" s="169"/>
      <c r="G129" s="144"/>
      <c r="N129" s="12" t="s">
        <v>252</v>
      </c>
      <c r="O129" s="3" t="str">
        <f t="shared" si="1"/>
        <v/>
      </c>
    </row>
    <row r="130" spans="1:15" s="4" customFormat="1" ht="39.950000000000003" customHeight="1" x14ac:dyDescent="0.15">
      <c r="A130" s="185">
        <v>30</v>
      </c>
      <c r="B130" s="186"/>
      <c r="C130" s="22" t="s">
        <v>29</v>
      </c>
      <c r="D130" s="19" t="s">
        <v>218</v>
      </c>
      <c r="E130" s="124" t="s">
        <v>252</v>
      </c>
      <c r="F130" s="169"/>
      <c r="G130" s="133"/>
      <c r="N130" s="12" t="s">
        <v>252</v>
      </c>
      <c r="O130" s="3" t="str">
        <f t="shared" si="1"/>
        <v/>
      </c>
    </row>
    <row r="131" spans="1:15" s="4" customFormat="1" ht="39.950000000000003" customHeight="1" x14ac:dyDescent="0.15">
      <c r="A131" s="185">
        <v>31</v>
      </c>
      <c r="B131" s="186"/>
      <c r="C131" s="22" t="s">
        <v>29</v>
      </c>
      <c r="D131" s="19" t="s">
        <v>71</v>
      </c>
      <c r="E131" s="124" t="s">
        <v>252</v>
      </c>
      <c r="F131" s="169"/>
      <c r="G131" s="133"/>
      <c r="N131" s="12" t="s">
        <v>252</v>
      </c>
      <c r="O131" s="3" t="str">
        <f t="shared" si="1"/>
        <v/>
      </c>
    </row>
    <row r="132" spans="1:15" s="4" customFormat="1" ht="39.950000000000003" customHeight="1" x14ac:dyDescent="0.15">
      <c r="A132" s="185">
        <v>32</v>
      </c>
      <c r="B132" s="186"/>
      <c r="C132" s="22" t="s">
        <v>29</v>
      </c>
      <c r="D132" s="19" t="s">
        <v>98</v>
      </c>
      <c r="E132" s="124" t="s">
        <v>252</v>
      </c>
      <c r="F132" s="169"/>
      <c r="G132" s="133"/>
      <c r="N132" s="12" t="s">
        <v>252</v>
      </c>
      <c r="O132" s="3" t="str">
        <f t="shared" si="1"/>
        <v/>
      </c>
    </row>
    <row r="133" spans="1:15" s="4" customFormat="1" ht="39.950000000000003" customHeight="1" x14ac:dyDescent="0.15">
      <c r="A133" s="185">
        <v>33</v>
      </c>
      <c r="B133" s="186"/>
      <c r="C133" s="22" t="s">
        <v>29</v>
      </c>
      <c r="D133" s="19" t="s">
        <v>102</v>
      </c>
      <c r="E133" s="124" t="s">
        <v>252</v>
      </c>
      <c r="F133" s="169"/>
      <c r="G133" s="144"/>
      <c r="N133" s="12" t="s">
        <v>252</v>
      </c>
      <c r="O133" s="3" t="str">
        <f t="shared" ref="O133:O196" si="2">IF(E133=N133,"","★")</f>
        <v/>
      </c>
    </row>
    <row r="134" spans="1:15" s="4" customFormat="1" ht="39.950000000000003" customHeight="1" x14ac:dyDescent="0.15">
      <c r="A134" s="185">
        <v>34</v>
      </c>
      <c r="B134" s="186"/>
      <c r="C134" s="22" t="s">
        <v>29</v>
      </c>
      <c r="D134" s="19" t="s">
        <v>138</v>
      </c>
      <c r="E134" s="124" t="s">
        <v>252</v>
      </c>
      <c r="F134" s="169"/>
      <c r="G134" s="133"/>
      <c r="N134" s="12" t="s">
        <v>252</v>
      </c>
      <c r="O134" s="3" t="str">
        <f t="shared" si="2"/>
        <v/>
      </c>
    </row>
    <row r="135" spans="1:15" s="4" customFormat="1" ht="39.950000000000003" customHeight="1" x14ac:dyDescent="0.15">
      <c r="A135" s="185">
        <v>35</v>
      </c>
      <c r="B135" s="186"/>
      <c r="C135" s="22" t="s">
        <v>29</v>
      </c>
      <c r="D135" s="19" t="s">
        <v>139</v>
      </c>
      <c r="E135" s="124" t="s">
        <v>254</v>
      </c>
      <c r="F135" s="169"/>
      <c r="G135" s="133"/>
      <c r="N135" s="12" t="s">
        <v>252</v>
      </c>
      <c r="O135" s="3" t="str">
        <f t="shared" si="2"/>
        <v>★</v>
      </c>
    </row>
    <row r="136" spans="1:15" ht="39.950000000000003" customHeight="1" x14ac:dyDescent="0.35">
      <c r="A136" s="185">
        <v>36</v>
      </c>
      <c r="B136" s="186"/>
      <c r="C136" s="22" t="s">
        <v>29</v>
      </c>
      <c r="D136" s="19" t="s">
        <v>140</v>
      </c>
      <c r="E136" s="124" t="s">
        <v>254</v>
      </c>
      <c r="F136" s="169"/>
      <c r="G136" s="144"/>
      <c r="N136" s="121" t="s">
        <v>254</v>
      </c>
      <c r="O136" s="3" t="str">
        <f t="shared" si="2"/>
        <v/>
      </c>
    </row>
    <row r="137" spans="1:15" s="4" customFormat="1" ht="39.950000000000003" customHeight="1" x14ac:dyDescent="0.15">
      <c r="A137" s="185">
        <v>37</v>
      </c>
      <c r="B137" s="186"/>
      <c r="C137" s="22" t="s">
        <v>29</v>
      </c>
      <c r="D137" s="19" t="s">
        <v>137</v>
      </c>
      <c r="E137" s="124" t="s">
        <v>252</v>
      </c>
      <c r="F137" s="169"/>
      <c r="G137" s="133"/>
      <c r="N137" s="12" t="s">
        <v>252</v>
      </c>
      <c r="O137" s="3" t="str">
        <f t="shared" si="2"/>
        <v/>
      </c>
    </row>
    <row r="138" spans="1:15" s="4" customFormat="1" ht="39.950000000000003" customHeight="1" x14ac:dyDescent="0.15">
      <c r="A138" s="185">
        <v>38</v>
      </c>
      <c r="B138" s="186"/>
      <c r="C138" s="22" t="s">
        <v>29</v>
      </c>
      <c r="D138" s="19" t="s">
        <v>209</v>
      </c>
      <c r="E138" s="124" t="s">
        <v>192</v>
      </c>
      <c r="F138" s="169"/>
      <c r="G138" s="133"/>
      <c r="N138" s="12" t="s">
        <v>192</v>
      </c>
      <c r="O138" s="3" t="str">
        <f t="shared" si="2"/>
        <v/>
      </c>
    </row>
    <row r="139" spans="1:15" s="4" customFormat="1" ht="39.950000000000003" customHeight="1" x14ac:dyDescent="0.15">
      <c r="A139" s="185">
        <v>39</v>
      </c>
      <c r="B139" s="186"/>
      <c r="C139" s="22" t="s">
        <v>29</v>
      </c>
      <c r="D139" s="19" t="s">
        <v>302</v>
      </c>
      <c r="E139" s="124" t="s">
        <v>252</v>
      </c>
      <c r="F139" s="169"/>
      <c r="G139" s="133"/>
      <c r="N139" s="12" t="s">
        <v>252</v>
      </c>
      <c r="O139" s="3" t="str">
        <f t="shared" si="2"/>
        <v/>
      </c>
    </row>
    <row r="140" spans="1:15" s="4" customFormat="1" ht="39.950000000000003" customHeight="1" x14ac:dyDescent="0.15">
      <c r="A140" s="185">
        <v>40</v>
      </c>
      <c r="B140" s="186"/>
      <c r="C140" s="22" t="s">
        <v>29</v>
      </c>
      <c r="D140" s="19" t="s">
        <v>169</v>
      </c>
      <c r="E140" s="124" t="s">
        <v>254</v>
      </c>
      <c r="F140" s="169"/>
      <c r="G140" s="133"/>
      <c r="N140" s="12" t="s">
        <v>192</v>
      </c>
      <c r="O140" s="3" t="str">
        <f t="shared" si="2"/>
        <v>★</v>
      </c>
    </row>
    <row r="141" spans="1:15" s="4" customFormat="1" ht="39.950000000000003" customHeight="1" x14ac:dyDescent="0.15">
      <c r="A141" s="185">
        <v>41</v>
      </c>
      <c r="B141" s="186"/>
      <c r="C141" s="22" t="s">
        <v>29</v>
      </c>
      <c r="D141" s="19" t="s">
        <v>170</v>
      </c>
      <c r="E141" s="124" t="s">
        <v>252</v>
      </c>
      <c r="F141" s="169"/>
      <c r="G141" s="133"/>
      <c r="N141" s="12" t="s">
        <v>252</v>
      </c>
      <c r="O141" s="3" t="str">
        <f t="shared" si="2"/>
        <v/>
      </c>
    </row>
    <row r="142" spans="1:15" s="4" customFormat="1" ht="39.950000000000003" customHeight="1" x14ac:dyDescent="0.15">
      <c r="A142" s="185">
        <v>42</v>
      </c>
      <c r="B142" s="186"/>
      <c r="C142" s="22" t="s">
        <v>29</v>
      </c>
      <c r="D142" s="19" t="s">
        <v>72</v>
      </c>
      <c r="E142" s="124" t="s">
        <v>252</v>
      </c>
      <c r="F142" s="169"/>
      <c r="G142" s="133"/>
      <c r="N142" s="12" t="s">
        <v>252</v>
      </c>
      <c r="O142" s="3" t="str">
        <f t="shared" si="2"/>
        <v/>
      </c>
    </row>
    <row r="143" spans="1:15" s="4" customFormat="1" ht="39.950000000000003" customHeight="1" x14ac:dyDescent="0.15">
      <c r="A143" s="185">
        <v>43</v>
      </c>
      <c r="B143" s="186"/>
      <c r="C143" s="22" t="s">
        <v>29</v>
      </c>
      <c r="D143" s="19" t="s">
        <v>171</v>
      </c>
      <c r="E143" s="124" t="s">
        <v>252</v>
      </c>
      <c r="F143" s="169"/>
      <c r="G143" s="133"/>
      <c r="N143" s="12" t="s">
        <v>252</v>
      </c>
      <c r="O143" s="3" t="str">
        <f t="shared" si="2"/>
        <v/>
      </c>
    </row>
    <row r="144" spans="1:15" s="4" customFormat="1" ht="39.950000000000003" customHeight="1" x14ac:dyDescent="0.15">
      <c r="A144" s="185">
        <v>44</v>
      </c>
      <c r="B144" s="186"/>
      <c r="C144" s="22" t="s">
        <v>29</v>
      </c>
      <c r="D144" s="19" t="s">
        <v>78</v>
      </c>
      <c r="E144" s="124" t="s">
        <v>252</v>
      </c>
      <c r="F144" s="169"/>
      <c r="G144" s="133"/>
      <c r="N144" s="12" t="s">
        <v>252</v>
      </c>
      <c r="O144" s="3" t="str">
        <f t="shared" si="2"/>
        <v/>
      </c>
    </row>
    <row r="145" spans="1:15" s="4" customFormat="1" ht="60" customHeight="1" x14ac:dyDescent="0.15">
      <c r="A145" s="185">
        <v>45</v>
      </c>
      <c r="B145" s="186"/>
      <c r="C145" s="22" t="s">
        <v>29</v>
      </c>
      <c r="D145" s="19" t="s">
        <v>74</v>
      </c>
      <c r="E145" s="124" t="s">
        <v>254</v>
      </c>
      <c r="F145" s="169"/>
      <c r="G145" s="133"/>
      <c r="N145" s="12" t="s">
        <v>254</v>
      </c>
      <c r="O145" s="3" t="str">
        <f t="shared" si="2"/>
        <v/>
      </c>
    </row>
    <row r="146" spans="1:15" s="4" customFormat="1" ht="39.950000000000003" customHeight="1" x14ac:dyDescent="0.15">
      <c r="A146" s="185">
        <v>46</v>
      </c>
      <c r="B146" s="186"/>
      <c r="C146" s="22" t="s">
        <v>29</v>
      </c>
      <c r="D146" s="19" t="s">
        <v>172</v>
      </c>
      <c r="E146" s="124" t="s">
        <v>252</v>
      </c>
      <c r="F146" s="169"/>
      <c r="G146" s="133"/>
      <c r="N146" s="12" t="s">
        <v>252</v>
      </c>
      <c r="O146" s="3" t="str">
        <f t="shared" si="2"/>
        <v/>
      </c>
    </row>
    <row r="147" spans="1:15" s="4" customFormat="1" ht="39.950000000000003" customHeight="1" x14ac:dyDescent="0.15">
      <c r="A147" s="185">
        <v>47</v>
      </c>
      <c r="B147" s="186"/>
      <c r="C147" s="22" t="s">
        <v>29</v>
      </c>
      <c r="D147" s="19" t="s">
        <v>100</v>
      </c>
      <c r="E147" s="124" t="s">
        <v>252</v>
      </c>
      <c r="F147" s="169"/>
      <c r="G147" s="133"/>
      <c r="N147" s="12" t="s">
        <v>252</v>
      </c>
      <c r="O147" s="3" t="str">
        <f t="shared" si="2"/>
        <v/>
      </c>
    </row>
    <row r="148" spans="1:15" s="4" customFormat="1" ht="39.950000000000003" customHeight="1" x14ac:dyDescent="0.15">
      <c r="A148" s="185">
        <v>48</v>
      </c>
      <c r="B148" s="186"/>
      <c r="C148" s="22" t="s">
        <v>29</v>
      </c>
      <c r="D148" s="19" t="s">
        <v>99</v>
      </c>
      <c r="E148" s="124" t="s">
        <v>252</v>
      </c>
      <c r="F148" s="169"/>
      <c r="G148" s="133"/>
      <c r="N148" s="12" t="s">
        <v>252</v>
      </c>
      <c r="O148" s="3" t="str">
        <f t="shared" si="2"/>
        <v/>
      </c>
    </row>
    <row r="149" spans="1:15" s="4" customFormat="1" ht="39.950000000000003" customHeight="1" x14ac:dyDescent="0.15">
      <c r="A149" s="185">
        <v>49</v>
      </c>
      <c r="B149" s="186"/>
      <c r="C149" s="22" t="s">
        <v>29</v>
      </c>
      <c r="D149" s="19" t="s">
        <v>202</v>
      </c>
      <c r="E149" s="124" t="s">
        <v>252</v>
      </c>
      <c r="F149" s="169"/>
      <c r="G149" s="133"/>
      <c r="N149" s="12" t="s">
        <v>252</v>
      </c>
      <c r="O149" s="3" t="str">
        <f t="shared" si="2"/>
        <v/>
      </c>
    </row>
    <row r="150" spans="1:15" s="4" customFormat="1" ht="39.950000000000003" customHeight="1" x14ac:dyDescent="0.15">
      <c r="A150" s="185">
        <v>50</v>
      </c>
      <c r="B150" s="186"/>
      <c r="C150" s="22" t="s">
        <v>29</v>
      </c>
      <c r="D150" s="19" t="s">
        <v>75</v>
      </c>
      <c r="E150" s="124" t="s">
        <v>252</v>
      </c>
      <c r="F150" s="169"/>
      <c r="G150" s="133"/>
      <c r="N150" s="12" t="s">
        <v>252</v>
      </c>
      <c r="O150" s="3" t="str">
        <f t="shared" si="2"/>
        <v/>
      </c>
    </row>
    <row r="151" spans="1:15" s="4" customFormat="1" ht="39.950000000000003" customHeight="1" x14ac:dyDescent="0.15">
      <c r="A151" s="185">
        <v>51</v>
      </c>
      <c r="B151" s="186"/>
      <c r="C151" s="22" t="s">
        <v>29</v>
      </c>
      <c r="D151" s="19" t="s">
        <v>219</v>
      </c>
      <c r="E151" s="124" t="s">
        <v>254</v>
      </c>
      <c r="F151" s="169"/>
      <c r="G151" s="133"/>
      <c r="N151" s="12" t="s">
        <v>252</v>
      </c>
      <c r="O151" s="3" t="str">
        <f t="shared" si="2"/>
        <v>★</v>
      </c>
    </row>
    <row r="152" spans="1:15" s="4" customFormat="1" ht="39.950000000000003" customHeight="1" x14ac:dyDescent="0.15">
      <c r="A152" s="185">
        <v>52</v>
      </c>
      <c r="B152" s="186"/>
      <c r="C152" s="22" t="s">
        <v>29</v>
      </c>
      <c r="D152" s="19" t="s">
        <v>76</v>
      </c>
      <c r="E152" s="124" t="s">
        <v>254</v>
      </c>
      <c r="F152" s="169"/>
      <c r="G152" s="133"/>
      <c r="N152" s="12" t="s">
        <v>254</v>
      </c>
      <c r="O152" s="3" t="str">
        <f t="shared" si="2"/>
        <v/>
      </c>
    </row>
    <row r="153" spans="1:15" s="4" customFormat="1" ht="39.950000000000003" customHeight="1" x14ac:dyDescent="0.15">
      <c r="A153" s="185">
        <v>53</v>
      </c>
      <c r="B153" s="186"/>
      <c r="C153" s="22" t="s">
        <v>29</v>
      </c>
      <c r="D153" s="19" t="s">
        <v>228</v>
      </c>
      <c r="E153" s="124" t="s">
        <v>254</v>
      </c>
      <c r="F153" s="169"/>
      <c r="G153" s="133"/>
      <c r="N153" s="12" t="s">
        <v>254</v>
      </c>
      <c r="O153" s="3" t="str">
        <f t="shared" si="2"/>
        <v/>
      </c>
    </row>
    <row r="154" spans="1:15" s="4" customFormat="1" ht="39.950000000000003" customHeight="1" x14ac:dyDescent="0.15">
      <c r="A154" s="192">
        <v>54</v>
      </c>
      <c r="B154" s="193"/>
      <c r="C154" s="28" t="s">
        <v>29</v>
      </c>
      <c r="D154" s="42" t="s">
        <v>141</v>
      </c>
      <c r="E154" s="126" t="s">
        <v>254</v>
      </c>
      <c r="F154" s="171"/>
      <c r="G154" s="135"/>
      <c r="N154" s="12" t="s">
        <v>252</v>
      </c>
      <c r="O154" s="3" t="str">
        <f t="shared" si="2"/>
        <v>★</v>
      </c>
    </row>
    <row r="155" spans="1:15" s="4" customFormat="1" ht="39.950000000000003" customHeight="1" x14ac:dyDescent="0.15">
      <c r="A155" s="204">
        <v>55</v>
      </c>
      <c r="B155" s="205"/>
      <c r="C155" s="140" t="s">
        <v>30</v>
      </c>
      <c r="D155" s="141" t="s">
        <v>77</v>
      </c>
      <c r="E155" s="142" t="s">
        <v>252</v>
      </c>
      <c r="F155" s="170"/>
      <c r="G155" s="134"/>
      <c r="N155" s="12" t="s">
        <v>252</v>
      </c>
      <c r="O155" s="3" t="str">
        <f t="shared" si="2"/>
        <v/>
      </c>
    </row>
    <row r="156" spans="1:15" s="4" customFormat="1" ht="80.099999999999994" customHeight="1" x14ac:dyDescent="0.15">
      <c r="A156" s="185">
        <v>56</v>
      </c>
      <c r="B156" s="186"/>
      <c r="C156" s="22" t="s">
        <v>30</v>
      </c>
      <c r="D156" s="19" t="s">
        <v>225</v>
      </c>
      <c r="E156" s="15" t="s">
        <v>254</v>
      </c>
      <c r="F156" s="169"/>
      <c r="G156" s="133"/>
      <c r="N156" s="12" t="s">
        <v>252</v>
      </c>
      <c r="O156" s="3" t="str">
        <f t="shared" si="2"/>
        <v>★</v>
      </c>
    </row>
    <row r="157" spans="1:15" s="4" customFormat="1" ht="39.950000000000003" customHeight="1" x14ac:dyDescent="0.15">
      <c r="A157" s="185">
        <v>57</v>
      </c>
      <c r="B157" s="186"/>
      <c r="C157" s="22" t="s">
        <v>30</v>
      </c>
      <c r="D157" s="19" t="s">
        <v>173</v>
      </c>
      <c r="E157" s="15" t="s">
        <v>252</v>
      </c>
      <c r="F157" s="169"/>
      <c r="G157" s="133"/>
      <c r="N157" s="12" t="s">
        <v>252</v>
      </c>
      <c r="O157" s="3" t="str">
        <f t="shared" si="2"/>
        <v/>
      </c>
    </row>
    <row r="158" spans="1:15" s="4" customFormat="1" ht="39.950000000000003" customHeight="1" x14ac:dyDescent="0.15">
      <c r="A158" s="187">
        <v>58</v>
      </c>
      <c r="B158" s="188"/>
      <c r="C158" s="28" t="s">
        <v>30</v>
      </c>
      <c r="D158" s="42" t="s">
        <v>174</v>
      </c>
      <c r="E158" s="20" t="s">
        <v>254</v>
      </c>
      <c r="F158" s="171"/>
      <c r="G158" s="135"/>
      <c r="N158" s="12" t="s">
        <v>254</v>
      </c>
      <c r="O158" s="3" t="str">
        <f t="shared" si="2"/>
        <v/>
      </c>
    </row>
    <row r="159" spans="1:15" ht="39.950000000000003" customHeight="1" x14ac:dyDescent="0.35">
      <c r="A159" s="190">
        <v>59</v>
      </c>
      <c r="B159" s="191"/>
      <c r="C159" s="149" t="s">
        <v>31</v>
      </c>
      <c r="D159" s="45" t="s">
        <v>175</v>
      </c>
      <c r="E159" s="34" t="s">
        <v>252</v>
      </c>
      <c r="F159" s="170"/>
      <c r="G159" s="146"/>
      <c r="N159" s="121" t="s">
        <v>252</v>
      </c>
      <c r="O159" s="3" t="str">
        <f t="shared" si="2"/>
        <v/>
      </c>
    </row>
    <row r="160" spans="1:15" ht="39.950000000000003" customHeight="1" thickBot="1" x14ac:dyDescent="0.4">
      <c r="A160" s="198">
        <v>60</v>
      </c>
      <c r="B160" s="199"/>
      <c r="C160" s="33" t="s">
        <v>31</v>
      </c>
      <c r="D160" s="46" t="s">
        <v>107</v>
      </c>
      <c r="E160" s="35" t="s">
        <v>252</v>
      </c>
      <c r="F160" s="172"/>
      <c r="G160" s="147"/>
      <c r="N160" s="121" t="s">
        <v>252</v>
      </c>
      <c r="O160" s="3" t="str">
        <f t="shared" si="2"/>
        <v/>
      </c>
    </row>
    <row r="161" spans="1:15" ht="20.25" customHeight="1" x14ac:dyDescent="0.35">
      <c r="O161" s="3" t="str">
        <f t="shared" si="2"/>
        <v/>
      </c>
    </row>
    <row r="162" spans="1:15" s="2" customFormat="1" ht="30" customHeight="1" thickBot="1" x14ac:dyDescent="0.2">
      <c r="A162" s="189" t="s">
        <v>178</v>
      </c>
      <c r="B162" s="189"/>
      <c r="C162" s="189"/>
      <c r="D162" s="189"/>
      <c r="F162" s="166"/>
      <c r="G162" s="41"/>
      <c r="N162" s="17"/>
      <c r="O162" s="3" t="str">
        <f t="shared" si="2"/>
        <v/>
      </c>
    </row>
    <row r="163" spans="1:15" ht="39.950000000000003" customHeight="1" x14ac:dyDescent="0.35">
      <c r="A163" s="196" t="s">
        <v>3</v>
      </c>
      <c r="B163" s="197"/>
      <c r="C163" s="36" t="s">
        <v>2</v>
      </c>
      <c r="D163" s="36" t="s">
        <v>0</v>
      </c>
      <c r="E163" s="37" t="s">
        <v>255</v>
      </c>
      <c r="F163" s="167" t="s">
        <v>250</v>
      </c>
      <c r="G163" s="131" t="s">
        <v>133</v>
      </c>
      <c r="N163" s="121" t="s">
        <v>255</v>
      </c>
      <c r="O163" s="3" t="str">
        <f t="shared" si="2"/>
        <v/>
      </c>
    </row>
    <row r="164" spans="1:15" s="4" customFormat="1" ht="60" customHeight="1" x14ac:dyDescent="0.15">
      <c r="A164" s="204">
        <v>1</v>
      </c>
      <c r="B164" s="205"/>
      <c r="C164" s="140" t="s">
        <v>210</v>
      </c>
      <c r="D164" s="141" t="s">
        <v>101</v>
      </c>
      <c r="E164" s="148" t="s">
        <v>254</v>
      </c>
      <c r="F164" s="170"/>
      <c r="G164" s="134"/>
      <c r="N164" s="12" t="s">
        <v>252</v>
      </c>
      <c r="O164" s="3" t="str">
        <f t="shared" si="2"/>
        <v>★</v>
      </c>
    </row>
    <row r="165" spans="1:15" s="4" customFormat="1" ht="39.950000000000003" customHeight="1" x14ac:dyDescent="0.15">
      <c r="A165" s="187">
        <v>2</v>
      </c>
      <c r="B165" s="188"/>
      <c r="C165" s="22" t="s">
        <v>210</v>
      </c>
      <c r="D165" s="19" t="s">
        <v>82</v>
      </c>
      <c r="E165" s="124" t="s">
        <v>254</v>
      </c>
      <c r="F165" s="169"/>
      <c r="G165" s="133"/>
      <c r="N165" s="12" t="s">
        <v>252</v>
      </c>
      <c r="O165" s="3" t="str">
        <f t="shared" si="2"/>
        <v>★</v>
      </c>
    </row>
    <row r="166" spans="1:15" ht="39.950000000000003" customHeight="1" x14ac:dyDescent="0.35">
      <c r="A166" s="187">
        <v>3</v>
      </c>
      <c r="B166" s="188"/>
      <c r="C166" s="28" t="s">
        <v>210</v>
      </c>
      <c r="D166" s="42" t="s">
        <v>211</v>
      </c>
      <c r="E166" s="126" t="s">
        <v>254</v>
      </c>
      <c r="F166" s="171"/>
      <c r="G166" s="150"/>
      <c r="N166" s="121" t="s">
        <v>252</v>
      </c>
      <c r="O166" s="3" t="str">
        <f t="shared" si="2"/>
        <v>★</v>
      </c>
    </row>
    <row r="167" spans="1:15" ht="39.950000000000003" customHeight="1" x14ac:dyDescent="0.35">
      <c r="A167" s="192">
        <v>4</v>
      </c>
      <c r="B167" s="193"/>
      <c r="C167" s="25" t="s">
        <v>210</v>
      </c>
      <c r="D167" s="43" t="s">
        <v>81</v>
      </c>
      <c r="E167" s="129" t="s">
        <v>252</v>
      </c>
      <c r="F167" s="174"/>
      <c r="G167" s="151"/>
      <c r="N167" s="121" t="s">
        <v>252</v>
      </c>
      <c r="O167" s="3" t="str">
        <f t="shared" si="2"/>
        <v/>
      </c>
    </row>
    <row r="168" spans="1:15" s="4" customFormat="1" ht="39.950000000000003" customHeight="1" x14ac:dyDescent="0.15">
      <c r="A168" s="204">
        <v>5</v>
      </c>
      <c r="B168" s="205"/>
      <c r="C168" s="32" t="s">
        <v>32</v>
      </c>
      <c r="D168" s="44" t="s">
        <v>176</v>
      </c>
      <c r="E168" s="27" t="s">
        <v>252</v>
      </c>
      <c r="F168" s="175"/>
      <c r="G168" s="152"/>
      <c r="N168" s="12" t="s">
        <v>252</v>
      </c>
      <c r="O168" s="3" t="str">
        <f t="shared" si="2"/>
        <v/>
      </c>
    </row>
    <row r="169" spans="1:15" s="4" customFormat="1" ht="39.950000000000003" customHeight="1" x14ac:dyDescent="0.15">
      <c r="A169" s="185">
        <v>6</v>
      </c>
      <c r="B169" s="186"/>
      <c r="C169" s="22" t="s">
        <v>32</v>
      </c>
      <c r="D169" s="19" t="s">
        <v>177</v>
      </c>
      <c r="E169" s="15" t="s">
        <v>252</v>
      </c>
      <c r="F169" s="169"/>
      <c r="G169" s="133"/>
      <c r="N169" s="12" t="s">
        <v>252</v>
      </c>
      <c r="O169" s="3" t="str">
        <f t="shared" si="2"/>
        <v/>
      </c>
    </row>
    <row r="170" spans="1:15" s="4" customFormat="1" ht="39.950000000000003" customHeight="1" x14ac:dyDescent="0.15">
      <c r="A170" s="185">
        <v>7</v>
      </c>
      <c r="B170" s="186"/>
      <c r="C170" s="22" t="s">
        <v>32</v>
      </c>
      <c r="D170" s="19" t="s">
        <v>79</v>
      </c>
      <c r="E170" s="15" t="s">
        <v>252</v>
      </c>
      <c r="F170" s="169"/>
      <c r="G170" s="133"/>
      <c r="N170" s="12" t="s">
        <v>252</v>
      </c>
      <c r="O170" s="3" t="str">
        <f t="shared" si="2"/>
        <v/>
      </c>
    </row>
    <row r="171" spans="1:15" s="4" customFormat="1" ht="39.950000000000003" customHeight="1" x14ac:dyDescent="0.15">
      <c r="A171" s="185">
        <v>8</v>
      </c>
      <c r="B171" s="186"/>
      <c r="C171" s="22" t="s">
        <v>32</v>
      </c>
      <c r="D171" s="19" t="s">
        <v>119</v>
      </c>
      <c r="E171" s="15" t="s">
        <v>252</v>
      </c>
      <c r="F171" s="169"/>
      <c r="G171" s="133"/>
      <c r="N171" s="12" t="s">
        <v>252</v>
      </c>
      <c r="O171" s="3" t="str">
        <f t="shared" si="2"/>
        <v/>
      </c>
    </row>
    <row r="172" spans="1:15" s="4" customFormat="1" ht="39.950000000000003" customHeight="1" thickBot="1" x14ac:dyDescent="0.2">
      <c r="A172" s="198">
        <v>9</v>
      </c>
      <c r="B172" s="199"/>
      <c r="C172" s="29" t="s">
        <v>32</v>
      </c>
      <c r="D172" s="30" t="s">
        <v>80</v>
      </c>
      <c r="E172" s="31" t="s">
        <v>252</v>
      </c>
      <c r="F172" s="172"/>
      <c r="G172" s="153"/>
      <c r="N172" s="12" t="s">
        <v>252</v>
      </c>
      <c r="O172" s="3" t="str">
        <f t="shared" si="2"/>
        <v/>
      </c>
    </row>
    <row r="173" spans="1:15" ht="20.25" customHeight="1" x14ac:dyDescent="0.35">
      <c r="O173" s="3" t="str">
        <f t="shared" si="2"/>
        <v/>
      </c>
    </row>
    <row r="174" spans="1:15" s="2" customFormat="1" ht="30" customHeight="1" thickBot="1" x14ac:dyDescent="0.2">
      <c r="A174" s="189" t="s">
        <v>184</v>
      </c>
      <c r="B174" s="189"/>
      <c r="C174" s="189"/>
      <c r="D174" s="189"/>
      <c r="F174" s="166"/>
      <c r="G174" s="41"/>
      <c r="N174" s="17"/>
      <c r="O174" s="3" t="str">
        <f t="shared" si="2"/>
        <v/>
      </c>
    </row>
    <row r="175" spans="1:15" ht="39.950000000000003" customHeight="1" x14ac:dyDescent="0.35">
      <c r="A175" s="196" t="s">
        <v>3</v>
      </c>
      <c r="B175" s="197"/>
      <c r="C175" s="36" t="s">
        <v>2</v>
      </c>
      <c r="D175" s="36" t="s">
        <v>0</v>
      </c>
      <c r="E175" s="37" t="s">
        <v>255</v>
      </c>
      <c r="F175" s="167" t="s">
        <v>250</v>
      </c>
      <c r="G175" s="131" t="s">
        <v>133</v>
      </c>
      <c r="N175" s="121" t="s">
        <v>255</v>
      </c>
      <c r="O175" s="3" t="str">
        <f t="shared" si="2"/>
        <v/>
      </c>
    </row>
    <row r="176" spans="1:15" s="4" customFormat="1" ht="39.950000000000003" customHeight="1" x14ac:dyDescent="0.15">
      <c r="A176" s="182">
        <v>1</v>
      </c>
      <c r="B176" s="183"/>
      <c r="C176" s="21" t="s">
        <v>33</v>
      </c>
      <c r="D176" s="13" t="s">
        <v>185</v>
      </c>
      <c r="E176" s="128" t="s">
        <v>252</v>
      </c>
      <c r="F176" s="173"/>
      <c r="G176" s="143"/>
      <c r="N176" s="12" t="s">
        <v>252</v>
      </c>
      <c r="O176" s="3" t="str">
        <f t="shared" si="2"/>
        <v/>
      </c>
    </row>
    <row r="177" spans="1:15" s="4" customFormat="1" ht="39.950000000000003" customHeight="1" x14ac:dyDescent="0.15">
      <c r="A177" s="185">
        <v>2</v>
      </c>
      <c r="B177" s="186"/>
      <c r="C177" s="22" t="s">
        <v>33</v>
      </c>
      <c r="D177" s="19" t="s">
        <v>242</v>
      </c>
      <c r="E177" s="124" t="s">
        <v>254</v>
      </c>
      <c r="F177" s="169"/>
      <c r="G177" s="133"/>
      <c r="N177" s="12" t="s">
        <v>252</v>
      </c>
      <c r="O177" s="3" t="str">
        <f t="shared" si="2"/>
        <v>★</v>
      </c>
    </row>
    <row r="178" spans="1:15" s="4" customFormat="1" ht="39.950000000000003" customHeight="1" x14ac:dyDescent="0.15">
      <c r="A178" s="185">
        <v>3</v>
      </c>
      <c r="B178" s="186"/>
      <c r="C178" s="22" t="s">
        <v>33</v>
      </c>
      <c r="D178" s="19" t="s">
        <v>186</v>
      </c>
      <c r="E178" s="124" t="s">
        <v>252</v>
      </c>
      <c r="F178" s="169"/>
      <c r="G178" s="133"/>
      <c r="N178" s="12" t="s">
        <v>252</v>
      </c>
      <c r="O178" s="3" t="str">
        <f t="shared" si="2"/>
        <v/>
      </c>
    </row>
    <row r="179" spans="1:15" s="4" customFormat="1" ht="39.950000000000003" customHeight="1" x14ac:dyDescent="0.15">
      <c r="A179" s="185">
        <v>4</v>
      </c>
      <c r="B179" s="186"/>
      <c r="C179" s="22" t="s">
        <v>33</v>
      </c>
      <c r="D179" s="19" t="s">
        <v>187</v>
      </c>
      <c r="E179" s="124" t="s">
        <v>252</v>
      </c>
      <c r="F179" s="169"/>
      <c r="G179" s="133"/>
      <c r="N179" s="12" t="s">
        <v>252</v>
      </c>
      <c r="O179" s="3" t="str">
        <f t="shared" si="2"/>
        <v/>
      </c>
    </row>
    <row r="180" spans="1:15" s="4" customFormat="1" ht="39.950000000000003" customHeight="1" x14ac:dyDescent="0.15">
      <c r="A180" s="185">
        <v>5</v>
      </c>
      <c r="B180" s="186"/>
      <c r="C180" s="22" t="s">
        <v>33</v>
      </c>
      <c r="D180" s="19" t="s">
        <v>212</v>
      </c>
      <c r="E180" s="124" t="s">
        <v>252</v>
      </c>
      <c r="F180" s="169"/>
      <c r="G180" s="133"/>
      <c r="N180" s="12" t="s">
        <v>252</v>
      </c>
      <c r="O180" s="3" t="str">
        <f t="shared" si="2"/>
        <v/>
      </c>
    </row>
    <row r="181" spans="1:15" s="4" customFormat="1" ht="39.950000000000003" customHeight="1" x14ac:dyDescent="0.15">
      <c r="A181" s="185">
        <v>6</v>
      </c>
      <c r="B181" s="186"/>
      <c r="C181" s="22" t="s">
        <v>33</v>
      </c>
      <c r="D181" s="19" t="s">
        <v>96</v>
      </c>
      <c r="E181" s="124" t="s">
        <v>252</v>
      </c>
      <c r="F181" s="169"/>
      <c r="G181" s="133"/>
      <c r="N181" s="12" t="s">
        <v>252</v>
      </c>
      <c r="O181" s="3" t="str">
        <f t="shared" si="2"/>
        <v/>
      </c>
    </row>
    <row r="182" spans="1:15" s="4" customFormat="1" ht="39.950000000000003" customHeight="1" x14ac:dyDescent="0.15">
      <c r="A182" s="185">
        <v>7</v>
      </c>
      <c r="B182" s="186"/>
      <c r="C182" s="22" t="s">
        <v>33</v>
      </c>
      <c r="D182" s="19" t="s">
        <v>243</v>
      </c>
      <c r="E182" s="124" t="s">
        <v>252</v>
      </c>
      <c r="F182" s="169"/>
      <c r="G182" s="133"/>
      <c r="N182" s="12" t="s">
        <v>252</v>
      </c>
      <c r="O182" s="3" t="str">
        <f t="shared" si="2"/>
        <v/>
      </c>
    </row>
    <row r="183" spans="1:15" s="4" customFormat="1" ht="39.950000000000003" customHeight="1" x14ac:dyDescent="0.15">
      <c r="A183" s="185">
        <v>8</v>
      </c>
      <c r="B183" s="186"/>
      <c r="C183" s="22" t="s">
        <v>33</v>
      </c>
      <c r="D183" s="19" t="s">
        <v>188</v>
      </c>
      <c r="E183" s="124" t="s">
        <v>252</v>
      </c>
      <c r="F183" s="169"/>
      <c r="G183" s="133"/>
      <c r="N183" s="12" t="s">
        <v>252</v>
      </c>
      <c r="O183" s="3" t="str">
        <f t="shared" si="2"/>
        <v/>
      </c>
    </row>
    <row r="184" spans="1:15" s="4" customFormat="1" ht="39.950000000000003" customHeight="1" x14ac:dyDescent="0.15">
      <c r="A184" s="185">
        <v>9</v>
      </c>
      <c r="B184" s="186"/>
      <c r="C184" s="22" t="s">
        <v>33</v>
      </c>
      <c r="D184" s="19" t="s">
        <v>262</v>
      </c>
      <c r="E184" s="124" t="s">
        <v>252</v>
      </c>
      <c r="F184" s="169"/>
      <c r="G184" s="133"/>
      <c r="N184" s="12" t="s">
        <v>252</v>
      </c>
      <c r="O184" s="3" t="str">
        <f t="shared" si="2"/>
        <v/>
      </c>
    </row>
    <row r="185" spans="1:15" s="4" customFormat="1" ht="39.950000000000003" customHeight="1" x14ac:dyDescent="0.15">
      <c r="A185" s="185">
        <v>10</v>
      </c>
      <c r="B185" s="186"/>
      <c r="C185" s="22" t="s">
        <v>33</v>
      </c>
      <c r="D185" s="19" t="s">
        <v>189</v>
      </c>
      <c r="E185" s="124" t="s">
        <v>252</v>
      </c>
      <c r="F185" s="169"/>
      <c r="G185" s="144"/>
      <c r="N185" s="12" t="s">
        <v>252</v>
      </c>
      <c r="O185" s="3" t="str">
        <f t="shared" si="2"/>
        <v/>
      </c>
    </row>
    <row r="186" spans="1:15" s="4" customFormat="1" ht="39.950000000000003" customHeight="1" x14ac:dyDescent="0.15">
      <c r="A186" s="185">
        <v>11</v>
      </c>
      <c r="B186" s="186"/>
      <c r="C186" s="22" t="s">
        <v>33</v>
      </c>
      <c r="D186" s="19" t="s">
        <v>190</v>
      </c>
      <c r="E186" s="124" t="s">
        <v>254</v>
      </c>
      <c r="F186" s="169"/>
      <c r="G186" s="133"/>
      <c r="N186" s="12" t="s">
        <v>254</v>
      </c>
      <c r="O186" s="3" t="str">
        <f t="shared" si="2"/>
        <v/>
      </c>
    </row>
    <row r="187" spans="1:15" ht="39.950000000000003" customHeight="1" x14ac:dyDescent="0.35">
      <c r="A187" s="185">
        <v>12</v>
      </c>
      <c r="B187" s="186"/>
      <c r="C187" s="22" t="s">
        <v>33</v>
      </c>
      <c r="D187" s="19" t="s">
        <v>191</v>
      </c>
      <c r="E187" s="124" t="s">
        <v>252</v>
      </c>
      <c r="F187" s="169"/>
      <c r="G187" s="144"/>
      <c r="N187" s="121" t="s">
        <v>252</v>
      </c>
      <c r="O187" s="3" t="str">
        <f t="shared" si="2"/>
        <v/>
      </c>
    </row>
    <row r="188" spans="1:15" s="4" customFormat="1" ht="39.950000000000003" customHeight="1" x14ac:dyDescent="0.15">
      <c r="A188" s="185">
        <v>13</v>
      </c>
      <c r="B188" s="186"/>
      <c r="C188" s="22" t="s">
        <v>33</v>
      </c>
      <c r="D188" s="19" t="s">
        <v>217</v>
      </c>
      <c r="E188" s="124" t="s">
        <v>252</v>
      </c>
      <c r="F188" s="169"/>
      <c r="G188" s="133"/>
      <c r="N188" s="12" t="s">
        <v>252</v>
      </c>
      <c r="O188" s="3" t="str">
        <f t="shared" si="2"/>
        <v/>
      </c>
    </row>
    <row r="189" spans="1:15" s="4" customFormat="1" ht="39.950000000000003" customHeight="1" x14ac:dyDescent="0.15">
      <c r="A189" s="185">
        <v>14</v>
      </c>
      <c r="B189" s="186"/>
      <c r="C189" s="22" t="s">
        <v>33</v>
      </c>
      <c r="D189" s="19" t="s">
        <v>263</v>
      </c>
      <c r="E189" s="124" t="s">
        <v>252</v>
      </c>
      <c r="F189" s="169"/>
      <c r="G189" s="133"/>
      <c r="N189" s="12" t="s">
        <v>252</v>
      </c>
      <c r="O189" s="3" t="str">
        <f t="shared" si="2"/>
        <v/>
      </c>
    </row>
    <row r="190" spans="1:15" s="4" customFormat="1" ht="39.950000000000003" customHeight="1" thickBot="1" x14ac:dyDescent="0.2">
      <c r="A190" s="198">
        <v>15</v>
      </c>
      <c r="B190" s="199"/>
      <c r="C190" s="29" t="s">
        <v>33</v>
      </c>
      <c r="D190" s="30" t="s">
        <v>142</v>
      </c>
      <c r="E190" s="125" t="s">
        <v>252</v>
      </c>
      <c r="F190" s="172"/>
      <c r="G190" s="153"/>
      <c r="N190" s="12" t="s">
        <v>252</v>
      </c>
      <c r="O190" s="3" t="str">
        <f t="shared" si="2"/>
        <v/>
      </c>
    </row>
    <row r="191" spans="1:15" ht="20.25" customHeight="1" x14ac:dyDescent="0.35">
      <c r="O191" s="3" t="str">
        <f t="shared" si="2"/>
        <v/>
      </c>
    </row>
    <row r="192" spans="1:15" s="2" customFormat="1" ht="30" customHeight="1" thickBot="1" x14ac:dyDescent="0.2">
      <c r="A192" s="189" t="s">
        <v>179</v>
      </c>
      <c r="B192" s="189"/>
      <c r="C192" s="189"/>
      <c r="D192" s="189"/>
      <c r="F192" s="166"/>
      <c r="G192" s="41"/>
      <c r="N192" s="17"/>
      <c r="O192" s="3" t="str">
        <f t="shared" si="2"/>
        <v/>
      </c>
    </row>
    <row r="193" spans="1:15" ht="39.950000000000003" customHeight="1" x14ac:dyDescent="0.35">
      <c r="A193" s="196" t="s">
        <v>3</v>
      </c>
      <c r="B193" s="197"/>
      <c r="C193" s="36" t="s">
        <v>2</v>
      </c>
      <c r="D193" s="36" t="s">
        <v>0</v>
      </c>
      <c r="E193" s="37" t="s">
        <v>255</v>
      </c>
      <c r="F193" s="167" t="s">
        <v>250</v>
      </c>
      <c r="G193" s="131" t="s">
        <v>133</v>
      </c>
      <c r="N193" s="121" t="s">
        <v>255</v>
      </c>
      <c r="O193" s="3" t="str">
        <f t="shared" si="2"/>
        <v/>
      </c>
    </row>
    <row r="194" spans="1:15" s="4" customFormat="1" ht="60" customHeight="1" x14ac:dyDescent="0.15">
      <c r="A194" s="182">
        <v>1</v>
      </c>
      <c r="B194" s="183"/>
      <c r="C194" s="21" t="s">
        <v>108</v>
      </c>
      <c r="D194" s="13" t="s">
        <v>110</v>
      </c>
      <c r="E194" s="26" t="s">
        <v>252</v>
      </c>
      <c r="F194" s="173"/>
      <c r="G194" s="143"/>
      <c r="N194" s="12" t="s">
        <v>252</v>
      </c>
      <c r="O194" s="3" t="str">
        <f t="shared" si="2"/>
        <v/>
      </c>
    </row>
    <row r="195" spans="1:15" s="4" customFormat="1" ht="39.950000000000003" customHeight="1" x14ac:dyDescent="0.15">
      <c r="A195" s="185">
        <v>2</v>
      </c>
      <c r="B195" s="186"/>
      <c r="C195" s="22" t="s">
        <v>108</v>
      </c>
      <c r="D195" s="19" t="s">
        <v>111</v>
      </c>
      <c r="E195" s="15" t="s">
        <v>254</v>
      </c>
      <c r="F195" s="169"/>
      <c r="G195" s="133"/>
      <c r="N195" s="12" t="s">
        <v>252</v>
      </c>
      <c r="O195" s="3" t="str">
        <f t="shared" si="2"/>
        <v>★</v>
      </c>
    </row>
    <row r="196" spans="1:15" s="4" customFormat="1" ht="39.950000000000003" customHeight="1" x14ac:dyDescent="0.15">
      <c r="A196" s="185">
        <v>3</v>
      </c>
      <c r="B196" s="186"/>
      <c r="C196" s="22" t="s">
        <v>108</v>
      </c>
      <c r="D196" s="19" t="s">
        <v>112</v>
      </c>
      <c r="E196" s="15" t="s">
        <v>254</v>
      </c>
      <c r="F196" s="169"/>
      <c r="G196" s="133"/>
      <c r="N196" s="12" t="s">
        <v>252</v>
      </c>
      <c r="O196" s="3" t="str">
        <f t="shared" si="2"/>
        <v>★</v>
      </c>
    </row>
    <row r="197" spans="1:15" s="4" customFormat="1" ht="39.950000000000003" customHeight="1" x14ac:dyDescent="0.15">
      <c r="A197" s="190">
        <v>4</v>
      </c>
      <c r="B197" s="191"/>
      <c r="C197" s="140" t="s">
        <v>34</v>
      </c>
      <c r="D197" s="141" t="s">
        <v>180</v>
      </c>
      <c r="E197" s="142" t="s">
        <v>252</v>
      </c>
      <c r="F197" s="170"/>
      <c r="G197" s="134"/>
      <c r="N197" s="12" t="s">
        <v>252</v>
      </c>
      <c r="O197" s="3" t="str">
        <f t="shared" ref="O197:O240" si="3">IF(E197=N197,"","★")</f>
        <v/>
      </c>
    </row>
    <row r="198" spans="1:15" s="4" customFormat="1" ht="39.950000000000003" customHeight="1" x14ac:dyDescent="0.15">
      <c r="A198" s="185">
        <v>5</v>
      </c>
      <c r="B198" s="186"/>
      <c r="C198" s="22" t="s">
        <v>34</v>
      </c>
      <c r="D198" s="19" t="s">
        <v>181</v>
      </c>
      <c r="E198" s="15" t="s">
        <v>192</v>
      </c>
      <c r="F198" s="169"/>
      <c r="G198" s="133"/>
      <c r="N198" s="12" t="s">
        <v>192</v>
      </c>
      <c r="O198" s="3" t="str">
        <f t="shared" si="3"/>
        <v/>
      </c>
    </row>
    <row r="199" spans="1:15" s="4" customFormat="1" ht="39.950000000000003" customHeight="1" x14ac:dyDescent="0.15">
      <c r="A199" s="185">
        <v>6</v>
      </c>
      <c r="B199" s="186"/>
      <c r="C199" s="22" t="s">
        <v>34</v>
      </c>
      <c r="D199" s="19" t="s">
        <v>83</v>
      </c>
      <c r="E199" s="15" t="s">
        <v>254</v>
      </c>
      <c r="F199" s="169"/>
      <c r="G199" s="133"/>
      <c r="N199" s="12" t="s">
        <v>254</v>
      </c>
      <c r="O199" s="3" t="str">
        <f t="shared" si="3"/>
        <v/>
      </c>
    </row>
    <row r="200" spans="1:15" s="4" customFormat="1" ht="39.950000000000003" customHeight="1" thickBot="1" x14ac:dyDescent="0.2">
      <c r="A200" s="198">
        <v>7</v>
      </c>
      <c r="B200" s="199"/>
      <c r="C200" s="29" t="s">
        <v>34</v>
      </c>
      <c r="D200" s="30" t="s">
        <v>84</v>
      </c>
      <c r="E200" s="31" t="s">
        <v>192</v>
      </c>
      <c r="F200" s="172"/>
      <c r="G200" s="153"/>
      <c r="N200" s="12" t="s">
        <v>192</v>
      </c>
      <c r="O200" s="3" t="str">
        <f t="shared" si="3"/>
        <v/>
      </c>
    </row>
    <row r="201" spans="1:15" ht="20.25" customHeight="1" x14ac:dyDescent="0.35">
      <c r="O201" s="3" t="str">
        <f t="shared" si="3"/>
        <v/>
      </c>
    </row>
    <row r="202" spans="1:15" s="2" customFormat="1" ht="30" customHeight="1" thickBot="1" x14ac:dyDescent="0.2">
      <c r="A202" s="189" t="s">
        <v>182</v>
      </c>
      <c r="B202" s="189"/>
      <c r="C202" s="189"/>
      <c r="D202" s="189"/>
      <c r="F202" s="166"/>
      <c r="G202" s="41"/>
      <c r="N202" s="17"/>
      <c r="O202" s="3" t="str">
        <f t="shared" si="3"/>
        <v/>
      </c>
    </row>
    <row r="203" spans="1:15" ht="39.950000000000003" customHeight="1" x14ac:dyDescent="0.35">
      <c r="A203" s="196" t="s">
        <v>3</v>
      </c>
      <c r="B203" s="197"/>
      <c r="C203" s="36" t="s">
        <v>2</v>
      </c>
      <c r="D203" s="36" t="s">
        <v>0</v>
      </c>
      <c r="E203" s="37" t="s">
        <v>255</v>
      </c>
      <c r="F203" s="167" t="s">
        <v>250</v>
      </c>
      <c r="G203" s="131" t="s">
        <v>133</v>
      </c>
      <c r="N203" s="121" t="s">
        <v>255</v>
      </c>
      <c r="O203" s="3" t="str">
        <f t="shared" si="3"/>
        <v/>
      </c>
    </row>
    <row r="204" spans="1:15" s="4" customFormat="1" ht="39.950000000000003" customHeight="1" x14ac:dyDescent="0.15">
      <c r="A204" s="182">
        <v>1</v>
      </c>
      <c r="B204" s="183"/>
      <c r="C204" s="21" t="s">
        <v>200</v>
      </c>
      <c r="D204" s="13" t="s">
        <v>85</v>
      </c>
      <c r="E204" s="26" t="s">
        <v>254</v>
      </c>
      <c r="F204" s="173"/>
      <c r="G204" s="143"/>
      <c r="N204" s="12" t="s">
        <v>254</v>
      </c>
      <c r="O204" s="3" t="str">
        <f t="shared" si="3"/>
        <v/>
      </c>
    </row>
    <row r="205" spans="1:15" s="4" customFormat="1" ht="39.950000000000003" customHeight="1" x14ac:dyDescent="0.15">
      <c r="A205" s="185">
        <v>2</v>
      </c>
      <c r="B205" s="186"/>
      <c r="C205" s="22" t="s">
        <v>200</v>
      </c>
      <c r="D205" s="19" t="s">
        <v>86</v>
      </c>
      <c r="E205" s="15" t="s">
        <v>254</v>
      </c>
      <c r="F205" s="169"/>
      <c r="G205" s="133"/>
      <c r="N205" s="12" t="s">
        <v>254</v>
      </c>
      <c r="O205" s="3" t="str">
        <f t="shared" si="3"/>
        <v/>
      </c>
    </row>
    <row r="206" spans="1:15" s="4" customFormat="1" ht="39.950000000000003" customHeight="1" x14ac:dyDescent="0.15">
      <c r="A206" s="185">
        <v>3</v>
      </c>
      <c r="B206" s="186"/>
      <c r="C206" s="22" t="s">
        <v>200</v>
      </c>
      <c r="D206" s="19" t="s">
        <v>87</v>
      </c>
      <c r="E206" s="15" t="s">
        <v>254</v>
      </c>
      <c r="F206" s="169"/>
      <c r="G206" s="133"/>
      <c r="N206" s="12" t="s">
        <v>254</v>
      </c>
      <c r="O206" s="3" t="str">
        <f t="shared" si="3"/>
        <v/>
      </c>
    </row>
    <row r="207" spans="1:15" s="4" customFormat="1" ht="39.950000000000003" customHeight="1" x14ac:dyDescent="0.15">
      <c r="A207" s="185">
        <v>4</v>
      </c>
      <c r="B207" s="186"/>
      <c r="C207" s="22" t="s">
        <v>200</v>
      </c>
      <c r="D207" s="19" t="s">
        <v>106</v>
      </c>
      <c r="E207" s="15" t="s">
        <v>254</v>
      </c>
      <c r="F207" s="169"/>
      <c r="G207" s="133"/>
      <c r="N207" s="12" t="s">
        <v>252</v>
      </c>
      <c r="O207" s="3" t="str">
        <f t="shared" si="3"/>
        <v>★</v>
      </c>
    </row>
    <row r="208" spans="1:15" s="4" customFormat="1" ht="39.950000000000003" customHeight="1" x14ac:dyDescent="0.15">
      <c r="A208" s="185">
        <v>5</v>
      </c>
      <c r="B208" s="186"/>
      <c r="C208" s="22" t="s">
        <v>200</v>
      </c>
      <c r="D208" s="19" t="s">
        <v>244</v>
      </c>
      <c r="E208" s="15" t="s">
        <v>254</v>
      </c>
      <c r="F208" s="169"/>
      <c r="G208" s="133"/>
      <c r="N208" s="12" t="s">
        <v>254</v>
      </c>
      <c r="O208" s="3" t="str">
        <f t="shared" si="3"/>
        <v/>
      </c>
    </row>
    <row r="209" spans="1:15" s="4" customFormat="1" ht="39.950000000000003" customHeight="1" x14ac:dyDescent="0.15">
      <c r="A209" s="185">
        <v>6</v>
      </c>
      <c r="B209" s="186"/>
      <c r="C209" s="22" t="s">
        <v>200</v>
      </c>
      <c r="D209" s="19" t="s">
        <v>90</v>
      </c>
      <c r="E209" s="15" t="s">
        <v>254</v>
      </c>
      <c r="F209" s="169"/>
      <c r="G209" s="133"/>
      <c r="N209" s="12" t="s">
        <v>254</v>
      </c>
      <c r="O209" s="3" t="str">
        <f t="shared" si="3"/>
        <v/>
      </c>
    </row>
    <row r="210" spans="1:15" s="4" customFormat="1" ht="39.950000000000003" customHeight="1" x14ac:dyDescent="0.15">
      <c r="A210" s="185">
        <v>7</v>
      </c>
      <c r="B210" s="186"/>
      <c r="C210" s="22" t="s">
        <v>200</v>
      </c>
      <c r="D210" s="19" t="s">
        <v>183</v>
      </c>
      <c r="E210" s="15" t="s">
        <v>254</v>
      </c>
      <c r="F210" s="169"/>
      <c r="G210" s="133"/>
      <c r="N210" s="12" t="s">
        <v>254</v>
      </c>
      <c r="O210" s="3" t="str">
        <f t="shared" si="3"/>
        <v/>
      </c>
    </row>
    <row r="211" spans="1:15" s="4" customFormat="1" ht="39.950000000000003" customHeight="1" x14ac:dyDescent="0.15">
      <c r="A211" s="185">
        <v>8</v>
      </c>
      <c r="B211" s="186"/>
      <c r="C211" s="22" t="s">
        <v>200</v>
      </c>
      <c r="D211" s="19" t="s">
        <v>88</v>
      </c>
      <c r="E211" s="15" t="s">
        <v>254</v>
      </c>
      <c r="F211" s="169"/>
      <c r="G211" s="144"/>
      <c r="N211" s="12" t="s">
        <v>254</v>
      </c>
      <c r="O211" s="3" t="str">
        <f t="shared" si="3"/>
        <v/>
      </c>
    </row>
    <row r="212" spans="1:15" s="4" customFormat="1" ht="60" customHeight="1" thickBot="1" x14ac:dyDescent="0.2">
      <c r="A212" s="198">
        <v>9</v>
      </c>
      <c r="B212" s="199"/>
      <c r="C212" s="29" t="s">
        <v>200</v>
      </c>
      <c r="D212" s="30" t="s">
        <v>89</v>
      </c>
      <c r="E212" s="31" t="s">
        <v>254</v>
      </c>
      <c r="F212" s="172"/>
      <c r="G212" s="139"/>
      <c r="N212" s="12" t="s">
        <v>254</v>
      </c>
      <c r="O212" s="3" t="str">
        <f t="shared" si="3"/>
        <v/>
      </c>
    </row>
    <row r="213" spans="1:15" ht="20.25" customHeight="1" x14ac:dyDescent="0.35">
      <c r="O213" s="3" t="str">
        <f t="shared" si="3"/>
        <v/>
      </c>
    </row>
    <row r="214" spans="1:15" s="2" customFormat="1" ht="30" customHeight="1" thickBot="1" x14ac:dyDescent="0.2">
      <c r="A214" s="189" t="s">
        <v>197</v>
      </c>
      <c r="B214" s="189"/>
      <c r="C214" s="189"/>
      <c r="D214" s="189"/>
      <c r="F214" s="166"/>
      <c r="G214" s="41"/>
      <c r="N214" s="17"/>
      <c r="O214" s="3" t="str">
        <f t="shared" si="3"/>
        <v/>
      </c>
    </row>
    <row r="215" spans="1:15" ht="39.950000000000003" customHeight="1" x14ac:dyDescent="0.35">
      <c r="A215" s="196" t="s">
        <v>3</v>
      </c>
      <c r="B215" s="197"/>
      <c r="C215" s="36" t="s">
        <v>2</v>
      </c>
      <c r="D215" s="36" t="s">
        <v>0</v>
      </c>
      <c r="E215" s="37" t="s">
        <v>255</v>
      </c>
      <c r="F215" s="167" t="s">
        <v>250</v>
      </c>
      <c r="G215" s="131" t="s">
        <v>133</v>
      </c>
      <c r="N215" s="121" t="s">
        <v>255</v>
      </c>
      <c r="O215" s="3" t="str">
        <f t="shared" si="3"/>
        <v/>
      </c>
    </row>
    <row r="216" spans="1:15" s="4" customFormat="1" ht="39.950000000000003" customHeight="1" x14ac:dyDescent="0.15">
      <c r="A216" s="182">
        <v>1</v>
      </c>
      <c r="B216" s="183"/>
      <c r="C216" s="21" t="s">
        <v>143</v>
      </c>
      <c r="D216" s="13" t="s">
        <v>213</v>
      </c>
      <c r="E216" s="26" t="s">
        <v>252</v>
      </c>
      <c r="F216" s="173"/>
      <c r="G216" s="143"/>
      <c r="N216" s="12" t="s">
        <v>252</v>
      </c>
      <c r="O216" s="3" t="str">
        <f t="shared" si="3"/>
        <v/>
      </c>
    </row>
    <row r="217" spans="1:15" s="4" customFormat="1" ht="39.950000000000003" customHeight="1" x14ac:dyDescent="0.15">
      <c r="A217" s="185">
        <v>2</v>
      </c>
      <c r="B217" s="186"/>
      <c r="C217" s="22" t="s">
        <v>143</v>
      </c>
      <c r="D217" s="19" t="s">
        <v>94</v>
      </c>
      <c r="E217" s="15" t="s">
        <v>252</v>
      </c>
      <c r="F217" s="169"/>
      <c r="G217" s="133"/>
      <c r="N217" s="12" t="s">
        <v>252</v>
      </c>
      <c r="O217" s="3" t="str">
        <f t="shared" si="3"/>
        <v/>
      </c>
    </row>
    <row r="218" spans="1:15" s="4" customFormat="1" ht="39.950000000000003" customHeight="1" x14ac:dyDescent="0.15">
      <c r="A218" s="185">
        <v>3</v>
      </c>
      <c r="B218" s="186"/>
      <c r="C218" s="22" t="s">
        <v>143</v>
      </c>
      <c r="D218" s="19" t="s">
        <v>91</v>
      </c>
      <c r="E218" s="15" t="s">
        <v>254</v>
      </c>
      <c r="F218" s="169"/>
      <c r="G218" s="133"/>
      <c r="N218" s="12" t="s">
        <v>254</v>
      </c>
      <c r="O218" s="3" t="str">
        <f t="shared" si="3"/>
        <v/>
      </c>
    </row>
    <row r="219" spans="1:15" s="4" customFormat="1" ht="39.950000000000003" customHeight="1" x14ac:dyDescent="0.15">
      <c r="A219" s="185">
        <v>4</v>
      </c>
      <c r="B219" s="186"/>
      <c r="C219" s="22" t="s">
        <v>143</v>
      </c>
      <c r="D219" s="19" t="s">
        <v>93</v>
      </c>
      <c r="E219" s="15" t="s">
        <v>252</v>
      </c>
      <c r="F219" s="169"/>
      <c r="G219" s="133"/>
      <c r="N219" s="12" t="s">
        <v>252</v>
      </c>
      <c r="O219" s="3" t="str">
        <f t="shared" si="3"/>
        <v/>
      </c>
    </row>
    <row r="220" spans="1:15" s="4" customFormat="1" ht="60" customHeight="1" x14ac:dyDescent="0.15">
      <c r="A220" s="187">
        <v>5</v>
      </c>
      <c r="B220" s="188"/>
      <c r="C220" s="28" t="s">
        <v>143</v>
      </c>
      <c r="D220" s="42" t="s">
        <v>144</v>
      </c>
      <c r="E220" s="20" t="s">
        <v>252</v>
      </c>
      <c r="F220" s="171"/>
      <c r="G220" s="135"/>
      <c r="N220" s="12" t="s">
        <v>252</v>
      </c>
      <c r="O220" s="3" t="str">
        <f t="shared" si="3"/>
        <v/>
      </c>
    </row>
    <row r="221" spans="1:15" s="4" customFormat="1" ht="39.950000000000003" customHeight="1" x14ac:dyDescent="0.15">
      <c r="A221" s="185">
        <v>6</v>
      </c>
      <c r="B221" s="186"/>
      <c r="C221" s="22" t="s">
        <v>143</v>
      </c>
      <c r="D221" s="19" t="s">
        <v>201</v>
      </c>
      <c r="E221" s="15" t="s">
        <v>252</v>
      </c>
      <c r="F221" s="169"/>
      <c r="G221" s="144"/>
      <c r="N221" s="12" t="s">
        <v>252</v>
      </c>
      <c r="O221" s="3" t="str">
        <f t="shared" si="3"/>
        <v/>
      </c>
    </row>
    <row r="222" spans="1:15" s="4" customFormat="1" ht="39.950000000000003" customHeight="1" x14ac:dyDescent="0.15">
      <c r="A222" s="202">
        <v>7</v>
      </c>
      <c r="B222" s="203"/>
      <c r="C222" s="22" t="s">
        <v>143</v>
      </c>
      <c r="D222" s="19" t="s">
        <v>73</v>
      </c>
      <c r="E222" s="15" t="s">
        <v>254</v>
      </c>
      <c r="F222" s="169"/>
      <c r="G222" s="133"/>
      <c r="N222" s="12" t="s">
        <v>252</v>
      </c>
      <c r="O222" s="3" t="str">
        <f t="shared" si="3"/>
        <v>★</v>
      </c>
    </row>
    <row r="223" spans="1:15" s="4" customFormat="1" ht="39.950000000000003" customHeight="1" x14ac:dyDescent="0.15">
      <c r="A223" s="185">
        <v>8</v>
      </c>
      <c r="B223" s="186"/>
      <c r="C223" s="22" t="s">
        <v>143</v>
      </c>
      <c r="D223" s="19" t="s">
        <v>145</v>
      </c>
      <c r="E223" s="15" t="s">
        <v>254</v>
      </c>
      <c r="F223" s="169"/>
      <c r="G223" s="133"/>
      <c r="N223" s="12" t="s">
        <v>254</v>
      </c>
      <c r="O223" s="3" t="str">
        <f t="shared" si="3"/>
        <v/>
      </c>
    </row>
    <row r="224" spans="1:15" s="4" customFormat="1" ht="39.950000000000003" customHeight="1" x14ac:dyDescent="0.15">
      <c r="A224" s="187">
        <v>9</v>
      </c>
      <c r="B224" s="188"/>
      <c r="C224" s="28" t="s">
        <v>143</v>
      </c>
      <c r="D224" s="42" t="s">
        <v>193</v>
      </c>
      <c r="E224" s="20" t="s">
        <v>252</v>
      </c>
      <c r="F224" s="171"/>
      <c r="G224" s="150"/>
      <c r="N224" s="12" t="s">
        <v>252</v>
      </c>
      <c r="O224" s="3" t="str">
        <f t="shared" si="3"/>
        <v/>
      </c>
    </row>
    <row r="225" spans="1:15" s="4" customFormat="1" ht="39.950000000000003" customHeight="1" x14ac:dyDescent="0.15">
      <c r="A225" s="190">
        <v>10</v>
      </c>
      <c r="B225" s="191"/>
      <c r="C225" s="140" t="s">
        <v>35</v>
      </c>
      <c r="D225" s="141" t="s">
        <v>194</v>
      </c>
      <c r="E225" s="142" t="s">
        <v>254</v>
      </c>
      <c r="F225" s="170"/>
      <c r="G225" s="145"/>
      <c r="N225" s="12" t="s">
        <v>252</v>
      </c>
      <c r="O225" s="3" t="str">
        <f t="shared" si="3"/>
        <v>★</v>
      </c>
    </row>
    <row r="226" spans="1:15" s="4" customFormat="1" ht="80.099999999999994" customHeight="1" x14ac:dyDescent="0.15">
      <c r="A226" s="185">
        <v>11</v>
      </c>
      <c r="B226" s="186"/>
      <c r="C226" s="22" t="s">
        <v>35</v>
      </c>
      <c r="D226" s="19" t="s">
        <v>92</v>
      </c>
      <c r="E226" s="15" t="s">
        <v>254</v>
      </c>
      <c r="F226" s="169"/>
      <c r="G226" s="133"/>
      <c r="N226" s="12" t="s">
        <v>252</v>
      </c>
      <c r="O226" s="3" t="str">
        <f t="shared" si="3"/>
        <v>★</v>
      </c>
    </row>
    <row r="227" spans="1:15" s="4" customFormat="1" ht="39.950000000000003" customHeight="1" x14ac:dyDescent="0.15">
      <c r="A227" s="185">
        <v>12</v>
      </c>
      <c r="B227" s="186"/>
      <c r="C227" s="22" t="s">
        <v>35</v>
      </c>
      <c r="D227" s="19" t="s">
        <v>195</v>
      </c>
      <c r="E227" s="15" t="s">
        <v>254</v>
      </c>
      <c r="F227" s="169"/>
      <c r="G227" s="144"/>
      <c r="N227" s="12" t="s">
        <v>252</v>
      </c>
      <c r="O227" s="3" t="str">
        <f t="shared" si="3"/>
        <v>★</v>
      </c>
    </row>
    <row r="228" spans="1:15" s="4" customFormat="1" ht="39.950000000000003" customHeight="1" thickBot="1" x14ac:dyDescent="0.2">
      <c r="A228" s="198">
        <v>13</v>
      </c>
      <c r="B228" s="199"/>
      <c r="C228" s="29" t="s">
        <v>35</v>
      </c>
      <c r="D228" s="30" t="s">
        <v>196</v>
      </c>
      <c r="E228" s="31" t="s">
        <v>254</v>
      </c>
      <c r="F228" s="172"/>
      <c r="G228" s="139"/>
      <c r="N228" s="12" t="s">
        <v>252</v>
      </c>
      <c r="O228" s="3" t="str">
        <f t="shared" si="3"/>
        <v>★</v>
      </c>
    </row>
    <row r="229" spans="1:15" ht="20.25" customHeight="1" x14ac:dyDescent="0.35">
      <c r="O229" s="3" t="str">
        <f t="shared" si="3"/>
        <v/>
      </c>
    </row>
    <row r="230" spans="1:15" s="2" customFormat="1" ht="30" customHeight="1" thickBot="1" x14ac:dyDescent="0.2">
      <c r="A230" s="189" t="s">
        <v>229</v>
      </c>
      <c r="B230" s="189"/>
      <c r="C230" s="189"/>
      <c r="D230" s="189"/>
      <c r="F230" s="166"/>
      <c r="G230" s="41"/>
      <c r="N230" s="17"/>
      <c r="O230" s="3" t="str">
        <f t="shared" si="3"/>
        <v/>
      </c>
    </row>
    <row r="231" spans="1:15" ht="39.950000000000003" customHeight="1" x14ac:dyDescent="0.35">
      <c r="A231" s="196" t="s">
        <v>3</v>
      </c>
      <c r="B231" s="197"/>
      <c r="C231" s="36" t="s">
        <v>2</v>
      </c>
      <c r="D231" s="36" t="s">
        <v>0</v>
      </c>
      <c r="E231" s="37" t="s">
        <v>255</v>
      </c>
      <c r="F231" s="167" t="s">
        <v>250</v>
      </c>
      <c r="G231" s="131" t="s">
        <v>133</v>
      </c>
      <c r="N231" s="121" t="s">
        <v>255</v>
      </c>
      <c r="O231" s="3" t="str">
        <f t="shared" si="3"/>
        <v/>
      </c>
    </row>
    <row r="232" spans="1:15" s="4" customFormat="1" ht="39.950000000000003" customHeight="1" x14ac:dyDescent="0.15">
      <c r="A232" s="182">
        <v>1</v>
      </c>
      <c r="B232" s="183"/>
      <c r="C232" s="21" t="s">
        <v>257</v>
      </c>
      <c r="D232" s="13" t="s">
        <v>198</v>
      </c>
      <c r="E232" s="128" t="s">
        <v>254</v>
      </c>
      <c r="F232" s="173"/>
      <c r="G232" s="154"/>
      <c r="N232" s="12" t="s">
        <v>254</v>
      </c>
      <c r="O232" s="3" t="str">
        <f t="shared" si="3"/>
        <v/>
      </c>
    </row>
    <row r="233" spans="1:15" s="4" customFormat="1" ht="39.950000000000003" customHeight="1" x14ac:dyDescent="0.15">
      <c r="A233" s="187">
        <v>2</v>
      </c>
      <c r="B233" s="188"/>
      <c r="C233" s="28" t="s">
        <v>257</v>
      </c>
      <c r="D233" s="42" t="s">
        <v>95</v>
      </c>
      <c r="E233" s="126" t="s">
        <v>254</v>
      </c>
      <c r="F233" s="171"/>
      <c r="G233" s="155"/>
      <c r="N233" s="12" t="s">
        <v>254</v>
      </c>
      <c r="O233" s="3" t="str">
        <f t="shared" si="3"/>
        <v/>
      </c>
    </row>
    <row r="234" spans="1:15" s="4" customFormat="1" ht="39.950000000000003" customHeight="1" x14ac:dyDescent="0.15">
      <c r="A234" s="182">
        <v>3</v>
      </c>
      <c r="B234" s="183"/>
      <c r="C234" s="21" t="s">
        <v>281</v>
      </c>
      <c r="D234" s="13" t="s">
        <v>280</v>
      </c>
      <c r="E234" s="128" t="s">
        <v>254</v>
      </c>
      <c r="F234" s="173"/>
      <c r="G234" s="154"/>
      <c r="N234" s="12" t="s">
        <v>252</v>
      </c>
      <c r="O234" s="3" t="str">
        <f t="shared" si="3"/>
        <v>★</v>
      </c>
    </row>
    <row r="235" spans="1:15" s="4" customFormat="1" ht="39.950000000000003" customHeight="1" x14ac:dyDescent="0.15">
      <c r="A235" s="185">
        <v>4</v>
      </c>
      <c r="B235" s="186"/>
      <c r="C235" s="22" t="s">
        <v>281</v>
      </c>
      <c r="D235" s="19" t="s">
        <v>282</v>
      </c>
      <c r="E235" s="124" t="s">
        <v>254</v>
      </c>
      <c r="F235" s="169"/>
      <c r="G235" s="156"/>
      <c r="N235" s="12" t="s">
        <v>252</v>
      </c>
      <c r="O235" s="3" t="str">
        <f t="shared" si="3"/>
        <v>★</v>
      </c>
    </row>
    <row r="236" spans="1:15" s="4" customFormat="1" ht="39.950000000000003" customHeight="1" x14ac:dyDescent="0.15">
      <c r="A236" s="206">
        <v>5</v>
      </c>
      <c r="B236" s="207"/>
      <c r="C236" s="48" t="s">
        <v>281</v>
      </c>
      <c r="D236" s="49" t="s">
        <v>283</v>
      </c>
      <c r="E236" s="163" t="s">
        <v>254</v>
      </c>
      <c r="F236" s="176"/>
      <c r="G236" s="157"/>
      <c r="N236" s="12" t="s">
        <v>252</v>
      </c>
      <c r="O236" s="3" t="str">
        <f t="shared" si="3"/>
        <v>★</v>
      </c>
    </row>
    <row r="237" spans="1:15" s="4" customFormat="1" ht="39.950000000000003" customHeight="1" x14ac:dyDescent="0.15">
      <c r="A237" s="192">
        <v>6</v>
      </c>
      <c r="B237" s="193"/>
      <c r="C237" s="25" t="s">
        <v>281</v>
      </c>
      <c r="D237" s="43" t="s">
        <v>284</v>
      </c>
      <c r="E237" s="129" t="s">
        <v>254</v>
      </c>
      <c r="F237" s="174"/>
      <c r="G237" s="158"/>
      <c r="N237" s="12" t="s">
        <v>252</v>
      </c>
      <c r="O237" s="3" t="str">
        <f t="shared" si="3"/>
        <v>★</v>
      </c>
    </row>
    <row r="238" spans="1:15" s="4" customFormat="1" ht="87.75" customHeight="1" x14ac:dyDescent="0.15">
      <c r="A238" s="182">
        <v>7</v>
      </c>
      <c r="B238" s="183"/>
      <c r="C238" s="21" t="s">
        <v>245</v>
      </c>
      <c r="D238" s="13" t="s">
        <v>278</v>
      </c>
      <c r="E238" s="26" t="s">
        <v>252</v>
      </c>
      <c r="F238" s="173"/>
      <c r="G238" s="154"/>
      <c r="N238" s="12" t="s">
        <v>252</v>
      </c>
      <c r="O238" s="3" t="str">
        <f t="shared" si="3"/>
        <v/>
      </c>
    </row>
    <row r="239" spans="1:15" s="4" customFormat="1" ht="39.950000000000003" customHeight="1" x14ac:dyDescent="0.15">
      <c r="A239" s="185">
        <v>8</v>
      </c>
      <c r="B239" s="186"/>
      <c r="C239" s="22" t="s">
        <v>247</v>
      </c>
      <c r="D239" s="19" t="s">
        <v>246</v>
      </c>
      <c r="E239" s="15" t="s">
        <v>254</v>
      </c>
      <c r="F239" s="169"/>
      <c r="G239" s="156"/>
      <c r="N239" s="12" t="s">
        <v>252</v>
      </c>
      <c r="O239" s="3" t="str">
        <f t="shared" si="3"/>
        <v>★</v>
      </c>
    </row>
    <row r="240" spans="1:15" s="4" customFormat="1" ht="39.950000000000003" customHeight="1" thickBot="1" x14ac:dyDescent="0.2">
      <c r="A240" s="208">
        <v>9</v>
      </c>
      <c r="B240" s="209"/>
      <c r="C240" s="160" t="s">
        <v>247</v>
      </c>
      <c r="D240" s="161" t="s">
        <v>248</v>
      </c>
      <c r="E240" s="162" t="s">
        <v>252</v>
      </c>
      <c r="F240" s="177"/>
      <c r="G240" s="159"/>
      <c r="N240" s="12" t="s">
        <v>252</v>
      </c>
      <c r="O240" s="3" t="str">
        <f t="shared" si="3"/>
        <v/>
      </c>
    </row>
    <row r="241" spans="15:15" ht="20.25" customHeight="1" x14ac:dyDescent="0.35">
      <c r="O241" s="3"/>
    </row>
    <row r="242" spans="15:15" ht="20.25" hidden="1" customHeight="1" x14ac:dyDescent="0.35">
      <c r="O242" s="3"/>
    </row>
    <row r="243" spans="15:15" ht="20.25" hidden="1" customHeight="1" x14ac:dyDescent="0.35">
      <c r="O243" s="3"/>
    </row>
    <row r="244" spans="15:15" ht="20.25" hidden="1" customHeight="1" x14ac:dyDescent="0.35">
      <c r="O244" s="3"/>
    </row>
    <row r="245" spans="15:15" ht="20.25" hidden="1" customHeight="1" x14ac:dyDescent="0.35">
      <c r="O245" s="3"/>
    </row>
    <row r="246" spans="15:15" ht="20.25" hidden="1" customHeight="1" x14ac:dyDescent="0.35">
      <c r="O246" s="3"/>
    </row>
    <row r="247" spans="15:15" ht="20.25" hidden="1" customHeight="1" x14ac:dyDescent="0.35">
      <c r="O247" s="3"/>
    </row>
    <row r="248" spans="15:15" ht="20.25" hidden="1" customHeight="1" x14ac:dyDescent="0.35">
      <c r="O248" s="3"/>
    </row>
    <row r="249" spans="15:15" ht="20.25" hidden="1" customHeight="1" x14ac:dyDescent="0.35">
      <c r="O249" s="3"/>
    </row>
    <row r="250" spans="15:15" ht="20.25" hidden="1" customHeight="1" x14ac:dyDescent="0.35">
      <c r="O250" s="3"/>
    </row>
    <row r="251" spans="15:15" ht="20.25" hidden="1" customHeight="1" x14ac:dyDescent="0.35">
      <c r="O251" s="3"/>
    </row>
    <row r="252" spans="15:15" ht="20.25" hidden="1" customHeight="1" x14ac:dyDescent="0.35">
      <c r="O252" s="3"/>
    </row>
    <row r="253" spans="15:15" ht="20.25" hidden="1" customHeight="1" x14ac:dyDescent="0.35">
      <c r="O253" s="3"/>
    </row>
    <row r="254" spans="15:15" ht="20.25" hidden="1" customHeight="1" x14ac:dyDescent="0.35">
      <c r="O254" s="3"/>
    </row>
    <row r="255" spans="15:15" ht="20.25" hidden="1" customHeight="1" x14ac:dyDescent="0.35">
      <c r="O255" s="3"/>
    </row>
    <row r="256" spans="15:15" ht="20.25" hidden="1" customHeight="1" x14ac:dyDescent="0.35">
      <c r="O256" s="3"/>
    </row>
    <row r="257" spans="15:15" ht="20.25" hidden="1" customHeight="1" x14ac:dyDescent="0.35">
      <c r="O257" s="3"/>
    </row>
    <row r="258" spans="15:15" ht="20.25" hidden="1" customHeight="1" x14ac:dyDescent="0.35">
      <c r="O258" s="3"/>
    </row>
    <row r="259" spans="15:15" ht="20.25" hidden="1" customHeight="1" x14ac:dyDescent="0.35">
      <c r="O259" s="3"/>
    </row>
    <row r="260" spans="15:15" ht="20.25" hidden="1" customHeight="1" x14ac:dyDescent="0.35">
      <c r="O260" s="3"/>
    </row>
    <row r="261" spans="15:15" ht="20.25" hidden="1" customHeight="1" x14ac:dyDescent="0.35">
      <c r="O261" s="3"/>
    </row>
    <row r="262" spans="15:15" ht="20.25" hidden="1" customHeight="1" x14ac:dyDescent="0.35">
      <c r="O262" s="3"/>
    </row>
    <row r="263" spans="15:15" ht="20.25" hidden="1" customHeight="1" x14ac:dyDescent="0.35">
      <c r="O263" s="3"/>
    </row>
    <row r="264" spans="15:15" ht="20.25" hidden="1" customHeight="1" x14ac:dyDescent="0.35">
      <c r="O264" s="3"/>
    </row>
    <row r="265" spans="15:15" ht="20.25" hidden="1" customHeight="1" x14ac:dyDescent="0.35">
      <c r="O265" s="3"/>
    </row>
    <row r="266" spans="15:15" ht="20.25" hidden="1" customHeight="1" x14ac:dyDescent="0.35">
      <c r="O266" s="3"/>
    </row>
    <row r="267" spans="15:15" ht="20.25" hidden="1" customHeight="1" x14ac:dyDescent="0.35">
      <c r="O267" s="3"/>
    </row>
    <row r="268" spans="15:15" ht="20.25" hidden="1" customHeight="1" x14ac:dyDescent="0.35">
      <c r="O268" s="3"/>
    </row>
    <row r="269" spans="15:15" ht="20.25" hidden="1" customHeight="1" x14ac:dyDescent="0.35">
      <c r="O269" s="3"/>
    </row>
    <row r="270" spans="15:15" ht="20.25" hidden="1" customHeight="1" x14ac:dyDescent="0.35">
      <c r="O270" s="3"/>
    </row>
    <row r="271" spans="15:15" ht="20.25" hidden="1" customHeight="1" x14ac:dyDescent="0.35">
      <c r="O271" s="3"/>
    </row>
    <row r="272" spans="15:15" ht="20.25" hidden="1" customHeight="1" x14ac:dyDescent="0.35">
      <c r="O272" s="3"/>
    </row>
    <row r="273" spans="15:15" ht="20.25" hidden="1" customHeight="1" x14ac:dyDescent="0.35">
      <c r="O273" s="3"/>
    </row>
    <row r="274" spans="15:15" ht="20.25" hidden="1" customHeight="1" x14ac:dyDescent="0.35">
      <c r="O274" s="3"/>
    </row>
    <row r="275" spans="15:15" ht="20.25" hidden="1" customHeight="1" x14ac:dyDescent="0.35">
      <c r="O275" s="3"/>
    </row>
    <row r="276" spans="15:15" ht="20.25" hidden="1" customHeight="1" x14ac:dyDescent="0.35">
      <c r="O276" s="3"/>
    </row>
    <row r="277" spans="15:15" ht="20.25" hidden="1" customHeight="1" x14ac:dyDescent="0.35">
      <c r="O277" s="3"/>
    </row>
    <row r="278" spans="15:15" ht="20.25" hidden="1" customHeight="1" x14ac:dyDescent="0.35">
      <c r="O278" s="3"/>
    </row>
    <row r="279" spans="15:15" ht="20.25" hidden="1" customHeight="1" x14ac:dyDescent="0.35">
      <c r="O279" s="3"/>
    </row>
    <row r="280" spans="15:15" ht="20.25" hidden="1" customHeight="1" x14ac:dyDescent="0.35">
      <c r="O280" s="3"/>
    </row>
    <row r="281" spans="15:15" ht="20.25" hidden="1" customHeight="1" x14ac:dyDescent="0.35">
      <c r="O281" s="3"/>
    </row>
    <row r="282" spans="15:15" ht="20.25" hidden="1" customHeight="1" x14ac:dyDescent="0.35">
      <c r="O282" s="3"/>
    </row>
    <row r="283" spans="15:15" ht="20.25" hidden="1" customHeight="1" x14ac:dyDescent="0.35">
      <c r="O283" s="3"/>
    </row>
    <row r="284" spans="15:15" ht="20.25" hidden="1" customHeight="1" x14ac:dyDescent="0.35">
      <c r="O284" s="3"/>
    </row>
    <row r="285" spans="15:15" ht="20.25" hidden="1" customHeight="1" x14ac:dyDescent="0.35">
      <c r="O285" s="3"/>
    </row>
    <row r="286" spans="15:15" ht="20.25" hidden="1" customHeight="1" x14ac:dyDescent="0.35">
      <c r="O286" s="3"/>
    </row>
    <row r="287" spans="15:15" ht="20.25" hidden="1" customHeight="1" x14ac:dyDescent="0.35">
      <c r="O287" s="3"/>
    </row>
    <row r="288" spans="15:15" ht="20.25" hidden="1" customHeight="1" x14ac:dyDescent="0.35">
      <c r="O288" s="3"/>
    </row>
    <row r="289" spans="15:15" ht="20.25" hidden="1" customHeight="1" x14ac:dyDescent="0.35">
      <c r="O289" s="3"/>
    </row>
    <row r="290" spans="15:15" ht="20.25" hidden="1" customHeight="1" x14ac:dyDescent="0.35">
      <c r="O290" s="3"/>
    </row>
    <row r="291" spans="15:15" ht="20.25" hidden="1" customHeight="1" x14ac:dyDescent="0.35">
      <c r="O291" s="3"/>
    </row>
    <row r="292" spans="15:15" ht="20.25" hidden="1" customHeight="1" x14ac:dyDescent="0.35">
      <c r="O292" s="3"/>
    </row>
    <row r="293" spans="15:15" ht="20.25" hidden="1" customHeight="1" x14ac:dyDescent="0.35">
      <c r="O293" s="3"/>
    </row>
    <row r="294" spans="15:15" ht="20.25" hidden="1" customHeight="1" x14ac:dyDescent="0.35">
      <c r="O294" s="3"/>
    </row>
    <row r="295" spans="15:15" ht="20.25" hidden="1" customHeight="1" x14ac:dyDescent="0.35">
      <c r="O295" s="3"/>
    </row>
    <row r="296" spans="15:15" ht="20.25" hidden="1" customHeight="1" x14ac:dyDescent="0.35">
      <c r="O296" s="3"/>
    </row>
    <row r="297" spans="15:15" ht="20.25" hidden="1" customHeight="1" x14ac:dyDescent="0.35">
      <c r="O297" s="3"/>
    </row>
    <row r="298" spans="15:15" ht="20.25" hidden="1" customHeight="1" x14ac:dyDescent="0.35">
      <c r="O298" s="3"/>
    </row>
    <row r="299" spans="15:15" ht="20.25" hidden="1" customHeight="1" x14ac:dyDescent="0.35">
      <c r="O299" s="3"/>
    </row>
    <row r="300" spans="15:15" ht="20.25" hidden="1" customHeight="1" x14ac:dyDescent="0.35">
      <c r="O300" s="3"/>
    </row>
    <row r="301" spans="15:15" ht="20.25" hidden="1" customHeight="1" x14ac:dyDescent="0.35">
      <c r="O301" s="3"/>
    </row>
    <row r="302" spans="15:15" ht="20.25" hidden="1" customHeight="1" x14ac:dyDescent="0.35">
      <c r="O302" s="3"/>
    </row>
    <row r="303" spans="15:15" ht="20.25" hidden="1" customHeight="1" x14ac:dyDescent="0.35">
      <c r="O303" s="3"/>
    </row>
    <row r="304" spans="15:15" ht="20.25" hidden="1" customHeight="1" x14ac:dyDescent="0.35">
      <c r="O304" s="3"/>
    </row>
    <row r="305" spans="15:15" ht="20.25" hidden="1" customHeight="1" x14ac:dyDescent="0.35">
      <c r="O305" s="3"/>
    </row>
    <row r="306" spans="15:15" ht="20.25" hidden="1" customHeight="1" x14ac:dyDescent="0.35">
      <c r="O306" s="3"/>
    </row>
    <row r="307" spans="15:15" ht="20.25" hidden="1" customHeight="1" x14ac:dyDescent="0.35">
      <c r="O307" s="3"/>
    </row>
    <row r="308" spans="15:15" ht="20.25" hidden="1" customHeight="1" x14ac:dyDescent="0.35">
      <c r="O308" s="3"/>
    </row>
    <row r="309" spans="15:15" ht="20.25" hidden="1" customHeight="1" x14ac:dyDescent="0.35">
      <c r="O309" s="3"/>
    </row>
    <row r="310" spans="15:15" ht="20.25" hidden="1" customHeight="1" x14ac:dyDescent="0.35">
      <c r="O310" s="3"/>
    </row>
    <row r="311" spans="15:15" ht="20.25" hidden="1" customHeight="1" x14ac:dyDescent="0.35">
      <c r="O311" s="3"/>
    </row>
    <row r="312" spans="15:15" ht="20.25" hidden="1" customHeight="1" x14ac:dyDescent="0.35">
      <c r="O312" s="3"/>
    </row>
    <row r="313" spans="15:15" ht="20.25" hidden="1" customHeight="1" x14ac:dyDescent="0.35">
      <c r="O313" s="3"/>
    </row>
    <row r="314" spans="15:15" ht="20.25" hidden="1" customHeight="1" x14ac:dyDescent="0.35">
      <c r="O314" s="3"/>
    </row>
    <row r="315" spans="15:15" ht="20.25" hidden="1" customHeight="1" x14ac:dyDescent="0.35">
      <c r="O315" s="3"/>
    </row>
    <row r="316" spans="15:15" ht="20.25" hidden="1" customHeight="1" x14ac:dyDescent="0.35">
      <c r="O316" s="3"/>
    </row>
    <row r="317" spans="15:15" ht="20.25" hidden="1" customHeight="1" x14ac:dyDescent="0.35">
      <c r="O317" s="3"/>
    </row>
    <row r="318" spans="15:15" ht="20.25" hidden="1" customHeight="1" x14ac:dyDescent="0.35">
      <c r="O318" s="3"/>
    </row>
    <row r="319" spans="15:15" ht="20.25" hidden="1" customHeight="1" x14ac:dyDescent="0.35">
      <c r="O319" s="3"/>
    </row>
    <row r="320" spans="15:15" ht="20.25" hidden="1" customHeight="1" x14ac:dyDescent="0.35">
      <c r="O320" s="3"/>
    </row>
    <row r="321" spans="15:15" ht="20.25" hidden="1" customHeight="1" x14ac:dyDescent="0.35">
      <c r="O321" s="3"/>
    </row>
    <row r="322" spans="15:15" ht="20.25" hidden="1" customHeight="1" x14ac:dyDescent="0.35">
      <c r="O322" s="3"/>
    </row>
    <row r="323" spans="15:15" ht="20.25" hidden="1" customHeight="1" x14ac:dyDescent="0.35">
      <c r="O323" s="3"/>
    </row>
    <row r="324" spans="15:15" ht="20.25" hidden="1" customHeight="1" x14ac:dyDescent="0.35">
      <c r="O324" s="3"/>
    </row>
    <row r="325" spans="15:15" ht="20.25" hidden="1" customHeight="1" x14ac:dyDescent="0.35">
      <c r="O325" s="3"/>
    </row>
    <row r="326" spans="15:15" ht="20.25" hidden="1" customHeight="1" x14ac:dyDescent="0.35">
      <c r="O326" s="3"/>
    </row>
    <row r="327" spans="15:15" ht="20.25" hidden="1" customHeight="1" x14ac:dyDescent="0.35">
      <c r="O327" s="3"/>
    </row>
    <row r="328" spans="15:15" ht="20.25" hidden="1" customHeight="1" x14ac:dyDescent="0.35">
      <c r="O328" s="3"/>
    </row>
    <row r="329" spans="15:15" ht="20.25" hidden="1" customHeight="1" x14ac:dyDescent="0.35">
      <c r="O329" s="3"/>
    </row>
    <row r="330" spans="15:15" ht="20.25" hidden="1" customHeight="1" x14ac:dyDescent="0.35">
      <c r="O330" s="3"/>
    </row>
    <row r="331" spans="15:15" ht="20.25" hidden="1" customHeight="1" x14ac:dyDescent="0.35">
      <c r="O331" s="3"/>
    </row>
    <row r="332" spans="15:15" ht="20.25" hidden="1" customHeight="1" x14ac:dyDescent="0.35">
      <c r="O332" s="3"/>
    </row>
    <row r="333" spans="15:15" ht="20.25" hidden="1" customHeight="1" x14ac:dyDescent="0.35">
      <c r="O333" s="3"/>
    </row>
    <row r="334" spans="15:15" ht="20.25" hidden="1" customHeight="1" x14ac:dyDescent="0.35">
      <c r="O334" s="3"/>
    </row>
    <row r="335" spans="15:15" ht="20.25" hidden="1" customHeight="1" x14ac:dyDescent="0.35">
      <c r="O335" s="3"/>
    </row>
    <row r="336" spans="15:15" ht="20.25" hidden="1" customHeight="1" x14ac:dyDescent="0.35">
      <c r="O336" s="3"/>
    </row>
    <row r="337" spans="15:15" ht="20.25" hidden="1" customHeight="1" x14ac:dyDescent="0.35">
      <c r="O337" s="3"/>
    </row>
    <row r="338" spans="15:15" ht="20.25" hidden="1" customHeight="1" x14ac:dyDescent="0.35">
      <c r="O338" s="3"/>
    </row>
    <row r="339" spans="15:15" ht="20.25" hidden="1" customHeight="1" x14ac:dyDescent="0.35">
      <c r="O339" s="3"/>
    </row>
    <row r="340" spans="15:15" ht="20.25" hidden="1" customHeight="1" x14ac:dyDescent="0.35">
      <c r="O340" s="3"/>
    </row>
    <row r="341" spans="15:15" ht="20.25" hidden="1" customHeight="1" x14ac:dyDescent="0.35">
      <c r="O341" s="3"/>
    </row>
    <row r="342" spans="15:15" ht="20.25" hidden="1" customHeight="1" x14ac:dyDescent="0.35">
      <c r="O342" s="3"/>
    </row>
    <row r="343" spans="15:15" ht="20.25" hidden="1" customHeight="1" x14ac:dyDescent="0.35">
      <c r="O343" s="3"/>
    </row>
    <row r="344" spans="15:15" ht="20.25" hidden="1" customHeight="1" x14ac:dyDescent="0.35">
      <c r="O344" s="3"/>
    </row>
    <row r="345" spans="15:15" ht="20.25" hidden="1" customHeight="1" x14ac:dyDescent="0.35">
      <c r="O345" s="3"/>
    </row>
    <row r="346" spans="15:15" ht="20.25" hidden="1" customHeight="1" x14ac:dyDescent="0.35">
      <c r="O346" s="3"/>
    </row>
    <row r="347" spans="15:15" ht="20.25" hidden="1" customHeight="1" x14ac:dyDescent="0.35">
      <c r="O347" s="3"/>
    </row>
    <row r="348" spans="15:15" ht="20.25" hidden="1" customHeight="1" x14ac:dyDescent="0.35">
      <c r="O348" s="3"/>
    </row>
    <row r="349" spans="15:15" ht="20.25" hidden="1" customHeight="1" x14ac:dyDescent="0.35">
      <c r="O349" s="3"/>
    </row>
    <row r="350" spans="15:15" ht="20.25" hidden="1" customHeight="1" x14ac:dyDescent="0.35">
      <c r="O350" s="3"/>
    </row>
    <row r="351" spans="15:15" ht="20.25" hidden="1" customHeight="1" x14ac:dyDescent="0.35">
      <c r="O351" s="3"/>
    </row>
    <row r="352" spans="15:15" ht="20.25" hidden="1" customHeight="1" x14ac:dyDescent="0.35">
      <c r="O352" s="3"/>
    </row>
    <row r="353" spans="15:15" ht="20.25" hidden="1" customHeight="1" x14ac:dyDescent="0.35">
      <c r="O353" s="3"/>
    </row>
    <row r="354" spans="15:15" ht="20.25" hidden="1" customHeight="1" x14ac:dyDescent="0.35">
      <c r="O354" s="3"/>
    </row>
    <row r="355" spans="15:15" ht="20.25" hidden="1" customHeight="1" x14ac:dyDescent="0.35">
      <c r="O355" s="3"/>
    </row>
    <row r="356" spans="15:15" ht="20.25" hidden="1" customHeight="1" x14ac:dyDescent="0.35">
      <c r="O356" s="3"/>
    </row>
    <row r="357" spans="15:15" ht="20.25" hidden="1" customHeight="1" x14ac:dyDescent="0.35">
      <c r="O357" s="3"/>
    </row>
    <row r="358" spans="15:15" ht="20.25" hidden="1" customHeight="1" x14ac:dyDescent="0.35">
      <c r="O358" s="3"/>
    </row>
    <row r="359" spans="15:15" ht="20.25" hidden="1" customHeight="1" x14ac:dyDescent="0.35">
      <c r="O359" s="3"/>
    </row>
    <row r="360" spans="15:15" ht="20.25" hidden="1" customHeight="1" x14ac:dyDescent="0.35">
      <c r="O360" s="3"/>
    </row>
    <row r="361" spans="15:15" ht="20.25" hidden="1" customHeight="1" x14ac:dyDescent="0.35">
      <c r="O361" s="3"/>
    </row>
    <row r="362" spans="15:15" ht="20.25" hidden="1" customHeight="1" x14ac:dyDescent="0.35">
      <c r="O362" s="3"/>
    </row>
    <row r="363" spans="15:15" ht="20.25" hidden="1" customHeight="1" x14ac:dyDescent="0.35">
      <c r="O363" s="3"/>
    </row>
    <row r="364" spans="15:15" ht="20.25" hidden="1" customHeight="1" x14ac:dyDescent="0.35">
      <c r="O364" s="3"/>
    </row>
    <row r="365" spans="15:15" ht="20.25" hidden="1" customHeight="1" x14ac:dyDescent="0.35">
      <c r="O365" s="3"/>
    </row>
    <row r="366" spans="15:15" ht="20.25" hidden="1" customHeight="1" x14ac:dyDescent="0.35">
      <c r="O366" s="3"/>
    </row>
    <row r="367" spans="15:15" ht="20.25" hidden="1" customHeight="1" x14ac:dyDescent="0.35">
      <c r="O367" s="3"/>
    </row>
    <row r="368" spans="15:15" ht="20.25" hidden="1" customHeight="1" x14ac:dyDescent="0.35">
      <c r="O368" s="3"/>
    </row>
    <row r="369" spans="15:15" ht="20.25" hidden="1" customHeight="1" x14ac:dyDescent="0.35">
      <c r="O369" s="3"/>
    </row>
    <row r="370" spans="15:15" ht="20.25" hidden="1" customHeight="1" x14ac:dyDescent="0.35">
      <c r="O370" s="3"/>
    </row>
    <row r="371" spans="15:15" ht="20.25" hidden="1" customHeight="1" x14ac:dyDescent="0.35">
      <c r="O371" s="3"/>
    </row>
    <row r="372" spans="15:15" ht="20.25" hidden="1" customHeight="1" x14ac:dyDescent="0.35">
      <c r="O372" s="3"/>
    </row>
    <row r="373" spans="15:15" ht="20.25" hidden="1" customHeight="1" x14ac:dyDescent="0.35">
      <c r="O373" s="3"/>
    </row>
    <row r="374" spans="15:15" ht="20.25" hidden="1" customHeight="1" x14ac:dyDescent="0.35">
      <c r="O374" s="3"/>
    </row>
    <row r="375" spans="15:15" ht="20.25" hidden="1" customHeight="1" x14ac:dyDescent="0.35">
      <c r="O375" s="3"/>
    </row>
    <row r="376" spans="15:15" ht="20.25" hidden="1" customHeight="1" x14ac:dyDescent="0.35">
      <c r="O376" s="3"/>
    </row>
    <row r="377" spans="15:15" ht="20.25" hidden="1" customHeight="1" x14ac:dyDescent="0.35">
      <c r="O377" s="3"/>
    </row>
    <row r="378" spans="15:15" ht="20.25" hidden="1" customHeight="1" x14ac:dyDescent="0.35">
      <c r="O378" s="3"/>
    </row>
    <row r="379" spans="15:15" ht="20.25" hidden="1" customHeight="1" x14ac:dyDescent="0.35">
      <c r="O379" s="3"/>
    </row>
    <row r="380" spans="15:15" ht="20.25" hidden="1" customHeight="1" x14ac:dyDescent="0.35">
      <c r="O380" s="3"/>
    </row>
    <row r="381" spans="15:15" ht="20.25" hidden="1" customHeight="1" x14ac:dyDescent="0.35">
      <c r="O381" s="3"/>
    </row>
    <row r="382" spans="15:15" ht="20.25" hidden="1" customHeight="1" x14ac:dyDescent="0.35">
      <c r="O382" s="3"/>
    </row>
    <row r="383" spans="15:15" ht="20.25" hidden="1" customHeight="1" x14ac:dyDescent="0.35">
      <c r="O383" s="3"/>
    </row>
    <row r="384" spans="15:15" ht="20.25" hidden="1" customHeight="1" x14ac:dyDescent="0.35">
      <c r="O384" s="3"/>
    </row>
    <row r="385" spans="15:15" ht="20.25" hidden="1" customHeight="1" x14ac:dyDescent="0.35">
      <c r="O385" s="3"/>
    </row>
    <row r="386" spans="15:15" ht="20.25" hidden="1" customHeight="1" x14ac:dyDescent="0.35">
      <c r="O386" s="3"/>
    </row>
    <row r="387" spans="15:15" ht="20.25" hidden="1" customHeight="1" x14ac:dyDescent="0.35">
      <c r="O387" s="3"/>
    </row>
    <row r="388" spans="15:15" ht="20.25" hidden="1" customHeight="1" x14ac:dyDescent="0.35">
      <c r="O388" s="3"/>
    </row>
    <row r="389" spans="15:15" ht="20.25" hidden="1" customHeight="1" x14ac:dyDescent="0.35">
      <c r="O389" s="3"/>
    </row>
    <row r="390" spans="15:15" ht="20.25" hidden="1" customHeight="1" x14ac:dyDescent="0.35">
      <c r="O390" s="3"/>
    </row>
    <row r="391" spans="15:15" ht="20.25" hidden="1" customHeight="1" x14ac:dyDescent="0.35">
      <c r="O391" s="3"/>
    </row>
    <row r="392" spans="15:15" ht="20.25" hidden="1" customHeight="1" x14ac:dyDescent="0.35">
      <c r="O392" s="3"/>
    </row>
    <row r="393" spans="15:15" ht="20.25" hidden="1" customHeight="1" x14ac:dyDescent="0.35">
      <c r="O393" s="3"/>
    </row>
    <row r="394" spans="15:15" ht="20.25" hidden="1" customHeight="1" x14ac:dyDescent="0.35">
      <c r="O394" s="3"/>
    </row>
    <row r="395" spans="15:15" ht="20.25" hidden="1" customHeight="1" x14ac:dyDescent="0.35">
      <c r="O395" s="3"/>
    </row>
    <row r="396" spans="15:15" ht="20.25" hidden="1" customHeight="1" x14ac:dyDescent="0.35">
      <c r="O396" s="3"/>
    </row>
    <row r="397" spans="15:15" ht="20.25" hidden="1" customHeight="1" x14ac:dyDescent="0.35">
      <c r="O397" s="3"/>
    </row>
    <row r="398" spans="15:15" ht="20.25" hidden="1" customHeight="1" x14ac:dyDescent="0.35">
      <c r="O398" s="3"/>
    </row>
    <row r="399" spans="15:15" ht="20.25" hidden="1" customHeight="1" x14ac:dyDescent="0.35">
      <c r="O399" s="3"/>
    </row>
    <row r="400" spans="15:15" ht="20.25" hidden="1" customHeight="1" x14ac:dyDescent="0.35">
      <c r="O400" s="3"/>
    </row>
    <row r="401" spans="15:15" ht="20.25" hidden="1" customHeight="1" x14ac:dyDescent="0.35">
      <c r="O401" s="3"/>
    </row>
    <row r="402" spans="15:15" ht="20.25" hidden="1" customHeight="1" x14ac:dyDescent="0.35">
      <c r="O402" s="3"/>
    </row>
    <row r="403" spans="15:15" ht="20.25" hidden="1" customHeight="1" x14ac:dyDescent="0.35">
      <c r="O403" s="3"/>
    </row>
    <row r="404" spans="15:15" ht="20.25" hidden="1" customHeight="1" x14ac:dyDescent="0.35">
      <c r="O404" s="3"/>
    </row>
    <row r="405" spans="15:15" ht="20.25" hidden="1" customHeight="1" x14ac:dyDescent="0.35">
      <c r="O405" s="3"/>
    </row>
    <row r="406" spans="15:15" ht="20.25" hidden="1" customHeight="1" x14ac:dyDescent="0.35">
      <c r="O406" s="3"/>
    </row>
    <row r="407" spans="15:15" ht="20.25" hidden="1" customHeight="1" x14ac:dyDescent="0.35">
      <c r="O407" s="3"/>
    </row>
    <row r="408" spans="15:15" ht="20.25" hidden="1" customHeight="1" x14ac:dyDescent="0.35">
      <c r="O408" s="3"/>
    </row>
    <row r="409" spans="15:15" ht="20.25" hidden="1" customHeight="1" x14ac:dyDescent="0.35">
      <c r="O409" s="3"/>
    </row>
    <row r="410" spans="15:15" ht="20.25" hidden="1" customHeight="1" x14ac:dyDescent="0.35">
      <c r="O410" s="3"/>
    </row>
    <row r="411" spans="15:15" ht="20.25" hidden="1" customHeight="1" x14ac:dyDescent="0.35">
      <c r="O411" s="3"/>
    </row>
    <row r="412" spans="15:15" ht="20.25" hidden="1" customHeight="1" x14ac:dyDescent="0.35">
      <c r="O412" s="3"/>
    </row>
    <row r="413" spans="15:15" ht="20.25" hidden="1" customHeight="1" x14ac:dyDescent="0.35">
      <c r="O413" s="3"/>
    </row>
    <row r="414" spans="15:15" ht="20.25" hidden="1" customHeight="1" x14ac:dyDescent="0.35">
      <c r="O414" s="3"/>
    </row>
    <row r="415" spans="15:15" ht="20.25" hidden="1" customHeight="1" x14ac:dyDescent="0.35">
      <c r="O415" s="3"/>
    </row>
    <row r="416" spans="15:15" ht="20.25" hidden="1" customHeight="1" x14ac:dyDescent="0.35">
      <c r="O416" s="3"/>
    </row>
    <row r="417" spans="15:15" ht="20.25" hidden="1" customHeight="1" x14ac:dyDescent="0.35">
      <c r="O417" s="3"/>
    </row>
    <row r="418" spans="15:15" ht="20.25" hidden="1" customHeight="1" x14ac:dyDescent="0.35">
      <c r="O418" s="3"/>
    </row>
    <row r="419" spans="15:15" ht="20.25" hidden="1" customHeight="1" x14ac:dyDescent="0.35">
      <c r="O419" s="3"/>
    </row>
    <row r="420" spans="15:15" ht="20.25" hidden="1" customHeight="1" x14ac:dyDescent="0.35">
      <c r="O420" s="3"/>
    </row>
    <row r="421" spans="15:15" ht="20.25" hidden="1" customHeight="1" x14ac:dyDescent="0.35">
      <c r="O421" s="3"/>
    </row>
    <row r="422" spans="15:15" ht="20.25" hidden="1" customHeight="1" x14ac:dyDescent="0.35">
      <c r="O422" s="3"/>
    </row>
    <row r="423" spans="15:15" ht="20.25" hidden="1" customHeight="1" x14ac:dyDescent="0.35">
      <c r="O423" s="3"/>
    </row>
    <row r="424" spans="15:15" ht="20.25" hidden="1" customHeight="1" x14ac:dyDescent="0.35">
      <c r="O424" s="3"/>
    </row>
    <row r="425" spans="15:15" ht="20.25" hidden="1" customHeight="1" x14ac:dyDescent="0.35">
      <c r="O425" s="3"/>
    </row>
    <row r="426" spans="15:15" ht="20.25" hidden="1" customHeight="1" x14ac:dyDescent="0.35">
      <c r="O426" s="3"/>
    </row>
    <row r="427" spans="15:15" ht="20.25" hidden="1" customHeight="1" x14ac:dyDescent="0.35">
      <c r="O427" s="3"/>
    </row>
    <row r="428" spans="15:15" ht="20.25" hidden="1" customHeight="1" x14ac:dyDescent="0.35">
      <c r="O428" s="3"/>
    </row>
    <row r="429" spans="15:15" ht="20.25" hidden="1" customHeight="1" x14ac:dyDescent="0.35">
      <c r="O429" s="3"/>
    </row>
    <row r="430" spans="15:15" ht="20.25" hidden="1" customHeight="1" x14ac:dyDescent="0.35">
      <c r="O430" s="3"/>
    </row>
    <row r="431" spans="15:15" ht="20.25" hidden="1" customHeight="1" x14ac:dyDescent="0.35">
      <c r="O431" s="3"/>
    </row>
    <row r="432" spans="15:15" ht="20.25" hidden="1" customHeight="1" x14ac:dyDescent="0.35">
      <c r="O432" s="3"/>
    </row>
    <row r="433" spans="15:15" ht="20.25" hidden="1" customHeight="1" x14ac:dyDescent="0.35">
      <c r="O433" s="3"/>
    </row>
    <row r="434" spans="15:15" ht="20.25" hidden="1" customHeight="1" x14ac:dyDescent="0.35">
      <c r="O434" s="3"/>
    </row>
    <row r="435" spans="15:15" ht="20.25" hidden="1" customHeight="1" x14ac:dyDescent="0.35">
      <c r="O435" s="3"/>
    </row>
    <row r="436" spans="15:15" ht="20.25" hidden="1" customHeight="1" x14ac:dyDescent="0.35">
      <c r="O436" s="3"/>
    </row>
    <row r="437" spans="15:15" ht="20.25" hidden="1" customHeight="1" x14ac:dyDescent="0.35">
      <c r="O437" s="3"/>
    </row>
    <row r="438" spans="15:15" ht="20.25" hidden="1" customHeight="1" x14ac:dyDescent="0.35">
      <c r="O438" s="3"/>
    </row>
    <row r="439" spans="15:15" ht="20.25" hidden="1" customHeight="1" x14ac:dyDescent="0.35">
      <c r="O439" s="3"/>
    </row>
    <row r="440" spans="15:15" ht="20.25" hidden="1" customHeight="1" x14ac:dyDescent="0.35">
      <c r="O440" s="3"/>
    </row>
    <row r="441" spans="15:15" ht="20.25" hidden="1" customHeight="1" x14ac:dyDescent="0.35">
      <c r="O441" s="3"/>
    </row>
    <row r="442" spans="15:15" ht="20.25" hidden="1" customHeight="1" x14ac:dyDescent="0.35">
      <c r="O442" s="3"/>
    </row>
    <row r="443" spans="15:15" ht="20.25" hidden="1" customHeight="1" x14ac:dyDescent="0.35">
      <c r="O443" s="3"/>
    </row>
    <row r="444" spans="15:15" ht="20.25" hidden="1" customHeight="1" x14ac:dyDescent="0.35">
      <c r="O444" s="3"/>
    </row>
    <row r="445" spans="15:15" ht="20.25" hidden="1" customHeight="1" x14ac:dyDescent="0.35">
      <c r="O445" s="3"/>
    </row>
    <row r="446" spans="15:15" ht="20.25" hidden="1" customHeight="1" x14ac:dyDescent="0.35">
      <c r="O446" s="3"/>
    </row>
    <row r="447" spans="15:15" ht="20.25" hidden="1" customHeight="1" x14ac:dyDescent="0.35">
      <c r="O447" s="3"/>
    </row>
    <row r="448" spans="15:15" ht="20.25" hidden="1" customHeight="1" x14ac:dyDescent="0.35">
      <c r="O448" s="3"/>
    </row>
    <row r="449" spans="15:15" ht="20.25" hidden="1" customHeight="1" x14ac:dyDescent="0.35">
      <c r="O449" s="3"/>
    </row>
    <row r="450" spans="15:15" ht="20.25" hidden="1" customHeight="1" x14ac:dyDescent="0.35">
      <c r="O450" s="3"/>
    </row>
    <row r="451" spans="15:15" ht="20.25" hidden="1" customHeight="1" x14ac:dyDescent="0.35">
      <c r="O451" s="3"/>
    </row>
    <row r="452" spans="15:15" ht="20.25" hidden="1" customHeight="1" x14ac:dyDescent="0.35">
      <c r="O452" s="3"/>
    </row>
    <row r="453" spans="15:15" ht="20.25" hidden="1" customHeight="1" x14ac:dyDescent="0.35">
      <c r="O453" s="3"/>
    </row>
    <row r="454" spans="15:15" ht="20.25" hidden="1" customHeight="1" x14ac:dyDescent="0.35">
      <c r="O454" s="3"/>
    </row>
    <row r="455" spans="15:15" ht="20.25" hidden="1" customHeight="1" x14ac:dyDescent="0.35">
      <c r="O455" s="3"/>
    </row>
    <row r="456" spans="15:15" ht="20.25" hidden="1" customHeight="1" x14ac:dyDescent="0.35">
      <c r="O456" s="3"/>
    </row>
    <row r="457" spans="15:15" ht="20.25" hidden="1" customHeight="1" x14ac:dyDescent="0.35">
      <c r="O457" s="3"/>
    </row>
    <row r="458" spans="15:15" ht="20.25" hidden="1" customHeight="1" x14ac:dyDescent="0.35">
      <c r="O458" s="3"/>
    </row>
  </sheetData>
  <sheetProtection algorithmName="SHA-512" hashValue="jwDpBmzbVKi7XcdyqMxN85qDuYA79NvrpnTLxHArI8eAoQ/wsg+4Hw2dl6chTQk+lRLJ2vVpVmMR1VjbkitrNg==" saltValue="yGKKa2qfW4nPQm9AYlT43A==" spinCount="100000" sheet="1" objects="1" scenarios="1" autoFilter="0"/>
  <autoFilter ref="A3:F240">
    <filterColumn colId="0" showButton="0"/>
  </autoFilter>
  <mergeCells count="231">
    <mergeCell ref="A236:B236"/>
    <mergeCell ref="A240:B240"/>
    <mergeCell ref="A238:B238"/>
    <mergeCell ref="A7:B7"/>
    <mergeCell ref="A15:B15"/>
    <mergeCell ref="A18:B18"/>
    <mergeCell ref="A237:B237"/>
    <mergeCell ref="A239:B239"/>
    <mergeCell ref="A24:B24"/>
    <mergeCell ref="A44:B44"/>
    <mergeCell ref="A23:B23"/>
    <mergeCell ref="A33:B33"/>
    <mergeCell ref="A89:B89"/>
    <mergeCell ref="A96:B96"/>
    <mergeCell ref="A139:B139"/>
    <mergeCell ref="A208:B208"/>
    <mergeCell ref="A235:B235"/>
    <mergeCell ref="A228:B228"/>
    <mergeCell ref="A230:D230"/>
    <mergeCell ref="A231:B231"/>
    <mergeCell ref="A232:B232"/>
    <mergeCell ref="A233:B233"/>
    <mergeCell ref="A223:B223"/>
    <mergeCell ref="A224:B224"/>
    <mergeCell ref="A225:B225"/>
    <mergeCell ref="A226:B226"/>
    <mergeCell ref="A227:B227"/>
    <mergeCell ref="A218:B218"/>
    <mergeCell ref="A219:B219"/>
    <mergeCell ref="A220:B220"/>
    <mergeCell ref="A221:B221"/>
    <mergeCell ref="A222:B222"/>
    <mergeCell ref="A202:D202"/>
    <mergeCell ref="A203:B203"/>
    <mergeCell ref="A204:B204"/>
    <mergeCell ref="A205:B205"/>
    <mergeCell ref="A217:B217"/>
    <mergeCell ref="A216:B216"/>
    <mergeCell ref="A197:B197"/>
    <mergeCell ref="A198:B198"/>
    <mergeCell ref="A199:B199"/>
    <mergeCell ref="A200:B200"/>
    <mergeCell ref="A211:B211"/>
    <mergeCell ref="A212:B212"/>
    <mergeCell ref="A214:D214"/>
    <mergeCell ref="A215:B215"/>
    <mergeCell ref="A206:B206"/>
    <mergeCell ref="A207:B207"/>
    <mergeCell ref="A209:B209"/>
    <mergeCell ref="A210:B210"/>
    <mergeCell ref="A192:D192"/>
    <mergeCell ref="A193:B193"/>
    <mergeCell ref="A194:B194"/>
    <mergeCell ref="A195:B195"/>
    <mergeCell ref="A196:B196"/>
    <mergeCell ref="A190:B190"/>
    <mergeCell ref="A187:B187"/>
    <mergeCell ref="A188:B188"/>
    <mergeCell ref="A189:B189"/>
    <mergeCell ref="A183:B183"/>
    <mergeCell ref="A184:B184"/>
    <mergeCell ref="A185:B185"/>
    <mergeCell ref="A186:B186"/>
    <mergeCell ref="A176:B176"/>
    <mergeCell ref="A178:B178"/>
    <mergeCell ref="A179:B179"/>
    <mergeCell ref="A180:B180"/>
    <mergeCell ref="A181:B181"/>
    <mergeCell ref="A182:B182"/>
    <mergeCell ref="A177:B177"/>
    <mergeCell ref="A170:B170"/>
    <mergeCell ref="A171:B171"/>
    <mergeCell ref="A172:B172"/>
    <mergeCell ref="A174:D174"/>
    <mergeCell ref="A175:B175"/>
    <mergeCell ref="A168:B168"/>
    <mergeCell ref="A169:B169"/>
    <mergeCell ref="A164:B164"/>
    <mergeCell ref="A165:B165"/>
    <mergeCell ref="A166:B166"/>
    <mergeCell ref="A167:B167"/>
    <mergeCell ref="A153:B153"/>
    <mergeCell ref="A154:B154"/>
    <mergeCell ref="A159:B159"/>
    <mergeCell ref="A160:B160"/>
    <mergeCell ref="A162:D162"/>
    <mergeCell ref="A163:B163"/>
    <mergeCell ref="A138:B138"/>
    <mergeCell ref="A140:B140"/>
    <mergeCell ref="A141:B141"/>
    <mergeCell ref="A142:B142"/>
    <mergeCell ref="A155:B155"/>
    <mergeCell ref="A156:B156"/>
    <mergeCell ref="A157:B157"/>
    <mergeCell ref="A158:B158"/>
    <mergeCell ref="A151:B151"/>
    <mergeCell ref="A152:B152"/>
    <mergeCell ref="A133:B133"/>
    <mergeCell ref="A134:B134"/>
    <mergeCell ref="A135:B135"/>
    <mergeCell ref="A136:B136"/>
    <mergeCell ref="A137:B137"/>
    <mergeCell ref="A147:B147"/>
    <mergeCell ref="A148:B148"/>
    <mergeCell ref="A149:B149"/>
    <mergeCell ref="A150:B150"/>
    <mergeCell ref="A143:B143"/>
    <mergeCell ref="A144:B144"/>
    <mergeCell ref="A145:B145"/>
    <mergeCell ref="A146:B146"/>
    <mergeCell ref="A127:B127"/>
    <mergeCell ref="A110:B110"/>
    <mergeCell ref="A111:B111"/>
    <mergeCell ref="A128:B128"/>
    <mergeCell ref="A129:B129"/>
    <mergeCell ref="A131:B131"/>
    <mergeCell ref="A132:B132"/>
    <mergeCell ref="A122:B122"/>
    <mergeCell ref="A123:B123"/>
    <mergeCell ref="A124:B124"/>
    <mergeCell ref="A125:B125"/>
    <mergeCell ref="A126:B126"/>
    <mergeCell ref="A130:B130"/>
    <mergeCell ref="A117:B117"/>
    <mergeCell ref="A118:B118"/>
    <mergeCell ref="A119:B119"/>
    <mergeCell ref="A120:B120"/>
    <mergeCell ref="A121:B121"/>
    <mergeCell ref="A112:B112"/>
    <mergeCell ref="A113:B113"/>
    <mergeCell ref="A115:B115"/>
    <mergeCell ref="A116:B116"/>
    <mergeCell ref="A114:B114"/>
    <mergeCell ref="A108:B108"/>
    <mergeCell ref="A109:B109"/>
    <mergeCell ref="A103:B103"/>
    <mergeCell ref="A104:B104"/>
    <mergeCell ref="A105:B105"/>
    <mergeCell ref="A106:B106"/>
    <mergeCell ref="A107:B107"/>
    <mergeCell ref="A86:B86"/>
    <mergeCell ref="A87:B87"/>
    <mergeCell ref="A88:B88"/>
    <mergeCell ref="A99:D99"/>
    <mergeCell ref="A100:B100"/>
    <mergeCell ref="A97:B97"/>
    <mergeCell ref="A101:B101"/>
    <mergeCell ref="A102:B102"/>
    <mergeCell ref="A83:B83"/>
    <mergeCell ref="A84:B84"/>
    <mergeCell ref="A85:B85"/>
    <mergeCell ref="A80:B80"/>
    <mergeCell ref="A81:B81"/>
    <mergeCell ref="A82:B82"/>
    <mergeCell ref="A93:B93"/>
    <mergeCell ref="A94:B94"/>
    <mergeCell ref="A95:B95"/>
    <mergeCell ref="A90:B90"/>
    <mergeCell ref="A91:B91"/>
    <mergeCell ref="A92:B92"/>
    <mergeCell ref="A47:B47"/>
    <mergeCell ref="A48:B48"/>
    <mergeCell ref="A49:B49"/>
    <mergeCell ref="A46:B46"/>
    <mergeCell ref="A75:B75"/>
    <mergeCell ref="A76:B76"/>
    <mergeCell ref="A77:B77"/>
    <mergeCell ref="A78:B78"/>
    <mergeCell ref="A79:B79"/>
    <mergeCell ref="A70:D70"/>
    <mergeCell ref="A71:B71"/>
    <mergeCell ref="A72:B72"/>
    <mergeCell ref="A73:B73"/>
    <mergeCell ref="A74:B74"/>
    <mergeCell ref="A41:B41"/>
    <mergeCell ref="A42:B42"/>
    <mergeCell ref="A16:B16"/>
    <mergeCell ref="A65:B65"/>
    <mergeCell ref="A66:B66"/>
    <mergeCell ref="A67:B67"/>
    <mergeCell ref="A68:B68"/>
    <mergeCell ref="A62:B62"/>
    <mergeCell ref="A63:B63"/>
    <mergeCell ref="A58:B58"/>
    <mergeCell ref="A59:B59"/>
    <mergeCell ref="A60:B60"/>
    <mergeCell ref="A61:B61"/>
    <mergeCell ref="A54:B54"/>
    <mergeCell ref="A55:B55"/>
    <mergeCell ref="A56:B56"/>
    <mergeCell ref="A45:B45"/>
    <mergeCell ref="A51:B51"/>
    <mergeCell ref="A64:B64"/>
    <mergeCell ref="A52:B52"/>
    <mergeCell ref="A53:B53"/>
    <mergeCell ref="A50:B50"/>
    <mergeCell ref="A57:B57"/>
    <mergeCell ref="A26:B26"/>
    <mergeCell ref="A28:B28"/>
    <mergeCell ref="A27:B27"/>
    <mergeCell ref="A29:B29"/>
    <mergeCell ref="A30:B30"/>
    <mergeCell ref="A40:B40"/>
    <mergeCell ref="A35:B35"/>
    <mergeCell ref="A31:B31"/>
    <mergeCell ref="A32:B32"/>
    <mergeCell ref="A34:B34"/>
    <mergeCell ref="A234:B234"/>
    <mergeCell ref="A1:D1"/>
    <mergeCell ref="A10:B10"/>
    <mergeCell ref="A12:B12"/>
    <mergeCell ref="A17:B17"/>
    <mergeCell ref="A11:B11"/>
    <mergeCell ref="A2:D2"/>
    <mergeCell ref="A13:B13"/>
    <mergeCell ref="A25:B25"/>
    <mergeCell ref="A3:B3"/>
    <mergeCell ref="A5:B5"/>
    <mergeCell ref="A6:B6"/>
    <mergeCell ref="A8:B8"/>
    <mergeCell ref="A9:B9"/>
    <mergeCell ref="A20:B20"/>
    <mergeCell ref="A21:B21"/>
    <mergeCell ref="A19:B19"/>
    <mergeCell ref="A22:B22"/>
    <mergeCell ref="A4:B4"/>
    <mergeCell ref="A14:B14"/>
    <mergeCell ref="A43:B43"/>
    <mergeCell ref="A37:D37"/>
    <mergeCell ref="A38:B38"/>
    <mergeCell ref="A39:B39"/>
  </mergeCells>
  <phoneticPr fontId="1"/>
  <dataValidations count="1">
    <dataValidation type="list" allowBlank="1" showInputMessage="1" showErrorMessage="1" sqref="F4:F35 F72:F97 F101:F160 F164:F172 F194:F200 F204:F212 F216:F228 F232:F240 F39:F68 F176:F190">
      <formula1>$L$4:$L$6</formula1>
    </dataValidation>
  </dataValidations>
  <printOptions horizontalCentered="1"/>
  <pageMargins left="0.78740157480314965" right="0.78740157480314965" top="0.78740157480314965" bottom="0.78740157480314965" header="0.51181102362204722" footer="0.51181102362204722"/>
  <pageSetup paperSize="9" scale="6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view="pageBreakPreview" topLeftCell="E1" zoomScaleNormal="100" zoomScaleSheetLayoutView="100" workbookViewId="0">
      <selection activeCell="N1" sqref="N1:XFD1048576"/>
    </sheetView>
  </sheetViews>
  <sheetFormatPr defaultColWidth="0" defaultRowHeight="15.75" zeroHeight="1" x14ac:dyDescent="0.25"/>
  <cols>
    <col min="1" max="1" width="9" style="50" customWidth="1"/>
    <col min="2" max="2" width="3.625" style="51" customWidth="1"/>
    <col min="3" max="3" width="26" style="50" bestFit="1" customWidth="1"/>
    <col min="4" max="4" width="7.625" style="51" customWidth="1"/>
    <col min="5" max="13" width="12.625" style="51" customWidth="1"/>
    <col min="14" max="16384" width="9" style="50" hidden="1"/>
  </cols>
  <sheetData>
    <row r="1" spans="2:13" x14ac:dyDescent="0.25"/>
    <row r="2" spans="2:13" ht="16.5" customHeight="1" thickBot="1" x14ac:dyDescent="0.3">
      <c r="B2" s="216" t="s">
        <v>271</v>
      </c>
      <c r="C2" s="216"/>
      <c r="D2" s="216"/>
      <c r="E2" s="216"/>
      <c r="F2" s="216"/>
      <c r="G2" s="216"/>
    </row>
    <row r="3" spans="2:13" x14ac:dyDescent="0.25">
      <c r="B3" s="212" t="s">
        <v>267</v>
      </c>
      <c r="C3" s="213"/>
      <c r="D3" s="219" t="s">
        <v>296</v>
      </c>
      <c r="E3" s="111" t="s">
        <v>1</v>
      </c>
      <c r="F3" s="221" t="s">
        <v>127</v>
      </c>
      <c r="G3" s="222"/>
      <c r="H3" s="52" t="s">
        <v>1</v>
      </c>
      <c r="I3" s="223" t="s">
        <v>127</v>
      </c>
      <c r="J3" s="224"/>
      <c r="K3" s="53" t="s">
        <v>1</v>
      </c>
      <c r="L3" s="210" t="s">
        <v>127</v>
      </c>
      <c r="M3" s="211"/>
    </row>
    <row r="4" spans="2:13" x14ac:dyDescent="0.25">
      <c r="B4" s="214"/>
      <c r="C4" s="215"/>
      <c r="D4" s="220"/>
      <c r="E4" s="55" t="s">
        <v>258</v>
      </c>
      <c r="F4" s="54" t="s">
        <v>268</v>
      </c>
      <c r="G4" s="55" t="s">
        <v>269</v>
      </c>
      <c r="H4" s="56" t="s">
        <v>259</v>
      </c>
      <c r="I4" s="57" t="s">
        <v>264</v>
      </c>
      <c r="J4" s="58" t="s">
        <v>266</v>
      </c>
      <c r="K4" s="59" t="s">
        <v>261</v>
      </c>
      <c r="L4" s="60" t="s">
        <v>264</v>
      </c>
      <c r="M4" s="61" t="s">
        <v>266</v>
      </c>
    </row>
    <row r="5" spans="2:13" ht="20.100000000000001" customHeight="1" x14ac:dyDescent="0.25">
      <c r="B5" s="115">
        <v>1</v>
      </c>
      <c r="C5" s="112" t="s">
        <v>286</v>
      </c>
      <c r="D5" s="119">
        <f>SUM($E$5,$K$5,$H$5)</f>
        <v>32</v>
      </c>
      <c r="E5" s="63">
        <f>COUNTIF(機能要件!E4:E35,E4)</f>
        <v>23</v>
      </c>
      <c r="F5" s="62">
        <f>COUNTIFS(機能要件!$E$4:$E$35,E4,機能要件!$F$4:$F$35,F4)</f>
        <v>0</v>
      </c>
      <c r="G5" s="63">
        <f>COUNTIFS(機能要件!$E$4:$E$35,E4,機能要件!$F$4:$F$35,G4)</f>
        <v>0</v>
      </c>
      <c r="H5" s="64">
        <f>COUNTIF(機能要件!E4:E35,H4)</f>
        <v>3</v>
      </c>
      <c r="I5" s="65">
        <f>COUNTIFS(機能要件!$E$4:$E$35,H4,機能要件!$F$4:$F$35,I4)</f>
        <v>0</v>
      </c>
      <c r="J5" s="66">
        <f>COUNTIFS(機能要件!$E$4:$E$35,H4,機能要件!$F$4:$F$35,J4)</f>
        <v>0</v>
      </c>
      <c r="K5" s="67">
        <f>COUNTIF(機能要件!E4:E35,K4)</f>
        <v>6</v>
      </c>
      <c r="L5" s="68">
        <f>COUNTIFS(機能要件!E4:E35,K4,機能要件!F4:F35,L4)</f>
        <v>0</v>
      </c>
      <c r="M5" s="69">
        <f>COUNTIFS(機能要件!$E$4:$E$35,K4,機能要件!$F$4:$F$35,M4)</f>
        <v>0</v>
      </c>
    </row>
    <row r="6" spans="2:13" ht="20.100000000000001" customHeight="1" x14ac:dyDescent="0.25">
      <c r="B6" s="116">
        <v>2</v>
      </c>
      <c r="C6" s="113" t="s">
        <v>287</v>
      </c>
      <c r="D6" s="120">
        <f>SUM($E$6,$K$6,$H$6)</f>
        <v>30</v>
      </c>
      <c r="E6" s="71">
        <f>COUNTIF(機能要件!E39:E68,E4)</f>
        <v>23</v>
      </c>
      <c r="F6" s="70">
        <f>COUNTIFS(機能要件!$E$39:$E$68,E4,機能要件!$F$39:$F$68,F4)</f>
        <v>0</v>
      </c>
      <c r="G6" s="71">
        <f>COUNTIFS(機能要件!$E$39:$E$68,E4,機能要件!$F$39:$F$68,G4)</f>
        <v>0</v>
      </c>
      <c r="H6" s="72">
        <f>COUNTIF(機能要件!E39:E68,H4)</f>
        <v>6</v>
      </c>
      <c r="I6" s="73">
        <f>COUNTIFS(機能要件!$E$39:$E$68,H4,機能要件!$F$39:$F$68,I4)</f>
        <v>0</v>
      </c>
      <c r="J6" s="74">
        <f>COUNTIFS(機能要件!$E$39:$E$68,H4,機能要件!$F$39:$F$68,J4)</f>
        <v>0</v>
      </c>
      <c r="K6" s="75">
        <f>COUNTIF(機能要件!E39:E68,K4)</f>
        <v>1</v>
      </c>
      <c r="L6" s="76">
        <f>COUNTIFS(機能要件!E39:E68,K4,機能要件!F39:F68,L4)</f>
        <v>0</v>
      </c>
      <c r="M6" s="77">
        <f>COUNTIFS(機能要件!$E$39:$E$68,K4,機能要件!$F$39:$F$68,M4)</f>
        <v>0</v>
      </c>
    </row>
    <row r="7" spans="2:13" ht="20.100000000000001" customHeight="1" x14ac:dyDescent="0.25">
      <c r="B7" s="116">
        <v>3</v>
      </c>
      <c r="C7" s="113" t="s">
        <v>288</v>
      </c>
      <c r="D7" s="120">
        <f>SUM($E$7,$K$7,$H$7)</f>
        <v>26</v>
      </c>
      <c r="E7" s="71">
        <f>COUNTIF(機能要件!E72:E97,E4)</f>
        <v>19</v>
      </c>
      <c r="F7" s="70">
        <f>COUNTIFS(機能要件!$E$72:$E$97,E4,機能要件!$F$72:$F$97,F4)</f>
        <v>0</v>
      </c>
      <c r="G7" s="71">
        <f>COUNTIFS(機能要件!$E$72:$E$97,E4,機能要件!$F$72:$F$97,G4)</f>
        <v>0</v>
      </c>
      <c r="H7" s="72">
        <f>COUNTIF(機能要件!E72:E97,H4)</f>
        <v>6</v>
      </c>
      <c r="I7" s="73">
        <f>COUNTIFS(機能要件!$E$72:$E$97,H4,機能要件!$F$72:$F$97,I4)</f>
        <v>0</v>
      </c>
      <c r="J7" s="74">
        <f>COUNTIFS(機能要件!$E$72:$E$97,H4,機能要件!$F$72:$F$97,J4)</f>
        <v>0</v>
      </c>
      <c r="K7" s="75">
        <f>COUNTIF(機能要件!E72:E97,K4)</f>
        <v>1</v>
      </c>
      <c r="L7" s="76">
        <f>COUNTIFS(機能要件!E72:E97,K4,機能要件!F72:F97,L4)</f>
        <v>0</v>
      </c>
      <c r="M7" s="77">
        <f>COUNTIFS(機能要件!$E$72:$E$97,K4,機能要件!$F$72:$F$97,M4)</f>
        <v>0</v>
      </c>
    </row>
    <row r="8" spans="2:13" ht="20.100000000000001" customHeight="1" x14ac:dyDescent="0.25">
      <c r="B8" s="116">
        <v>4</v>
      </c>
      <c r="C8" s="113" t="s">
        <v>289</v>
      </c>
      <c r="D8" s="120">
        <f>SUM($E$8,$K$8,$H$8)</f>
        <v>60</v>
      </c>
      <c r="E8" s="71">
        <f>COUNTIF(機能要件!E101:E160,E4)</f>
        <v>45</v>
      </c>
      <c r="F8" s="70">
        <f>COUNTIFS(機能要件!$E$101:$E$160,E4,機能要件!$F$101:$F$160,F4)</f>
        <v>0</v>
      </c>
      <c r="G8" s="71">
        <f>COUNTIFS(機能要件!$E$101:$E$160,E4,機能要件!$F$101:$F$160,G4)</f>
        <v>0</v>
      </c>
      <c r="H8" s="72">
        <f>COUNTIF(機能要件!E101:E160,H4)</f>
        <v>14</v>
      </c>
      <c r="I8" s="73">
        <f>COUNTIFS(機能要件!$E$101:$E$160,H4,機能要件!$F$101:$F$160,I4)</f>
        <v>0</v>
      </c>
      <c r="J8" s="74">
        <f>COUNTIFS(機能要件!$E$101:$E$160,H4,機能要件!$F$101:$F$160,J4)</f>
        <v>0</v>
      </c>
      <c r="K8" s="75">
        <f>COUNTIF(機能要件!E101:E160,K4)</f>
        <v>1</v>
      </c>
      <c r="L8" s="76">
        <f>COUNTIFS(機能要件!E101:E160,K4,機能要件!F101:F160,L4)</f>
        <v>0</v>
      </c>
      <c r="M8" s="77">
        <f>COUNTIFS(機能要件!$E$101:$E$160,K4,機能要件!$F$101:$F$160,M4)</f>
        <v>0</v>
      </c>
    </row>
    <row r="9" spans="2:13" ht="20.100000000000001" customHeight="1" x14ac:dyDescent="0.25">
      <c r="B9" s="116">
        <v>5</v>
      </c>
      <c r="C9" s="113" t="s">
        <v>290</v>
      </c>
      <c r="D9" s="120">
        <f>SUM($E$9,$K$9,$H$9)</f>
        <v>9</v>
      </c>
      <c r="E9" s="71">
        <f>COUNTIF(機能要件!E164:E172,E4)</f>
        <v>6</v>
      </c>
      <c r="F9" s="70">
        <f>COUNTIFS(機能要件!$E$164:$E$172,E4,機能要件!$F$164:$F$172,F4)</f>
        <v>0</v>
      </c>
      <c r="G9" s="71">
        <f>COUNTIFS(機能要件!$E$164:$E$172,E4,機能要件!$F$164:$F$172,G4)</f>
        <v>0</v>
      </c>
      <c r="H9" s="72">
        <f>COUNTIF(機能要件!E164:E172,H4)</f>
        <v>3</v>
      </c>
      <c r="I9" s="73">
        <f>COUNTIFS(機能要件!$E$164:$E$172,H4,機能要件!$F$164:$F$172,I4)</f>
        <v>0</v>
      </c>
      <c r="J9" s="74">
        <f>COUNTIFS(機能要件!$E$164:$E$172,H4,機能要件!$F$164:$F$172,J4)</f>
        <v>0</v>
      </c>
      <c r="K9" s="75">
        <f>COUNTIF(機能要件!E164:E172,K4)</f>
        <v>0</v>
      </c>
      <c r="L9" s="76">
        <f>COUNTIFS(機能要件!$E$164:$E$172,K4,機能要件!$F$164:$F$172,L4)</f>
        <v>0</v>
      </c>
      <c r="M9" s="77">
        <f>COUNTIFS(機能要件!$E$164:$E$172,K4,機能要件!$F$164:$F$172,M4)</f>
        <v>0</v>
      </c>
    </row>
    <row r="10" spans="2:13" ht="20.100000000000001" customHeight="1" x14ac:dyDescent="0.25">
      <c r="B10" s="116">
        <v>6</v>
      </c>
      <c r="C10" s="113" t="s">
        <v>291</v>
      </c>
      <c r="D10" s="120">
        <f>SUM($E$10,$K$10,$H$10)</f>
        <v>15</v>
      </c>
      <c r="E10" s="71">
        <f>COUNTIF(機能要件!E176:E190,E4)</f>
        <v>13</v>
      </c>
      <c r="F10" s="70">
        <f>COUNTIFS(機能要件!$E$176:$E$190,E4,機能要件!$F$176:$F$190,F4)</f>
        <v>0</v>
      </c>
      <c r="G10" s="71">
        <f>COUNTIFS(機能要件!$E$176:$E$190,E4,機能要件!$F$176:$F$190,G4)</f>
        <v>0</v>
      </c>
      <c r="H10" s="72">
        <f>COUNTIF(機能要件!E176:E190,H4)</f>
        <v>2</v>
      </c>
      <c r="I10" s="73">
        <f>COUNTIFS(機能要件!$E$176:$E$190,H4,機能要件!$F$176:$F$190,I4)</f>
        <v>0</v>
      </c>
      <c r="J10" s="74">
        <f>COUNTIFS(機能要件!$E$176:$E$190,H4,機能要件!$F$176:$F$190,J4)</f>
        <v>0</v>
      </c>
      <c r="K10" s="75">
        <f>COUNTIF(機能要件!E176:E190,K4)</f>
        <v>0</v>
      </c>
      <c r="L10" s="76">
        <f>COUNTIFS(機能要件!$E$176:$E$190,K4,機能要件!$F$176:$F$190,L4)</f>
        <v>0</v>
      </c>
      <c r="M10" s="77">
        <f>COUNTIFS(機能要件!$E$176:$E$190,K4,機能要件!$F$176:$F$190,M4)</f>
        <v>0</v>
      </c>
    </row>
    <row r="11" spans="2:13" ht="20.100000000000001" customHeight="1" x14ac:dyDescent="0.25">
      <c r="B11" s="116">
        <v>7</v>
      </c>
      <c r="C11" s="113" t="s">
        <v>292</v>
      </c>
      <c r="D11" s="120">
        <f>SUM($E$11,$K$11,$H$11)</f>
        <v>7</v>
      </c>
      <c r="E11" s="71">
        <f>COUNTIF(機能要件!E194:E200,E4)</f>
        <v>2</v>
      </c>
      <c r="F11" s="70">
        <f>COUNTIFS(機能要件!$E$194:$E$200,E4,機能要件!$F$194:$F$200,F4)</f>
        <v>0</v>
      </c>
      <c r="G11" s="71">
        <f>COUNTIFS(機能要件!$E$194:$E$200,E4,機能要件!$F$194:$F$200,G4)</f>
        <v>0</v>
      </c>
      <c r="H11" s="72">
        <f>COUNTIF(機能要件!E194:E200,H4)</f>
        <v>3</v>
      </c>
      <c r="I11" s="73">
        <f>COUNTIFS(機能要件!$E$194:$E$200,H4,機能要件!$F$194:$F$200,I4)</f>
        <v>0</v>
      </c>
      <c r="J11" s="74">
        <f>COUNTIFS(機能要件!$E$194:$E$200,H4,機能要件!$F$194:$F$200,J4)</f>
        <v>0</v>
      </c>
      <c r="K11" s="75">
        <f>COUNTIF(機能要件!E194:E200,K4)</f>
        <v>2</v>
      </c>
      <c r="L11" s="76">
        <f>COUNTIFS(機能要件!$E$194:$E$200,K4,機能要件!$F$194:$F$200,L4)</f>
        <v>0</v>
      </c>
      <c r="M11" s="77">
        <f>COUNTIFS(機能要件!$E$194:$E$200,K4,機能要件!$F$194:$F$200,M4)</f>
        <v>0</v>
      </c>
    </row>
    <row r="12" spans="2:13" ht="20.100000000000001" customHeight="1" x14ac:dyDescent="0.25">
      <c r="B12" s="116">
        <v>8</v>
      </c>
      <c r="C12" s="113" t="s">
        <v>293</v>
      </c>
      <c r="D12" s="120">
        <f>SUM($E$12,$K$12,$H$12)</f>
        <v>9</v>
      </c>
      <c r="E12" s="71">
        <f>COUNTIF(機能要件!E204:E212,E4)</f>
        <v>0</v>
      </c>
      <c r="F12" s="70">
        <f>COUNTIFS(機能要件!$E$204:$E$212,E4,機能要件!$F$204:$F$212,F4)</f>
        <v>0</v>
      </c>
      <c r="G12" s="71">
        <f>COUNTIFS(機能要件!$E$204:$E$212,E4,機能要件!$F$204:$F$212,G4)</f>
        <v>0</v>
      </c>
      <c r="H12" s="72">
        <f>COUNTIF(機能要件!E204:E212,H4)</f>
        <v>9</v>
      </c>
      <c r="I12" s="73">
        <f>COUNTIFS(機能要件!$E$204:$E$212,H4,機能要件!$F$204:$F$212,I4)</f>
        <v>0</v>
      </c>
      <c r="J12" s="74">
        <f>COUNTIFS(機能要件!$E$204:$E$212,H4,機能要件!$F$204:$F$212,J4)</f>
        <v>0</v>
      </c>
      <c r="K12" s="75">
        <f>COUNTIF(機能要件!E204:E212,K4)</f>
        <v>0</v>
      </c>
      <c r="L12" s="76">
        <f>COUNTIFS(機能要件!$E$204:$E$212,K4,機能要件!$F$204:$F$212,L4)</f>
        <v>0</v>
      </c>
      <c r="M12" s="77">
        <f>COUNTIFS(機能要件!$E$204:$E$212,K4,機能要件!$F$204:$F$212,M4)</f>
        <v>0</v>
      </c>
    </row>
    <row r="13" spans="2:13" ht="20.100000000000001" customHeight="1" x14ac:dyDescent="0.25">
      <c r="B13" s="116">
        <v>9</v>
      </c>
      <c r="C13" s="113" t="s">
        <v>294</v>
      </c>
      <c r="D13" s="120">
        <f>SUM($E$13,$K$13,$H$13)</f>
        <v>13</v>
      </c>
      <c r="E13" s="71">
        <f>COUNTIF(機能要件!E216:E228,E4)</f>
        <v>6</v>
      </c>
      <c r="F13" s="70">
        <f>COUNTIFS(機能要件!$E$216:$E$228,E4,機能要件!$F$216:$F$228,F4)</f>
        <v>0</v>
      </c>
      <c r="G13" s="71">
        <f>COUNTIFS(機能要件!$E$216:$E$228,E4,機能要件!$F$216:$F$228,G4)</f>
        <v>0</v>
      </c>
      <c r="H13" s="72">
        <f>COUNTIF(機能要件!E216:E228,H4)</f>
        <v>7</v>
      </c>
      <c r="I13" s="73">
        <f>COUNTIFS(機能要件!$E$216:$E$228,H4,機能要件!$F$216:$F$228,I4)</f>
        <v>0</v>
      </c>
      <c r="J13" s="74">
        <f>COUNTIFS(機能要件!$E$216:$E$228,H4,機能要件!$F$216:$F$228,J4)</f>
        <v>0</v>
      </c>
      <c r="K13" s="75">
        <f>COUNTIF(機能要件!E216:E228,K4)</f>
        <v>0</v>
      </c>
      <c r="L13" s="76">
        <f>COUNTIFS(機能要件!$E$216:$E$228,K4,機能要件!$F$216:$F$228,L4)</f>
        <v>0</v>
      </c>
      <c r="M13" s="77">
        <f>COUNTIFS(機能要件!$E$216:$E$228,K4,機能要件!$F$216:$F$228,M4)</f>
        <v>0</v>
      </c>
    </row>
    <row r="14" spans="2:13" ht="20.100000000000001" customHeight="1" x14ac:dyDescent="0.25">
      <c r="B14" s="117">
        <v>10</v>
      </c>
      <c r="C14" s="114" t="s">
        <v>295</v>
      </c>
      <c r="D14" s="120">
        <f>SUM($E$14,$K$14,$H$14)</f>
        <v>9</v>
      </c>
      <c r="E14" s="79">
        <f>COUNTIF(機能要件!E232:E240,E4)</f>
        <v>2</v>
      </c>
      <c r="F14" s="78">
        <f>COUNTIFS(機能要件!$E$232:$E$240,E4,機能要件!$F$232:$F$240,F4)</f>
        <v>0</v>
      </c>
      <c r="G14" s="79">
        <f>COUNTIFS(機能要件!$E$232:$E$240,E4,機能要件!$F$232:$F$240,G4)</f>
        <v>0</v>
      </c>
      <c r="H14" s="80">
        <f>COUNTIF(機能要件!E232:E240,H4)</f>
        <v>7</v>
      </c>
      <c r="I14" s="81">
        <f>COUNTIFS(機能要件!$E$232:$E$240,H4,機能要件!$F$232:$F$240,I4)</f>
        <v>0</v>
      </c>
      <c r="J14" s="82">
        <f>COUNTIFS(機能要件!$E$232:$E$240,H4,機能要件!$F$232:$F$240,J4)</f>
        <v>0</v>
      </c>
      <c r="K14" s="83">
        <f>COUNTIF(機能要件!E232:E240,K4)</f>
        <v>0</v>
      </c>
      <c r="L14" s="84">
        <f>COUNTIFS(機能要件!$E$232:$E$240,K4,機能要件!$F$232:$F$240,L4)</f>
        <v>0</v>
      </c>
      <c r="M14" s="85">
        <f>COUNTIFS(機能要件!$E$232:$E$240,K4,機能要件!$F$232:$F$240,M4)</f>
        <v>0</v>
      </c>
    </row>
    <row r="15" spans="2:13" ht="30" customHeight="1" thickBot="1" x14ac:dyDescent="0.3">
      <c r="B15" s="217" t="s">
        <v>270</v>
      </c>
      <c r="C15" s="218"/>
      <c r="D15" s="118">
        <f>SUM(D5:D14)</f>
        <v>210</v>
      </c>
      <c r="E15" s="87">
        <f t="shared" ref="E15:M15" si="0">SUM(E5:E14)</f>
        <v>139</v>
      </c>
      <c r="F15" s="86">
        <f t="shared" si="0"/>
        <v>0</v>
      </c>
      <c r="G15" s="87">
        <f t="shared" si="0"/>
        <v>0</v>
      </c>
      <c r="H15" s="88">
        <f t="shared" si="0"/>
        <v>60</v>
      </c>
      <c r="I15" s="89">
        <f t="shared" si="0"/>
        <v>0</v>
      </c>
      <c r="J15" s="90">
        <f t="shared" si="0"/>
        <v>0</v>
      </c>
      <c r="K15" s="91">
        <f t="shared" si="0"/>
        <v>11</v>
      </c>
      <c r="L15" s="92">
        <f t="shared" si="0"/>
        <v>0</v>
      </c>
      <c r="M15" s="93">
        <f t="shared" si="0"/>
        <v>0</v>
      </c>
    </row>
    <row r="16" spans="2:13" ht="16.5" hidden="1" thickBot="1" x14ac:dyDescent="0.3">
      <c r="C16" s="94"/>
      <c r="D16" s="95"/>
      <c r="E16" s="95"/>
      <c r="F16" s="95"/>
      <c r="G16" s="95"/>
      <c r="H16" s="95"/>
      <c r="I16" s="95"/>
      <c r="J16" s="95"/>
      <c r="K16" s="95"/>
      <c r="L16" s="95"/>
      <c r="M16" s="95"/>
    </row>
    <row r="17" spans="5:13" hidden="1" x14ac:dyDescent="0.25">
      <c r="G17" s="96" t="s">
        <v>272</v>
      </c>
      <c r="H17" s="97">
        <f>SUM(F15)</f>
        <v>0</v>
      </c>
      <c r="I17" s="98" t="s">
        <v>266</v>
      </c>
      <c r="J17" s="98">
        <v>1</v>
      </c>
      <c r="K17" s="98" t="s">
        <v>273</v>
      </c>
      <c r="L17" s="98" t="s">
        <v>275</v>
      </c>
      <c r="M17" s="99">
        <f>H17*J17</f>
        <v>0</v>
      </c>
    </row>
    <row r="18" spans="5:13" hidden="1" x14ac:dyDescent="0.25">
      <c r="E18" s="50"/>
      <c r="F18" s="50"/>
      <c r="G18" s="100" t="s">
        <v>276</v>
      </c>
      <c r="H18" s="101">
        <f>I15</f>
        <v>0</v>
      </c>
      <c r="I18" s="102" t="s">
        <v>265</v>
      </c>
      <c r="J18" s="102">
        <v>3</v>
      </c>
      <c r="K18" s="102" t="s">
        <v>273</v>
      </c>
      <c r="L18" s="102" t="s">
        <v>274</v>
      </c>
      <c r="M18" s="103">
        <f>H18*J18</f>
        <v>0</v>
      </c>
    </row>
    <row r="19" spans="5:13" hidden="1" x14ac:dyDescent="0.25">
      <c r="G19" s="104" t="s">
        <v>277</v>
      </c>
      <c r="H19" s="105">
        <f>L15</f>
        <v>0</v>
      </c>
      <c r="I19" s="106" t="s">
        <v>265</v>
      </c>
      <c r="J19" s="106">
        <v>1</v>
      </c>
      <c r="K19" s="106" t="s">
        <v>273</v>
      </c>
      <c r="L19" s="106" t="s">
        <v>274</v>
      </c>
      <c r="M19" s="107">
        <f>H19*J19</f>
        <v>0</v>
      </c>
    </row>
    <row r="20" spans="5:13" ht="16.5" hidden="1" thickBot="1" x14ac:dyDescent="0.3">
      <c r="G20" s="108"/>
      <c r="H20" s="109"/>
      <c r="I20" s="109"/>
      <c r="J20" s="109"/>
      <c r="K20" s="109" t="s">
        <v>270</v>
      </c>
      <c r="L20" s="109"/>
      <c r="M20" s="110">
        <f>SUM(M17:M19)</f>
        <v>0</v>
      </c>
    </row>
    <row r="21" spans="5:13" hidden="1" x14ac:dyDescent="0.25"/>
    <row r="22" spans="5:13" hidden="1" x14ac:dyDescent="0.25"/>
    <row r="23" spans="5:13" hidden="1" x14ac:dyDescent="0.25"/>
    <row r="24" spans="5:13" hidden="1" x14ac:dyDescent="0.25"/>
    <row r="25" spans="5:13" hidden="1" x14ac:dyDescent="0.25"/>
    <row r="26" spans="5:13" hidden="1" x14ac:dyDescent="0.25"/>
  </sheetData>
  <sheetProtection algorithmName="SHA-512" hashValue="33nbN4DUQ30xNInKYk49KLDQ+R0TpRV3M7ohz9G+0wh3a73XewjfYwaQ4RvpUjadpTRAe4XTlRm//rtQacoagw==" saltValue="q7nmSyCu4r7JHiZnyKbXyg==" spinCount="100000" sheet="1" objects="1" scenarios="1"/>
  <mergeCells count="7">
    <mergeCell ref="L3:M3"/>
    <mergeCell ref="B3:C4"/>
    <mergeCell ref="B2:G2"/>
    <mergeCell ref="B15:C15"/>
    <mergeCell ref="D3:D4"/>
    <mergeCell ref="F3:G3"/>
    <mergeCell ref="I3:J3"/>
  </mergeCells>
  <phoneticPr fontId="1"/>
  <conditionalFormatting sqref="M17">
    <cfRule type="expression" dxfId="0" priority="1">
      <formula>$M$17&lt;126</formula>
    </cfRule>
  </conditionalFormatting>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仕様書</vt:lpstr>
      <vt:lpstr>機能要件</vt:lpstr>
      <vt:lpstr>合計表</vt:lpstr>
      <vt:lpstr>機能要件!Print_Area</vt:lpstr>
      <vt:lpstr>合計表!Print_Area</vt:lpstr>
      <vt:lpstr>仕様書!Print_Area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　晴美</dc:creator>
  <cp:lastModifiedBy>角　晴美</cp:lastModifiedBy>
  <cp:lastPrinted>2025-08-14T08:20:25Z</cp:lastPrinted>
  <dcterms:created xsi:type="dcterms:W3CDTF">2009-08-27T09:07:09Z</dcterms:created>
  <dcterms:modified xsi:type="dcterms:W3CDTF">2025-08-14T08:58:07Z</dcterms:modified>
</cp:coreProperties>
</file>