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L:\161100_政策推進課\★政策推進課\04_統計\16_統計書\【R07統計書】\Excel完成版\"/>
    </mc:Choice>
  </mc:AlternateContent>
  <xr:revisionPtr revIDLastSave="0" documentId="13_ncr:1_{ED4F00F2-96DB-4E82-A774-3C0207D839E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5-1工業の推移（従業者４人以上の事業所）" sheetId="1" r:id="rId1"/>
    <sheet name="5-2産業（中分類）別事業所数、従業者数及び製造　品出" sheetId="2" r:id="rId2"/>
    <sheet name="5-3産業（中分類）別事業所数、従業者数及び製造　品出荷額等" sheetId="3" r:id="rId3"/>
    <sheet name="5-4従業者規模別事業所数、従業者数及び製造品出荷額等" sheetId="4" r:id="rId4"/>
    <sheet name="5-5地域別事業所数、従業者数" sheetId="5" r:id="rId5"/>
    <sheet name="5-6地域別事業所数、製造品出荷額等" sheetId="6" r:id="rId6"/>
    <sheet name="5-7１日当たり水源別用水使用量（淡水）" sheetId="7" r:id="rId7"/>
    <sheet name="5-8敷地面積" sheetId="8" r:id="rId8"/>
  </sheets>
  <definedNames>
    <definedName name="_xlnm.Print_Area" localSheetId="0">'5-1工業の推移（従業者４人以上の事業所）'!$A$1:$K$60</definedName>
    <definedName name="_xlnm.Print_Area" localSheetId="1">'5-2産業（中分類）別事業所数、従業者数及び製造　品出'!$A$1:$S$35</definedName>
    <definedName name="_xlnm.Print_Area" localSheetId="2">'5-3産業（中分類）別事業所数、従業者数及び製造　品出荷額等'!$A$1:$S$35</definedName>
    <definedName name="_xlnm.Print_Area" localSheetId="3">'5-4従業者規模別事業所数、従業者数及び製造品出荷額等'!$A$1:$J$30</definedName>
    <definedName name="_xlnm.Print_Area" localSheetId="5">'5-6地域別事業所数、製造品出荷額等'!$A$1:$I$48</definedName>
    <definedName name="_xlnm.Print_Area" localSheetId="7">'5-8敷地面積'!$A$1:$H$16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8" i="1" l="1"/>
  <c r="F15" i="7"/>
  <c r="F14" i="7"/>
  <c r="F13" i="7"/>
  <c r="F12" i="7"/>
  <c r="F11" i="7"/>
  <c r="F10" i="7"/>
  <c r="F9" i="7"/>
  <c r="F8" i="7"/>
  <c r="F7" i="7"/>
  <c r="F6" i="7"/>
  <c r="I26" i="6"/>
  <c r="H26" i="6"/>
  <c r="G26" i="6"/>
  <c r="F26" i="6"/>
  <c r="E26" i="6"/>
  <c r="J6" i="5"/>
  <c r="I6" i="5"/>
  <c r="H6" i="5"/>
  <c r="G6" i="5" s="1"/>
  <c r="F6" i="5" s="1"/>
  <c r="E6" i="5"/>
  <c r="J20" i="4"/>
  <c r="I20" i="4"/>
  <c r="H20" i="4"/>
  <c r="G20" i="4"/>
  <c r="F20" i="4"/>
  <c r="J8" i="4"/>
  <c r="I8" i="4"/>
  <c r="H8" i="4"/>
  <c r="G8" i="4"/>
  <c r="F8" i="4"/>
  <c r="I8" i="3"/>
  <c r="H8" i="3"/>
  <c r="G8" i="3"/>
  <c r="E8" i="3"/>
  <c r="N8" i="2"/>
  <c r="J8" i="2"/>
  <c r="I8" i="2"/>
  <c r="H8" i="2"/>
  <c r="G8" i="2"/>
  <c r="F8" i="2" s="1"/>
  <c r="E8" i="2"/>
  <c r="J56" i="1"/>
  <c r="J53" i="1"/>
  <c r="J52" i="1"/>
  <c r="J51" i="1"/>
  <c r="J50" i="1"/>
  <c r="J48" i="1"/>
  <c r="J47" i="1"/>
  <c r="J46" i="1"/>
  <c r="J45" i="1"/>
  <c r="J44" i="1"/>
  <c r="J42" i="1"/>
  <c r="J41" i="1"/>
  <c r="J40" i="1"/>
  <c r="J39" i="1"/>
  <c r="J36" i="1"/>
  <c r="J35" i="1"/>
  <c r="J34" i="1"/>
  <c r="J33" i="1"/>
  <c r="J32" i="1"/>
</calcChain>
</file>

<file path=xl/sharedStrings.xml><?xml version="1.0" encoding="utf-8"?>
<sst xmlns="http://schemas.openxmlformats.org/spreadsheetml/2006/main" count="380" uniqueCount="139">
  <si>
    <t>5-1　工業の推移</t>
  </si>
  <si>
    <t>（従業者４人以上の事業所）</t>
  </si>
  <si>
    <t>（単位：人、万円）</t>
  </si>
  <si>
    <t>（26年までは12月31日、29年以降は6月1日）</t>
  </si>
  <si>
    <t>年次</t>
  </si>
  <si>
    <t>事業所数</t>
  </si>
  <si>
    <t>従業者数</t>
  </si>
  <si>
    <t>現金給与</t>
  </si>
  <si>
    <t>原  材  料</t>
  </si>
  <si>
    <t>製造品出荷額等</t>
  </si>
  <si>
    <t>粗付加</t>
  </si>
  <si>
    <t>総    額</t>
  </si>
  <si>
    <t>使 用 額 等</t>
  </si>
  <si>
    <t>指数</t>
  </si>
  <si>
    <t>価値額</t>
  </si>
  <si>
    <t>昭和</t>
  </si>
  <si>
    <t>平成</t>
  </si>
  <si>
    <t>元</t>
  </si>
  <si>
    <t>令和</t>
  </si>
  <si>
    <t>　資料：工業統計調査・経済構造実態調査・山口県の工業　　</t>
  </si>
  <si>
    <t>　　　注）指数は昭和50年を「100」とした。</t>
  </si>
  <si>
    <t>　　　注）平成23,28年の工業統計調査は経済センサス－活動調査として実施。</t>
  </si>
  <si>
    <t xml:space="preserve">    平成27年は国勢調査のため工業統計調査は実施されなかった。</t>
  </si>
  <si>
    <t>5-2</t>
  </si>
  <si>
    <t>産業(中分類)別事業所数、従業者数及び製造</t>
  </si>
  <si>
    <t xml:space="preserve">品出荷額等  （令和4年） </t>
  </si>
  <si>
    <t>（令和4年6月1日）</t>
  </si>
  <si>
    <t>産    業  （ 中 分 類 ）</t>
  </si>
  <si>
    <t>事業</t>
  </si>
  <si>
    <t>現金給与
総額</t>
  </si>
  <si>
    <t>原材料
使用額等</t>
  </si>
  <si>
    <t>粗付加
価値額</t>
  </si>
  <si>
    <t>総数</t>
  </si>
  <si>
    <t>常用労働者数</t>
  </si>
  <si>
    <t>個人事業</t>
  </si>
  <si>
    <t>製造品
出荷額</t>
  </si>
  <si>
    <t>加工賃
収入額</t>
  </si>
  <si>
    <t>その他
収入額</t>
  </si>
  <si>
    <t>所数</t>
  </si>
  <si>
    <t>計</t>
  </si>
  <si>
    <t>男</t>
  </si>
  <si>
    <t>女</t>
  </si>
  <si>
    <t>主・家族</t>
  </si>
  <si>
    <t>総額</t>
  </si>
  <si>
    <t>総                         数</t>
  </si>
  <si>
    <t>食料品製造業</t>
  </si>
  <si>
    <t>飲料・たばこ・飼料製造業</t>
  </si>
  <si>
    <t>x</t>
  </si>
  <si>
    <t>繊維工業</t>
  </si>
  <si>
    <t>木材・木製品製造業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</si>
  <si>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</si>
  <si>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</si>
  <si>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</si>
  <si>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</si>
  <si>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</si>
  <si>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</si>
  <si>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</si>
  <si>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</si>
  <si>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</si>
  <si>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</si>
  <si>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</si>
  <si>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</si>
  <si>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</si>
  <si>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</si>
  <si>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</si>
  <si>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-</t>
  </si>
  <si>
    <t>電子部品・デバイス・
電子回路製造業</t>
  </si>
  <si>
    <t>電気機械器具製造業</t>
  </si>
  <si>
    <t>情報通信機械機器製造業</t>
  </si>
  <si>
    <t>輸送用機械器具製造業</t>
  </si>
  <si>
    <t>その他の製造業</t>
  </si>
  <si>
    <t>　資料：経済構造実態調査・山口県の工業　　注）全事業所。</t>
  </si>
  <si>
    <t>5-3</t>
  </si>
  <si>
    <t xml:space="preserve">品出荷額等  （令和5年） </t>
  </si>
  <si>
    <t>（令和5年6月1日）</t>
  </si>
  <si>
    <t>X</t>
  </si>
  <si>
    <t>5-4</t>
  </si>
  <si>
    <t>従業者規模別事業所数、従業者数</t>
  </si>
  <si>
    <t>　　   及び製造品出荷額等</t>
  </si>
  <si>
    <t>（各年6月1日）</t>
  </si>
  <si>
    <t>年次・規模</t>
  </si>
  <si>
    <t>現金給与総額</t>
  </si>
  <si>
    <t>原材料使用額等</t>
  </si>
  <si>
    <t>年</t>
  </si>
  <si>
    <t>～</t>
  </si>
  <si>
    <t>人</t>
  </si>
  <si>
    <t>以上</t>
  </si>
  <si>
    <t>　資料：経済センサス-活動調査・経済構造実態調査・山口県の工業　　</t>
  </si>
  <si>
    <t>5-5  地域別事業所数、従業者数</t>
  </si>
  <si>
    <t>（令和3年6月1日）</t>
  </si>
  <si>
    <t>地域</t>
  </si>
  <si>
    <t>個人事業主・</t>
  </si>
  <si>
    <t>家族従業者数</t>
  </si>
  <si>
    <t>牟礼</t>
  </si>
  <si>
    <t>松崎</t>
  </si>
  <si>
    <t>佐波</t>
  </si>
  <si>
    <t>勝間</t>
  </si>
  <si>
    <t>華浦</t>
  </si>
  <si>
    <t>新田</t>
  </si>
  <si>
    <t>野島</t>
  </si>
  <si>
    <t>向島</t>
  </si>
  <si>
    <t>中関</t>
  </si>
  <si>
    <t>華城</t>
  </si>
  <si>
    <t>西浦</t>
  </si>
  <si>
    <t>右田</t>
  </si>
  <si>
    <t>玉祖</t>
  </si>
  <si>
    <t>富海</t>
  </si>
  <si>
    <t>小野</t>
  </si>
  <si>
    <t>大道</t>
  </si>
  <si>
    <t>　資料：経済センサス-活動調査　　注）従業者４人以上の事業所，総数は地域不詳を含む</t>
  </si>
  <si>
    <t>　　5-6</t>
  </si>
  <si>
    <t>地域別事業所数、製造品出荷額等</t>
  </si>
  <si>
    <t>（単位：万円）</t>
  </si>
  <si>
    <t>事業所</t>
  </si>
  <si>
    <t>粗付加価値額</t>
  </si>
  <si>
    <t>　令和 2年</t>
  </si>
  <si>
    <t>総     数</t>
  </si>
  <si>
    <t>　令和 3年</t>
  </si>
  <si>
    <t xml:space="preserve">  　資料：経済センサス-活動調査　　</t>
  </si>
  <si>
    <t>注）従業者４人以上の事業所。</t>
  </si>
  <si>
    <t>5-7  １日当たり水源別用水使用量（淡水）</t>
  </si>
  <si>
    <r>
      <rPr>
        <sz val="10.5"/>
        <rFont val="ＭＳ 明朝"/>
        <family val="1"/>
        <charset val="128"/>
      </rPr>
      <t>（単位：m</t>
    </r>
    <r>
      <rPr>
        <vertAlign val="superscript"/>
        <sz val="9"/>
        <rFont val="ＭＳ 明朝"/>
        <family val="1"/>
        <charset val="128"/>
      </rPr>
      <t>３</t>
    </r>
    <r>
      <rPr>
        <sz val="10.5"/>
        <rFont val="ＭＳ 明朝"/>
        <family val="1"/>
        <charset val="128"/>
      </rPr>
      <t>／日）</t>
    </r>
  </si>
  <si>
    <t>総量</t>
  </si>
  <si>
    <t>工業用</t>
  </si>
  <si>
    <t>上水道</t>
  </si>
  <si>
    <t>地表水</t>
  </si>
  <si>
    <t>井戸水</t>
  </si>
  <si>
    <t>その他</t>
  </si>
  <si>
    <t>回収水</t>
  </si>
  <si>
    <t>水　 道</t>
  </si>
  <si>
    <t>伏流水</t>
  </si>
  <si>
    <t>　資料：工業統計調査・経済構造実態調査・山口県の工業　　注）従業者30人以上の事業所。</t>
  </si>
  <si>
    <t>　29年以降の工業統計では、回収水の調査項目はないため、総量に回収水は含まれない。</t>
  </si>
  <si>
    <t>5-8  敷地面積</t>
  </si>
  <si>
    <t>（単位：㎡）</t>
  </si>
  <si>
    <t>敷地面積</t>
  </si>
  <si>
    <t>建築面積</t>
  </si>
  <si>
    <t>延べ建築面積</t>
  </si>
  <si>
    <t>　29年以降の工業統計調査では、建築面積、延べ建築面積の調査項目なし。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</si>
</sst>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#\ ###&quot;  &quot;;;&quot;-  &quot;"/>
    <numFmt numFmtId="177" formatCode="#\ ###\ ###\ ;;&quot;- &quot;"/>
    <numFmt numFmtId="178" formatCode="0&quot;  &quot;"/>
    <numFmt numFmtId="180" formatCode="#\ ###\ ###&quot;  &quot;;;&quot;X  &quot;"/>
    <numFmt numFmtId="181" formatCode="#\ ###\ ###&quot;   &quot;;;&quot;-   &quot;"/>
    <numFmt numFmtId="182" formatCode="0_ "/>
    <numFmt numFmtId="183" formatCode="#\ ###\ ###&quot;  &quot;;;&quot;- &quot;"/>
    <numFmt numFmtId="184" formatCode="#.0\ ###\ ###&quot;  &quot;;;&quot;-  &quot;"/>
  </numFmts>
  <fonts count="12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name val="ＤＦ特太ゴシック体"/>
      <family val="3"/>
      <charset val="128"/>
    </font>
    <font>
      <u/>
      <sz val="10.5"/>
      <name val="ＭＳ 明朝"/>
      <family val="1"/>
      <charset val="128"/>
    </font>
    <font>
      <sz val="10.5"/>
      <color rgb="FF000000"/>
      <name val="ＤＦ特太ゴシック体"/>
      <family val="3"/>
      <charset val="128"/>
    </font>
    <font>
      <vertAlign val="superscript"/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38" fontId="10" fillId="0" borderId="0" applyBorder="0" applyProtection="0"/>
    <xf numFmtId="0" fontId="10" fillId="0" borderId="0"/>
    <xf numFmtId="0" fontId="1" fillId="0" borderId="0"/>
    <xf numFmtId="0" fontId="1" fillId="0" borderId="0"/>
    <xf numFmtId="0" fontId="2" fillId="0" borderId="0"/>
    <xf numFmtId="0" fontId="3" fillId="0" borderId="0">
      <alignment vertical="center"/>
    </xf>
  </cellStyleXfs>
  <cellXfs count="125">
    <xf numFmtId="0" fontId="0" fillId="0" borderId="0" xfId="0"/>
    <xf numFmtId="0" fontId="4" fillId="0" borderId="11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/>
    </xf>
    <xf numFmtId="0" fontId="4" fillId="0" borderId="13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176" fontId="5" fillId="0" borderId="8" xfId="2" applyNumberFormat="1" applyFont="1" applyBorder="1" applyAlignment="1" applyProtection="1">
      <alignment vertical="center"/>
    </xf>
    <xf numFmtId="177" fontId="5" fillId="0" borderId="0" xfId="2" applyNumberFormat="1" applyFont="1" applyBorder="1" applyAlignment="1" applyProtection="1">
      <alignment vertical="center"/>
    </xf>
    <xf numFmtId="176" fontId="5" fillId="0" borderId="0" xfId="2" applyNumberFormat="1" applyFont="1" applyBorder="1" applyAlignment="1" applyProtection="1">
      <alignment vertical="center"/>
    </xf>
    <xf numFmtId="177" fontId="5" fillId="0" borderId="0" xfId="2" applyNumberFormat="1" applyFont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horizontal="distributed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distributed" vertical="center"/>
    </xf>
    <xf numFmtId="176" fontId="5" fillId="0" borderId="0" xfId="0" applyNumberFormat="1" applyFont="1" applyAlignment="1">
      <alignment horizontal="right"/>
    </xf>
    <xf numFmtId="18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176" fontId="5" fillId="0" borderId="10" xfId="0" applyNumberFormat="1" applyFont="1" applyBorder="1" applyAlignment="1">
      <alignment horizontal="right"/>
    </xf>
    <xf numFmtId="176" fontId="5" fillId="0" borderId="1" xfId="0" applyNumberFormat="1" applyFont="1" applyBorder="1" applyAlignment="1">
      <alignment horizontal="right"/>
    </xf>
    <xf numFmtId="176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distributed" vertical="center"/>
    </xf>
    <xf numFmtId="181" fontId="4" fillId="0" borderId="8" xfId="0" applyNumberFormat="1" applyFont="1" applyBorder="1" applyAlignment="1">
      <alignment vertical="center"/>
    </xf>
    <xf numFmtId="181" fontId="4" fillId="0" borderId="0" xfId="0" applyNumberFormat="1" applyFont="1" applyBorder="1" applyAlignment="1">
      <alignment vertical="center"/>
    </xf>
    <xf numFmtId="182" fontId="4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1" fontId="5" fillId="0" borderId="0" xfId="2" applyNumberFormat="1" applyFont="1" applyBorder="1" applyAlignment="1" applyProtection="1">
      <alignment vertical="center"/>
    </xf>
    <xf numFmtId="181" fontId="5" fillId="0" borderId="8" xfId="2" applyNumberFormat="1" applyFont="1" applyBorder="1" applyAlignment="1" applyProtection="1">
      <alignment vertical="center"/>
    </xf>
    <xf numFmtId="0" fontId="4" fillId="0" borderId="1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81" fontId="6" fillId="0" borderId="8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181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shrinkToFit="1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 shrinkToFit="1"/>
    </xf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distributed"/>
    </xf>
    <xf numFmtId="180" fontId="4" fillId="0" borderId="16" xfId="0" applyNumberFormat="1" applyFont="1" applyBorder="1" applyAlignment="1"/>
    <xf numFmtId="180" fontId="4" fillId="0" borderId="14" xfId="0" applyNumberFormat="1" applyFont="1" applyBorder="1" applyAlignment="1"/>
    <xf numFmtId="180" fontId="4" fillId="0" borderId="14" xfId="0" applyNumberFormat="1" applyFont="1" applyBorder="1" applyAlignment="1">
      <alignment shrinkToFit="1"/>
    </xf>
    <xf numFmtId="183" fontId="4" fillId="0" borderId="14" xfId="0" applyNumberFormat="1" applyFont="1" applyBorder="1" applyAlignment="1"/>
    <xf numFmtId="180" fontId="4" fillId="0" borderId="8" xfId="0" applyNumberFormat="1" applyFont="1" applyBorder="1" applyAlignment="1">
      <alignment vertical="center"/>
    </xf>
    <xf numFmtId="180" fontId="4" fillId="0" borderId="0" xfId="0" applyNumberFormat="1" applyFont="1" applyBorder="1" applyAlignment="1">
      <alignment vertical="center" shrinkToFit="1"/>
    </xf>
    <xf numFmtId="180" fontId="4" fillId="0" borderId="0" xfId="0" applyNumberFormat="1" applyFont="1" applyBorder="1" applyAlignment="1"/>
    <xf numFmtId="183" fontId="4" fillId="0" borderId="0" xfId="0" applyNumberFormat="1" applyFont="1" applyBorder="1" applyAlignment="1">
      <alignment vertical="center"/>
    </xf>
    <xf numFmtId="184" fontId="4" fillId="0" borderId="0" xfId="0" applyNumberFormat="1" applyFont="1" applyBorder="1" applyAlignment="1">
      <alignment vertical="center" shrinkToFit="1"/>
    </xf>
    <xf numFmtId="180" fontId="4" fillId="0" borderId="10" xfId="0" applyNumberFormat="1" applyFont="1" applyBorder="1" applyAlignment="1">
      <alignment vertical="center"/>
    </xf>
    <xf numFmtId="180" fontId="4" fillId="0" borderId="1" xfId="0" applyNumberFormat="1" applyFont="1" applyBorder="1" applyAlignment="1"/>
    <xf numFmtId="180" fontId="4" fillId="0" borderId="1" xfId="0" applyNumberFormat="1" applyFont="1" applyBorder="1" applyAlignment="1">
      <alignment vertical="center" shrinkToFit="1"/>
    </xf>
    <xf numFmtId="183" fontId="4" fillId="0" borderId="1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Border="1" applyAlignment="1">
      <alignment vertical="center"/>
    </xf>
    <xf numFmtId="0" fontId="0" fillId="0" borderId="0" xfId="0" applyFont="1" applyAlignment="1">
      <alignment vertical="center" shrinkToFit="1"/>
    </xf>
    <xf numFmtId="180" fontId="6" fillId="0" borderId="8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4" fillId="0" borderId="5" xfId="0" applyFont="1" applyBorder="1" applyAlignment="1">
      <alignment horizontal="distributed"/>
    </xf>
    <xf numFmtId="0" fontId="4" fillId="0" borderId="7" xfId="0" applyFont="1" applyBorder="1" applyAlignment="1">
      <alignment horizontal="distributed" vertical="top"/>
    </xf>
    <xf numFmtId="0" fontId="4" fillId="0" borderId="9" xfId="0" applyFont="1" applyBorder="1" applyAlignment="1">
      <alignment vertical="top"/>
    </xf>
    <xf numFmtId="177" fontId="4" fillId="0" borderId="0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right" vertical="top"/>
    </xf>
    <xf numFmtId="0" fontId="6" fillId="0" borderId="15" xfId="0" applyFont="1" applyBorder="1" applyAlignment="1">
      <alignment vertical="top"/>
    </xf>
    <xf numFmtId="177" fontId="6" fillId="0" borderId="1" xfId="0" applyNumberFormat="1" applyFont="1" applyBorder="1" applyAlignment="1">
      <alignment vertical="top"/>
    </xf>
    <xf numFmtId="177" fontId="6" fillId="0" borderId="0" xfId="0" applyNumberFormat="1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81" fontId="6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6" xfId="0" applyFont="1" applyBorder="1" applyAlignment="1">
      <alignment horizontal="distributed" vertical="center"/>
    </xf>
  </cellXfs>
  <cellStyles count="7">
    <cellStyle name="桁区切り 2" xfId="1" xr:uid="{00000000-0005-0000-0000-000006000000}"/>
    <cellStyle name="標準" xfId="0" builtinId="0"/>
    <cellStyle name="標準 2" xfId="2" xr:uid="{00000000-0005-0000-0000-000007000000}"/>
    <cellStyle name="標準 2 2" xfId="3" xr:uid="{00000000-0005-0000-0000-000008000000}"/>
    <cellStyle name="標準 3" xfId="4" xr:uid="{00000000-0005-0000-0000-000009000000}"/>
    <cellStyle name="標準 4" xfId="5" xr:uid="{00000000-0005-0000-0000-00000A000000}"/>
    <cellStyle name="標準 5" xfId="6" xr:uid="{00000000-0005-0000-0000-00000B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152280</xdr:colOff>
      <xdr:row>9</xdr:row>
      <xdr:rowOff>180720</xdr:rowOff>
    </xdr:from>
    <xdr:to>
      <xdr:col>9</xdr:col>
      <xdr:colOff>438120</xdr:colOff>
      <xdr:row>9</xdr:row>
      <xdr:rowOff>180720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69840" y="1914120"/>
          <a:ext cx="28584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199800</xdr:colOff>
      <xdr:row>19</xdr:row>
      <xdr:rowOff>123480</xdr:rowOff>
    </xdr:from>
    <xdr:to>
      <xdr:col>3</xdr:col>
      <xdr:colOff>171360</xdr:colOff>
      <xdr:row>19</xdr:row>
      <xdr:rowOff>123480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9000" y="33238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19</xdr:row>
      <xdr:rowOff>123480</xdr:rowOff>
    </xdr:from>
    <xdr:to>
      <xdr:col>3</xdr:col>
      <xdr:colOff>171360</xdr:colOff>
      <xdr:row>19</xdr:row>
      <xdr:rowOff>123480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49000" y="33238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19</xdr:row>
      <xdr:rowOff>123480</xdr:rowOff>
    </xdr:from>
    <xdr:to>
      <xdr:col>3</xdr:col>
      <xdr:colOff>171360</xdr:colOff>
      <xdr:row>19</xdr:row>
      <xdr:rowOff>123480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49000" y="33238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19</xdr:row>
      <xdr:rowOff>123480</xdr:rowOff>
    </xdr:from>
    <xdr:to>
      <xdr:col>3</xdr:col>
      <xdr:colOff>171360</xdr:colOff>
      <xdr:row>19</xdr:row>
      <xdr:rowOff>123480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49000" y="33238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19</xdr:row>
      <xdr:rowOff>123480</xdr:rowOff>
    </xdr:from>
    <xdr:to>
      <xdr:col>3</xdr:col>
      <xdr:colOff>171360</xdr:colOff>
      <xdr:row>19</xdr:row>
      <xdr:rowOff>123480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49000" y="33238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9" name="Line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10" name="Lin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11" name="Line 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12" name="Line 6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19</xdr:row>
      <xdr:rowOff>123480</xdr:rowOff>
    </xdr:from>
    <xdr:to>
      <xdr:col>3</xdr:col>
      <xdr:colOff>171360</xdr:colOff>
      <xdr:row>19</xdr:row>
      <xdr:rowOff>123480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49000" y="33238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19</xdr:row>
      <xdr:rowOff>123480</xdr:rowOff>
    </xdr:from>
    <xdr:to>
      <xdr:col>3</xdr:col>
      <xdr:colOff>171360</xdr:colOff>
      <xdr:row>19</xdr:row>
      <xdr:rowOff>123480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549000" y="33238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19</xdr:row>
      <xdr:rowOff>123480</xdr:rowOff>
    </xdr:from>
    <xdr:to>
      <xdr:col>3</xdr:col>
      <xdr:colOff>171360</xdr:colOff>
      <xdr:row>19</xdr:row>
      <xdr:rowOff>123480</xdr:rowOff>
    </xdr:to>
    <xdr:sp macro="" textlink="">
      <xdr:nvSpPr>
        <xdr:cNvPr id="15" name="Line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549000" y="33238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19</xdr:row>
      <xdr:rowOff>123480</xdr:rowOff>
    </xdr:from>
    <xdr:to>
      <xdr:col>3</xdr:col>
      <xdr:colOff>171360</xdr:colOff>
      <xdr:row>19</xdr:row>
      <xdr:rowOff>123480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549000" y="33238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19</xdr:row>
      <xdr:rowOff>123480</xdr:rowOff>
    </xdr:from>
    <xdr:to>
      <xdr:col>3</xdr:col>
      <xdr:colOff>171360</xdr:colOff>
      <xdr:row>19</xdr:row>
      <xdr:rowOff>123480</xdr:rowOff>
    </xdr:to>
    <xdr:sp macro="" textlink="">
      <xdr:nvSpPr>
        <xdr:cNvPr id="17" name="Line 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549000" y="33238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19</xdr:row>
      <xdr:rowOff>123480</xdr:rowOff>
    </xdr:from>
    <xdr:to>
      <xdr:col>3</xdr:col>
      <xdr:colOff>171360</xdr:colOff>
      <xdr:row>19</xdr:row>
      <xdr:rowOff>123480</xdr:rowOff>
    </xdr:to>
    <xdr:sp macro="" textlink="">
      <xdr:nvSpPr>
        <xdr:cNvPr id="18" name="Line 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549000" y="33238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20" name="Line 3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21" name="Line 4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22" name="Line 5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23" name="Line 6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26" name="Line 3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27" name="Line 4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32" name="Line 4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33" name="Line 5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34" name="Line 6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38" name="Line 4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39" name="Line 5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199800</xdr:colOff>
      <xdr:row>7</xdr:row>
      <xdr:rowOff>133200</xdr:rowOff>
    </xdr:from>
    <xdr:to>
      <xdr:col>3</xdr:col>
      <xdr:colOff>171360</xdr:colOff>
      <xdr:row>7</xdr:row>
      <xdr:rowOff>133200</xdr:rowOff>
    </xdr:to>
    <xdr:sp macro="" textlink="">
      <xdr:nvSpPr>
        <xdr:cNvPr id="40" name="Line 6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549000" y="1428480"/>
          <a:ext cx="6699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104760</xdr:colOff>
      <xdr:row>6</xdr:row>
      <xdr:rowOff>18720</xdr:rowOff>
    </xdr:from>
    <xdr:to>
      <xdr:col>2</xdr:col>
      <xdr:colOff>602640</xdr:colOff>
      <xdr:row>6</xdr:row>
      <xdr:rowOff>18720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453960" y="1323720"/>
          <a:ext cx="61164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60"/>
  <sheetViews>
    <sheetView showGridLines="0" tabSelected="1" view="pageBreakPreview" zoomScaleNormal="100" workbookViewId="0">
      <pane ySplit="5" topLeftCell="A34" activePane="bottomLeft" state="frozen"/>
      <selection pane="bottomLeft" activeCell="M38" sqref="M38"/>
    </sheetView>
  </sheetViews>
  <sheetFormatPr defaultColWidth="9" defaultRowHeight="13.5" customHeight="1"/>
  <cols>
    <col min="1" max="1" width="5" style="15" customWidth="1"/>
    <col min="2" max="2" width="5.125" style="16" customWidth="1"/>
    <col min="3" max="3" width="5.875" style="15" customWidth="1"/>
    <col min="4" max="4" width="3.375" style="16" customWidth="1"/>
    <col min="5" max="5" width="8.375" style="15" customWidth="1"/>
    <col min="6" max="6" width="8.875" style="15" customWidth="1"/>
    <col min="7" max="7" width="11.625" style="15" customWidth="1"/>
    <col min="8" max="8" width="11.75" style="15" customWidth="1"/>
    <col min="9" max="9" width="16.125" style="15" customWidth="1"/>
    <col min="10" max="10" width="7.75" style="15" customWidth="1"/>
    <col min="11" max="11" width="12.5" style="15" customWidth="1"/>
    <col min="12" max="12" width="2.875" style="15" customWidth="1"/>
    <col min="13" max="13" width="9.125" style="15" customWidth="1"/>
    <col min="14" max="14" width="9.375" style="15" customWidth="1"/>
    <col min="15" max="15" width="10.25" style="15" customWidth="1"/>
    <col min="16" max="16384" width="9" style="15"/>
  </cols>
  <sheetData>
    <row r="2" spans="2:11" ht="18" customHeight="1">
      <c r="F2" s="14" t="s">
        <v>0</v>
      </c>
      <c r="G2" s="14"/>
      <c r="H2" s="15" t="s">
        <v>1</v>
      </c>
    </row>
    <row r="3" spans="2:11" ht="18" customHeight="1">
      <c r="B3" s="18" t="s">
        <v>2</v>
      </c>
      <c r="J3" s="19"/>
      <c r="K3" s="19" t="s">
        <v>3</v>
      </c>
    </row>
    <row r="4" spans="2:11" ht="18" customHeight="1">
      <c r="B4" s="13" t="s">
        <v>4</v>
      </c>
      <c r="C4" s="13"/>
      <c r="D4" s="13"/>
      <c r="E4" s="12" t="s">
        <v>5</v>
      </c>
      <c r="F4" s="11" t="s">
        <v>6</v>
      </c>
      <c r="G4" s="22" t="s">
        <v>7</v>
      </c>
      <c r="H4" s="22" t="s">
        <v>8</v>
      </c>
      <c r="I4" s="22" t="s">
        <v>9</v>
      </c>
      <c r="J4" s="23"/>
      <c r="K4" s="24" t="s">
        <v>10</v>
      </c>
    </row>
    <row r="5" spans="2:11" ht="18" customHeight="1">
      <c r="B5" s="13"/>
      <c r="C5" s="13"/>
      <c r="D5" s="13"/>
      <c r="E5" s="12"/>
      <c r="F5" s="11"/>
      <c r="G5" s="25" t="s">
        <v>11</v>
      </c>
      <c r="H5" s="25" t="s">
        <v>12</v>
      </c>
      <c r="I5" s="26"/>
      <c r="J5" s="27" t="s">
        <v>13</v>
      </c>
      <c r="K5" s="27" t="s">
        <v>14</v>
      </c>
    </row>
    <row r="6" spans="2:11" ht="15.75" customHeight="1">
      <c r="B6" s="28" t="s">
        <v>15</v>
      </c>
      <c r="C6" s="29">
        <v>40</v>
      </c>
      <c r="D6" s="28"/>
      <c r="E6" s="30">
        <v>255</v>
      </c>
      <c r="F6" s="31">
        <v>8473</v>
      </c>
      <c r="G6" s="31">
        <v>324324</v>
      </c>
      <c r="H6" s="31">
        <v>2264998</v>
      </c>
      <c r="I6" s="32">
        <v>3368158</v>
      </c>
      <c r="J6" s="32">
        <v>25</v>
      </c>
      <c r="K6" s="31">
        <v>1069065</v>
      </c>
    </row>
    <row r="7" spans="2:11" ht="9.75" customHeight="1">
      <c r="B7" s="28"/>
      <c r="C7" s="29"/>
      <c r="D7" s="28"/>
      <c r="E7" s="30"/>
      <c r="F7" s="31"/>
      <c r="G7" s="31"/>
      <c r="H7" s="31"/>
      <c r="I7" s="32"/>
      <c r="J7" s="32"/>
      <c r="K7" s="31"/>
    </row>
    <row r="8" spans="2:11" ht="15.75" customHeight="1">
      <c r="B8" s="28"/>
      <c r="C8" s="29">
        <v>45</v>
      </c>
      <c r="D8" s="28"/>
      <c r="E8" s="30">
        <v>266</v>
      </c>
      <c r="F8" s="31">
        <v>10019</v>
      </c>
      <c r="G8" s="31">
        <v>712910</v>
      </c>
      <c r="H8" s="31">
        <v>3398064</v>
      </c>
      <c r="I8" s="32">
        <v>6358208</v>
      </c>
      <c r="J8" s="32">
        <v>48</v>
      </c>
      <c r="K8" s="31">
        <v>2913880</v>
      </c>
    </row>
    <row r="9" spans="2:11" ht="9.75" customHeight="1">
      <c r="B9" s="28"/>
      <c r="C9" s="29"/>
      <c r="D9" s="28"/>
      <c r="E9" s="30"/>
      <c r="F9" s="31"/>
      <c r="G9" s="31"/>
      <c r="H9" s="31"/>
      <c r="I9" s="32"/>
      <c r="J9" s="32"/>
      <c r="K9" s="31"/>
    </row>
    <row r="10" spans="2:11" ht="15.75" customHeight="1">
      <c r="B10" s="28"/>
      <c r="C10" s="29">
        <v>50</v>
      </c>
      <c r="D10" s="28"/>
      <c r="E10" s="30">
        <v>259</v>
      </c>
      <c r="F10" s="31">
        <v>10220</v>
      </c>
      <c r="G10" s="31">
        <v>1770668</v>
      </c>
      <c r="H10" s="31">
        <v>7195088</v>
      </c>
      <c r="I10" s="32">
        <v>13227963</v>
      </c>
      <c r="J10" s="33">
        <v>100</v>
      </c>
      <c r="K10" s="31">
        <v>5969029</v>
      </c>
    </row>
    <row r="11" spans="2:11" ht="9.75" customHeight="1">
      <c r="B11" s="28"/>
      <c r="C11" s="29"/>
      <c r="D11" s="28"/>
      <c r="E11" s="30"/>
      <c r="F11" s="31"/>
      <c r="G11" s="31"/>
      <c r="H11" s="31"/>
      <c r="I11" s="32"/>
      <c r="J11" s="32"/>
      <c r="K11" s="31"/>
    </row>
    <row r="12" spans="2:11" ht="15.75" customHeight="1">
      <c r="B12" s="28"/>
      <c r="C12" s="29">
        <v>55</v>
      </c>
      <c r="D12" s="28"/>
      <c r="E12" s="30">
        <v>247</v>
      </c>
      <c r="F12" s="31">
        <v>9013</v>
      </c>
      <c r="G12" s="31">
        <v>2283355</v>
      </c>
      <c r="H12" s="31">
        <v>12078076</v>
      </c>
      <c r="I12" s="32">
        <v>19187849</v>
      </c>
      <c r="J12" s="33">
        <v>145</v>
      </c>
      <c r="K12" s="31">
        <v>7000914</v>
      </c>
    </row>
    <row r="13" spans="2:11" ht="9.75" customHeight="1">
      <c r="B13" s="28"/>
      <c r="C13" s="29"/>
      <c r="D13" s="28"/>
      <c r="E13" s="30"/>
      <c r="F13" s="31"/>
      <c r="G13" s="31"/>
      <c r="H13" s="31"/>
      <c r="I13" s="32"/>
      <c r="J13" s="33"/>
      <c r="K13" s="31"/>
    </row>
    <row r="14" spans="2:11" ht="15.75" customHeight="1">
      <c r="B14" s="28"/>
      <c r="C14" s="29">
        <v>60</v>
      </c>
      <c r="D14" s="28"/>
      <c r="E14" s="30">
        <v>249</v>
      </c>
      <c r="F14" s="31">
        <v>12506</v>
      </c>
      <c r="G14" s="31">
        <v>4288490</v>
      </c>
      <c r="H14" s="31">
        <v>52644283</v>
      </c>
      <c r="I14" s="32">
        <v>74557883</v>
      </c>
      <c r="J14" s="33">
        <v>563</v>
      </c>
      <c r="K14" s="31">
        <v>21562278</v>
      </c>
    </row>
    <row r="15" spans="2:11" ht="15.75" customHeight="1">
      <c r="B15" s="28"/>
      <c r="C15" s="29">
        <v>61</v>
      </c>
      <c r="D15" s="28"/>
      <c r="E15" s="30">
        <v>234</v>
      </c>
      <c r="F15" s="31">
        <v>12531</v>
      </c>
      <c r="G15" s="31">
        <v>4330001</v>
      </c>
      <c r="H15" s="31">
        <v>47651660</v>
      </c>
      <c r="I15" s="32">
        <v>70157788</v>
      </c>
      <c r="J15" s="33">
        <v>530</v>
      </c>
      <c r="K15" s="31">
        <v>22235643</v>
      </c>
    </row>
    <row r="16" spans="2:11" ht="15.75" customHeight="1">
      <c r="B16" s="28"/>
      <c r="C16" s="29">
        <v>62</v>
      </c>
      <c r="D16" s="28"/>
      <c r="E16" s="30">
        <v>218</v>
      </c>
      <c r="F16" s="31">
        <v>12415</v>
      </c>
      <c r="G16" s="31">
        <v>4697393</v>
      </c>
      <c r="H16" s="31">
        <v>48866044</v>
      </c>
      <c r="I16" s="32">
        <v>76100708</v>
      </c>
      <c r="J16" s="33">
        <v>575</v>
      </c>
      <c r="K16" s="31">
        <v>26753377</v>
      </c>
    </row>
    <row r="17" spans="2:11" ht="15.75" customHeight="1">
      <c r="B17" s="28"/>
      <c r="C17" s="29">
        <v>63</v>
      </c>
      <c r="D17" s="28"/>
      <c r="E17" s="30">
        <v>216</v>
      </c>
      <c r="F17" s="31">
        <v>12710</v>
      </c>
      <c r="G17" s="31">
        <v>4982646</v>
      </c>
      <c r="H17" s="31">
        <v>66751254</v>
      </c>
      <c r="I17" s="32">
        <v>104372753</v>
      </c>
      <c r="J17" s="33">
        <v>789</v>
      </c>
      <c r="K17" s="31">
        <v>37256121</v>
      </c>
    </row>
    <row r="18" spans="2:11" ht="15.75" customHeight="1">
      <c r="B18" s="28" t="s">
        <v>16</v>
      </c>
      <c r="C18" s="34" t="s">
        <v>17</v>
      </c>
      <c r="D18" s="28"/>
      <c r="E18" s="30">
        <v>214</v>
      </c>
      <c r="F18" s="31">
        <v>12263</v>
      </c>
      <c r="G18" s="31">
        <v>5076254</v>
      </c>
      <c r="H18" s="31">
        <v>59970113</v>
      </c>
      <c r="I18" s="32">
        <v>95801922</v>
      </c>
      <c r="J18" s="33">
        <v>724</v>
      </c>
      <c r="K18" s="31">
        <v>35202022</v>
      </c>
    </row>
    <row r="19" spans="2:11" ht="9.75" customHeight="1">
      <c r="B19" s="28"/>
      <c r="C19" s="29"/>
      <c r="D19" s="28"/>
      <c r="E19" s="30"/>
      <c r="F19" s="31"/>
      <c r="G19" s="31"/>
      <c r="H19" s="31"/>
      <c r="I19" s="32"/>
      <c r="J19" s="33"/>
      <c r="K19" s="31"/>
    </row>
    <row r="20" spans="2:11" ht="15.75" customHeight="1">
      <c r="B20" s="28"/>
      <c r="C20" s="29">
        <v>2</v>
      </c>
      <c r="D20" s="28"/>
      <c r="E20" s="30">
        <v>239</v>
      </c>
      <c r="F20" s="31">
        <v>13019</v>
      </c>
      <c r="G20" s="31">
        <v>5174774</v>
      </c>
      <c r="H20" s="31">
        <v>52638801</v>
      </c>
      <c r="I20" s="32">
        <v>76247954</v>
      </c>
      <c r="J20" s="33">
        <v>576</v>
      </c>
      <c r="K20" s="31">
        <v>22959450</v>
      </c>
    </row>
    <row r="21" spans="2:11" ht="15.75" customHeight="1">
      <c r="B21" s="28"/>
      <c r="C21" s="29">
        <v>3</v>
      </c>
      <c r="D21" s="28"/>
      <c r="E21" s="30">
        <v>245</v>
      </c>
      <c r="F21" s="31">
        <v>14912</v>
      </c>
      <c r="G21" s="31">
        <v>6113930</v>
      </c>
      <c r="H21" s="31">
        <v>57467809</v>
      </c>
      <c r="I21" s="32">
        <v>78566774</v>
      </c>
      <c r="J21" s="33">
        <v>594</v>
      </c>
      <c r="K21" s="31">
        <v>20370186</v>
      </c>
    </row>
    <row r="22" spans="2:11" ht="15.75" customHeight="1">
      <c r="B22" s="28"/>
      <c r="C22" s="29">
        <v>4</v>
      </c>
      <c r="D22" s="28"/>
      <c r="E22" s="30">
        <v>240</v>
      </c>
      <c r="F22" s="31">
        <v>14955</v>
      </c>
      <c r="G22" s="31">
        <v>6601214</v>
      </c>
      <c r="H22" s="31">
        <v>65824712</v>
      </c>
      <c r="I22" s="32">
        <v>91201353</v>
      </c>
      <c r="J22" s="33">
        <v>689</v>
      </c>
      <c r="K22" s="31">
        <v>24207299</v>
      </c>
    </row>
    <row r="23" spans="2:11" ht="15.75" customHeight="1">
      <c r="B23" s="28"/>
      <c r="C23" s="29">
        <v>5</v>
      </c>
      <c r="D23" s="28"/>
      <c r="E23" s="30">
        <v>242</v>
      </c>
      <c r="F23" s="31">
        <v>14614</v>
      </c>
      <c r="G23" s="31">
        <v>6352385</v>
      </c>
      <c r="H23" s="31">
        <v>54123624</v>
      </c>
      <c r="I23" s="32">
        <v>78407999</v>
      </c>
      <c r="J23" s="33">
        <v>593</v>
      </c>
      <c r="K23" s="31">
        <v>23969597</v>
      </c>
    </row>
    <row r="24" spans="2:11" ht="15.75" customHeight="1">
      <c r="B24" s="28"/>
      <c r="C24" s="29">
        <v>6</v>
      </c>
      <c r="D24" s="28"/>
      <c r="E24" s="30">
        <v>226</v>
      </c>
      <c r="F24" s="31">
        <v>14056</v>
      </c>
      <c r="G24" s="31">
        <v>6220297</v>
      </c>
      <c r="H24" s="31">
        <v>52862965</v>
      </c>
      <c r="I24" s="32">
        <v>74836697</v>
      </c>
      <c r="J24" s="33">
        <v>566</v>
      </c>
      <c r="K24" s="31">
        <v>21506596</v>
      </c>
    </row>
    <row r="25" spans="2:11" ht="9.75" customHeight="1">
      <c r="B25" s="28"/>
      <c r="C25" s="29"/>
      <c r="D25" s="28"/>
      <c r="E25" s="30"/>
      <c r="F25" s="31"/>
      <c r="G25" s="31"/>
      <c r="H25" s="31"/>
      <c r="I25" s="32"/>
      <c r="J25" s="33"/>
      <c r="K25" s="31"/>
    </row>
    <row r="26" spans="2:11" ht="15.75" customHeight="1">
      <c r="B26" s="28"/>
      <c r="C26" s="29">
        <v>7</v>
      </c>
      <c r="D26" s="28"/>
      <c r="E26" s="30">
        <v>223</v>
      </c>
      <c r="F26" s="31">
        <v>13080</v>
      </c>
      <c r="G26" s="31">
        <v>5884903</v>
      </c>
      <c r="H26" s="31">
        <v>41272168</v>
      </c>
      <c r="I26" s="32">
        <v>64172875</v>
      </c>
      <c r="J26" s="33">
        <v>485</v>
      </c>
      <c r="K26" s="31">
        <v>22524853</v>
      </c>
    </row>
    <row r="27" spans="2:11" ht="15.75" customHeight="1">
      <c r="B27" s="28"/>
      <c r="C27" s="29">
        <v>8</v>
      </c>
      <c r="D27" s="28"/>
      <c r="E27" s="30">
        <v>210</v>
      </c>
      <c r="F27" s="31">
        <v>12526</v>
      </c>
      <c r="G27" s="31">
        <v>5583760</v>
      </c>
      <c r="H27" s="31">
        <v>37438754</v>
      </c>
      <c r="I27" s="32">
        <v>57172484</v>
      </c>
      <c r="J27" s="33">
        <v>432.209282714202</v>
      </c>
      <c r="K27" s="31">
        <v>19483465</v>
      </c>
    </row>
    <row r="28" spans="2:11" ht="15.75" customHeight="1">
      <c r="B28" s="28"/>
      <c r="C28" s="29">
        <v>9</v>
      </c>
      <c r="D28" s="28"/>
      <c r="E28" s="30">
        <v>203</v>
      </c>
      <c r="F28" s="31">
        <v>12276</v>
      </c>
      <c r="G28" s="31">
        <v>5685487</v>
      </c>
      <c r="H28" s="31">
        <v>38655094</v>
      </c>
      <c r="I28" s="32">
        <v>59838562</v>
      </c>
      <c r="J28" s="33">
        <v>441.18220798569303</v>
      </c>
      <c r="K28" s="31">
        <v>20780134</v>
      </c>
    </row>
    <row r="29" spans="2:11" ht="15.75" customHeight="1">
      <c r="B29" s="28"/>
      <c r="C29" s="29">
        <v>10</v>
      </c>
      <c r="D29" s="28"/>
      <c r="E29" s="30">
        <v>209</v>
      </c>
      <c r="F29" s="31">
        <v>12512</v>
      </c>
      <c r="G29" s="31">
        <v>5767359</v>
      </c>
      <c r="H29" s="31">
        <v>44186905</v>
      </c>
      <c r="I29" s="32">
        <v>66075392</v>
      </c>
      <c r="J29" s="33">
        <v>499.51297868008902</v>
      </c>
      <c r="K29" s="31">
        <v>21402702</v>
      </c>
    </row>
    <row r="30" spans="2:11" ht="15.75" customHeight="1">
      <c r="B30" s="28"/>
      <c r="C30" s="29">
        <v>11</v>
      </c>
      <c r="D30" s="28"/>
      <c r="E30" s="30">
        <v>191</v>
      </c>
      <c r="F30" s="31">
        <v>12255</v>
      </c>
      <c r="G30" s="31">
        <v>5749799</v>
      </c>
      <c r="H30" s="31">
        <v>44077977</v>
      </c>
      <c r="I30" s="32">
        <v>64843655</v>
      </c>
      <c r="J30" s="33">
        <v>490.20136358107499</v>
      </c>
      <c r="K30" s="31">
        <v>20226877</v>
      </c>
    </row>
    <row r="31" spans="2:11" ht="9.75" customHeight="1">
      <c r="B31" s="28"/>
      <c r="C31" s="29"/>
      <c r="D31" s="28"/>
      <c r="E31" s="30"/>
      <c r="F31" s="31"/>
      <c r="G31" s="31"/>
      <c r="H31" s="31"/>
      <c r="I31" s="32"/>
      <c r="J31" s="32"/>
      <c r="K31" s="31"/>
    </row>
    <row r="32" spans="2:11" ht="15.75" customHeight="1">
      <c r="B32" s="28"/>
      <c r="C32" s="29">
        <v>12</v>
      </c>
      <c r="D32" s="28"/>
      <c r="E32" s="30">
        <v>197</v>
      </c>
      <c r="F32" s="31">
        <v>11718</v>
      </c>
      <c r="G32" s="31">
        <v>5536470</v>
      </c>
      <c r="H32" s="31">
        <v>38373639</v>
      </c>
      <c r="I32" s="32">
        <v>56532857</v>
      </c>
      <c r="J32" s="33">
        <f>I32/$I$10*100</f>
        <v>427.37386701187478</v>
      </c>
      <c r="K32" s="31">
        <v>17768052</v>
      </c>
    </row>
    <row r="33" spans="2:13" ht="15.75" customHeight="1">
      <c r="B33" s="28"/>
      <c r="C33" s="29">
        <v>13</v>
      </c>
      <c r="D33" s="28"/>
      <c r="E33" s="30">
        <v>182</v>
      </c>
      <c r="F33" s="31">
        <v>11870</v>
      </c>
      <c r="G33" s="31">
        <v>5413832</v>
      </c>
      <c r="H33" s="31">
        <v>43887463</v>
      </c>
      <c r="I33" s="32">
        <v>64702513</v>
      </c>
      <c r="J33" s="33">
        <f>I33/$I$10*100</f>
        <v>489.13436634196819</v>
      </c>
      <c r="K33" s="31">
        <v>21560783</v>
      </c>
    </row>
    <row r="34" spans="2:13" ht="15.75" customHeight="1">
      <c r="B34" s="28"/>
      <c r="C34" s="29">
        <v>14</v>
      </c>
      <c r="D34" s="28"/>
      <c r="E34" s="30">
        <v>166</v>
      </c>
      <c r="F34" s="31">
        <v>11316</v>
      </c>
      <c r="G34" s="31">
        <v>5776115</v>
      </c>
      <c r="H34" s="31">
        <v>61883751</v>
      </c>
      <c r="I34" s="32">
        <v>89893521</v>
      </c>
      <c r="J34" s="33">
        <f>I34/$I$10*100</f>
        <v>679.57191141221062</v>
      </c>
      <c r="K34" s="31">
        <v>29251040</v>
      </c>
    </row>
    <row r="35" spans="2:13" ht="15.75" customHeight="1">
      <c r="B35" s="28"/>
      <c r="C35" s="29">
        <v>15</v>
      </c>
      <c r="D35" s="28"/>
      <c r="E35" s="30">
        <v>165</v>
      </c>
      <c r="F35" s="31">
        <v>10987</v>
      </c>
      <c r="G35" s="31">
        <v>5993032</v>
      </c>
      <c r="H35" s="31">
        <v>66553570</v>
      </c>
      <c r="I35" s="32">
        <v>94696532</v>
      </c>
      <c r="J35" s="33">
        <f>I35/$I$10*100</f>
        <v>715.88143994657378</v>
      </c>
      <c r="K35" s="31">
        <v>29848845</v>
      </c>
    </row>
    <row r="36" spans="2:13" ht="15.75" customHeight="1">
      <c r="B36" s="28"/>
      <c r="C36" s="29">
        <v>16</v>
      </c>
      <c r="D36" s="35"/>
      <c r="E36" s="32">
        <v>162</v>
      </c>
      <c r="F36" s="31">
        <v>11340</v>
      </c>
      <c r="G36" s="31">
        <v>5887477</v>
      </c>
      <c r="H36" s="31">
        <v>71199237</v>
      </c>
      <c r="I36" s="32">
        <v>100214381</v>
      </c>
      <c r="J36" s="33">
        <f>I36/$I$10*100</f>
        <v>757.5949600100937</v>
      </c>
      <c r="K36" s="31">
        <v>30903373</v>
      </c>
    </row>
    <row r="37" spans="2:13" ht="9.75" customHeight="1">
      <c r="B37" s="28"/>
      <c r="C37" s="29"/>
      <c r="D37" s="28"/>
      <c r="E37" s="30"/>
      <c r="F37" s="31"/>
      <c r="G37" s="31"/>
      <c r="H37" s="31"/>
      <c r="I37" s="32"/>
      <c r="J37" s="32"/>
      <c r="K37" s="31"/>
    </row>
    <row r="38" spans="2:13" ht="15.75" customHeight="1">
      <c r="B38" s="28"/>
      <c r="C38" s="29">
        <v>17</v>
      </c>
      <c r="D38" s="28"/>
      <c r="E38" s="30">
        <v>162</v>
      </c>
      <c r="F38" s="31">
        <v>11203</v>
      </c>
      <c r="G38" s="31">
        <v>5893806</v>
      </c>
      <c r="H38" s="31">
        <v>74721502</v>
      </c>
      <c r="I38" s="32">
        <v>102781106</v>
      </c>
      <c r="J38" s="33">
        <f>I38/$I$10*100</f>
        <v>776.99874122720178</v>
      </c>
      <c r="K38" s="31">
        <v>30233255</v>
      </c>
    </row>
    <row r="39" spans="2:13" ht="15.75" customHeight="1">
      <c r="B39" s="28"/>
      <c r="C39" s="29">
        <v>18</v>
      </c>
      <c r="D39" s="28"/>
      <c r="E39" s="30">
        <v>153</v>
      </c>
      <c r="F39" s="31">
        <v>11423</v>
      </c>
      <c r="G39" s="31">
        <v>6064858</v>
      </c>
      <c r="H39" s="31">
        <v>84532277</v>
      </c>
      <c r="I39" s="32">
        <v>107267395</v>
      </c>
      <c r="J39" s="33">
        <f>I39/$I$10*100</f>
        <v>810.91393285572394</v>
      </c>
      <c r="K39" s="31">
        <v>25343227</v>
      </c>
    </row>
    <row r="40" spans="2:13" ht="15.75" customHeight="1">
      <c r="B40" s="28"/>
      <c r="C40" s="29">
        <v>19</v>
      </c>
      <c r="D40" s="28"/>
      <c r="E40" s="30">
        <v>163</v>
      </c>
      <c r="F40" s="31">
        <v>12475</v>
      </c>
      <c r="G40" s="31">
        <v>6050545</v>
      </c>
      <c r="H40" s="31">
        <v>88105033</v>
      </c>
      <c r="I40" s="32">
        <v>113611458</v>
      </c>
      <c r="J40" s="33">
        <f>I40/$I$10*100</f>
        <v>858.8734183789295</v>
      </c>
      <c r="K40" s="31">
        <v>28152425</v>
      </c>
    </row>
    <row r="41" spans="2:13" ht="15.75" customHeight="1">
      <c r="B41" s="28"/>
      <c r="C41" s="29">
        <v>20</v>
      </c>
      <c r="D41" s="35"/>
      <c r="E41" s="32">
        <v>168</v>
      </c>
      <c r="F41" s="31">
        <v>13721</v>
      </c>
      <c r="G41" s="31">
        <v>6025421</v>
      </c>
      <c r="H41" s="31">
        <v>89561798</v>
      </c>
      <c r="I41" s="32">
        <v>126626868</v>
      </c>
      <c r="J41" s="33">
        <f>I41/$I$10*100</f>
        <v>957.26657233619414</v>
      </c>
      <c r="K41" s="31">
        <v>39761475</v>
      </c>
    </row>
    <row r="42" spans="2:13" ht="15.75" customHeight="1">
      <c r="B42" s="28"/>
      <c r="C42" s="29">
        <v>21</v>
      </c>
      <c r="D42" s="35"/>
      <c r="E42" s="32">
        <v>152</v>
      </c>
      <c r="F42" s="31">
        <v>12342</v>
      </c>
      <c r="G42" s="31">
        <v>5584030</v>
      </c>
      <c r="H42" s="31">
        <v>60151377</v>
      </c>
      <c r="I42" s="32">
        <v>85422767</v>
      </c>
      <c r="J42" s="33">
        <f>I42/$I$10*100</f>
        <v>645.77416039037905</v>
      </c>
      <c r="K42" s="31">
        <v>26732452</v>
      </c>
      <c r="M42" s="29"/>
    </row>
    <row r="43" spans="2:13" ht="9.75" customHeight="1">
      <c r="B43" s="28"/>
      <c r="D43" s="15"/>
      <c r="E43" s="36"/>
      <c r="J43" s="33"/>
      <c r="M43" s="29"/>
    </row>
    <row r="44" spans="2:13" ht="15.75" customHeight="1">
      <c r="B44" s="28"/>
      <c r="C44" s="29">
        <v>22</v>
      </c>
      <c r="D44" s="35"/>
      <c r="E44" s="32">
        <v>145</v>
      </c>
      <c r="F44" s="31">
        <v>12489</v>
      </c>
      <c r="G44" s="31">
        <v>5665676</v>
      </c>
      <c r="H44" s="31">
        <v>69055536</v>
      </c>
      <c r="I44" s="32">
        <v>100347471</v>
      </c>
      <c r="J44" s="33">
        <f>I44/$I$10*100</f>
        <v>758.6010861989862</v>
      </c>
      <c r="K44" s="31">
        <v>33083352</v>
      </c>
    </row>
    <row r="45" spans="2:13" ht="15.75" customHeight="1">
      <c r="B45" s="28"/>
      <c r="C45" s="29">
        <v>24</v>
      </c>
      <c r="D45" s="35"/>
      <c r="E45" s="32">
        <v>137</v>
      </c>
      <c r="F45" s="31">
        <v>12460</v>
      </c>
      <c r="G45" s="31">
        <v>5568660</v>
      </c>
      <c r="H45" s="31">
        <v>56694341</v>
      </c>
      <c r="I45" s="32">
        <v>79354287</v>
      </c>
      <c r="J45" s="33">
        <f>I45/$I$10*100</f>
        <v>599.89801150789435</v>
      </c>
      <c r="K45" s="31">
        <v>24063481</v>
      </c>
    </row>
    <row r="46" spans="2:13" ht="15.75" customHeight="1">
      <c r="B46" s="28"/>
      <c r="C46" s="15">
        <v>25</v>
      </c>
      <c r="D46" s="15"/>
      <c r="E46" s="30">
        <v>137</v>
      </c>
      <c r="F46" s="31">
        <v>13027</v>
      </c>
      <c r="G46" s="31">
        <v>6049219</v>
      </c>
      <c r="H46" s="31">
        <v>72949078</v>
      </c>
      <c r="I46" s="32">
        <v>99760453</v>
      </c>
      <c r="J46" s="33">
        <f>I46/$I$10*100</f>
        <v>754.16338101338806</v>
      </c>
      <c r="K46" s="31">
        <v>28782468</v>
      </c>
    </row>
    <row r="47" spans="2:13" ht="15.75" customHeight="1">
      <c r="B47" s="28"/>
      <c r="C47" s="15">
        <v>26</v>
      </c>
      <c r="D47" s="15"/>
      <c r="E47" s="30">
        <v>134</v>
      </c>
      <c r="F47" s="31">
        <v>13195</v>
      </c>
      <c r="G47" s="31">
        <v>6422629</v>
      </c>
      <c r="H47" s="31">
        <v>74823002</v>
      </c>
      <c r="I47" s="32">
        <v>109969077</v>
      </c>
      <c r="J47" s="33">
        <f>I47/$I$10*100</f>
        <v>831.33795430180749</v>
      </c>
      <c r="K47" s="31">
        <v>37497469</v>
      </c>
    </row>
    <row r="48" spans="2:13" ht="15.75" customHeight="1">
      <c r="B48" s="28"/>
      <c r="C48" s="29">
        <v>29</v>
      </c>
      <c r="D48" s="35"/>
      <c r="E48" s="32">
        <v>127</v>
      </c>
      <c r="F48" s="31">
        <v>13037</v>
      </c>
      <c r="G48" s="31">
        <v>6353181</v>
      </c>
      <c r="H48" s="31">
        <v>61085933</v>
      </c>
      <c r="I48" s="32">
        <v>98807240</v>
      </c>
      <c r="J48" s="33">
        <f>I48/$I$10*100</f>
        <v>746.95733575910367</v>
      </c>
      <c r="K48" s="31">
        <v>39259841</v>
      </c>
    </row>
    <row r="49" spans="2:13" ht="9.75" customHeight="1">
      <c r="B49" s="28"/>
      <c r="C49" s="29"/>
      <c r="D49" s="28"/>
      <c r="E49" s="30"/>
      <c r="F49" s="31"/>
      <c r="G49" s="31"/>
      <c r="H49" s="31"/>
      <c r="I49" s="32"/>
      <c r="J49" s="33"/>
      <c r="K49" s="31"/>
    </row>
    <row r="50" spans="2:13" ht="15.75" customHeight="1">
      <c r="B50" s="28"/>
      <c r="C50" s="29">
        <v>30</v>
      </c>
      <c r="D50" s="28"/>
      <c r="E50" s="30">
        <v>125</v>
      </c>
      <c r="F50" s="31">
        <v>13574</v>
      </c>
      <c r="G50" s="31">
        <v>6586226</v>
      </c>
      <c r="H50" s="31">
        <v>60784142</v>
      </c>
      <c r="I50" s="32">
        <v>93922269</v>
      </c>
      <c r="J50" s="33">
        <f>I50/$I$10*100</f>
        <v>710.0282106927574</v>
      </c>
      <c r="K50" s="31">
        <v>34733436</v>
      </c>
    </row>
    <row r="51" spans="2:13" ht="15.75" customHeight="1">
      <c r="B51" s="34" t="s">
        <v>18</v>
      </c>
      <c r="C51" s="34" t="s">
        <v>17</v>
      </c>
      <c r="D51" s="28"/>
      <c r="E51" s="30">
        <v>125</v>
      </c>
      <c r="F51" s="31">
        <v>14317</v>
      </c>
      <c r="G51" s="31">
        <v>7086880</v>
      </c>
      <c r="H51" s="31">
        <v>77416966</v>
      </c>
      <c r="I51" s="32">
        <v>110857487</v>
      </c>
      <c r="J51" s="33">
        <f>I51/$I$10*100</f>
        <v>838.05410553386037</v>
      </c>
      <c r="K51" s="31">
        <v>36207942</v>
      </c>
    </row>
    <row r="52" spans="2:13" ht="12.75">
      <c r="B52" s="28"/>
      <c r="C52" s="34">
        <v>2</v>
      </c>
      <c r="D52" s="28"/>
      <c r="E52" s="30">
        <v>128</v>
      </c>
      <c r="F52" s="31">
        <v>14002</v>
      </c>
      <c r="G52" s="31">
        <v>7173133</v>
      </c>
      <c r="H52" s="31">
        <v>82391377</v>
      </c>
      <c r="I52" s="32">
        <v>111808609</v>
      </c>
      <c r="J52" s="33">
        <f>I52/$I$10*100</f>
        <v>845.2443433656415</v>
      </c>
      <c r="K52" s="31">
        <v>32542180</v>
      </c>
      <c r="M52" s="33"/>
    </row>
    <row r="53" spans="2:13" ht="12.75">
      <c r="B53" s="28"/>
      <c r="C53" s="29">
        <v>3</v>
      </c>
      <c r="D53" s="28"/>
      <c r="E53" s="37">
        <v>125</v>
      </c>
      <c r="F53" s="38">
        <v>13266</v>
      </c>
      <c r="G53" s="38">
        <v>6726825</v>
      </c>
      <c r="H53" s="38">
        <v>57658731</v>
      </c>
      <c r="I53" s="39">
        <v>81703887</v>
      </c>
      <c r="J53" s="33">
        <f>I53/$I$10*100</f>
        <v>617.66038353751071</v>
      </c>
      <c r="K53" s="40">
        <v>26108112</v>
      </c>
      <c r="M53" s="33"/>
    </row>
    <row r="54" spans="2:13" ht="12.75">
      <c r="B54" s="28"/>
      <c r="C54" s="29">
        <v>4</v>
      </c>
      <c r="D54" s="28"/>
      <c r="E54" s="37">
        <v>144</v>
      </c>
      <c r="F54" s="38">
        <v>13499</v>
      </c>
      <c r="G54" s="38">
        <v>7084979</v>
      </c>
      <c r="H54" s="38">
        <v>58709420</v>
      </c>
      <c r="I54" s="39">
        <v>80677358</v>
      </c>
      <c r="J54" s="33">
        <v>609.90008816928196</v>
      </c>
      <c r="K54" s="40">
        <v>24216336</v>
      </c>
      <c r="M54" s="33"/>
    </row>
    <row r="55" spans="2:13" ht="9" customHeight="1">
      <c r="B55" s="28"/>
      <c r="C55" s="29"/>
      <c r="D55" s="28"/>
      <c r="E55" s="37"/>
      <c r="F55" s="38"/>
      <c r="G55" s="38"/>
      <c r="H55" s="38"/>
      <c r="I55" s="39"/>
      <c r="J55" s="33"/>
      <c r="K55" s="40"/>
      <c r="M55" s="33"/>
    </row>
    <row r="56" spans="2:13" s="41" customFormat="1" ht="15.75" customHeight="1">
      <c r="B56" s="42"/>
      <c r="C56" s="42">
        <v>5</v>
      </c>
      <c r="D56" s="43"/>
      <c r="E56" s="44">
        <v>145</v>
      </c>
      <c r="F56" s="45">
        <v>14137</v>
      </c>
      <c r="G56" s="45">
        <v>7494695</v>
      </c>
      <c r="H56" s="45">
        <v>71855439</v>
      </c>
      <c r="I56" s="46">
        <v>94196322</v>
      </c>
      <c r="J56" s="47">
        <f>I56/$I$10*100</f>
        <v>712.09998092676847</v>
      </c>
      <c r="K56" s="45">
        <v>24984182</v>
      </c>
      <c r="M56" s="47"/>
    </row>
    <row r="57" spans="2:13" ht="18" customHeight="1">
      <c r="B57" s="18" t="s">
        <v>19</v>
      </c>
      <c r="J57" s="48"/>
    </row>
    <row r="58" spans="2:13" ht="13.5" customHeight="1">
      <c r="B58" s="18" t="s">
        <v>20</v>
      </c>
    </row>
    <row r="59" spans="2:13" ht="13.5" customHeight="1">
      <c r="B59" s="18" t="s">
        <v>21</v>
      </c>
    </row>
    <row r="60" spans="2:13" ht="13.5" customHeight="1">
      <c r="C60" s="15" t="s">
        <v>22</v>
      </c>
    </row>
  </sheetData>
  <mergeCells count="4">
    <mergeCell ref="F2:G2"/>
    <mergeCell ref="B4:D5"/>
    <mergeCell ref="E4:E5"/>
    <mergeCell ref="F4:F5"/>
  </mergeCells>
  <phoneticPr fontId="11"/>
  <pageMargins left="0.78749999999999998" right="0.59027777777777801" top="0.98402777777777795" bottom="0.59027777777777801" header="0.511811023622047" footer="0.511811023622047"/>
  <pageSetup paperSize="9" scale="91" fitToWidth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6"/>
  <sheetViews>
    <sheetView showGridLines="0" view="pageBreakPreview" zoomScale="85" zoomScaleNormal="100" zoomScalePageLayoutView="85" workbookViewId="0">
      <selection activeCell="F56" sqref="F56"/>
    </sheetView>
  </sheetViews>
  <sheetFormatPr defaultColWidth="9" defaultRowHeight="13.5" customHeight="1"/>
  <cols>
    <col min="1" max="1" width="5" style="15" customWidth="1"/>
    <col min="2" max="2" width="2.625" style="15" customWidth="1"/>
    <col min="3" max="3" width="27.5" style="15" customWidth="1"/>
    <col min="4" max="4" width="0.75" style="15" customWidth="1"/>
    <col min="5" max="5" width="9" style="15"/>
    <col min="6" max="7" width="11" style="15" customWidth="1"/>
    <col min="8" max="9" width="10" style="15" customWidth="1"/>
    <col min="10" max="10" width="8.625" style="15" customWidth="1"/>
    <col min="11" max="11" width="1" style="15" customWidth="1"/>
    <col min="12" max="12" width="13" style="15" customWidth="1"/>
    <col min="13" max="15" width="14.875" style="15" customWidth="1"/>
    <col min="16" max="16" width="12.5" style="15" customWidth="1"/>
    <col min="17" max="17" width="13.625" style="15" customWidth="1"/>
    <col min="18" max="18" width="14.875" style="15" customWidth="1"/>
    <col min="19" max="19" width="3.125" style="15" customWidth="1"/>
    <col min="20" max="20" width="4.5" style="15" customWidth="1"/>
    <col min="21" max="21" width="16.875" style="15" customWidth="1"/>
    <col min="22" max="16384" width="9" style="15"/>
  </cols>
  <sheetData>
    <row r="2" spans="2:19" ht="18" customHeight="1">
      <c r="E2" s="16" t="s">
        <v>23</v>
      </c>
      <c r="F2" s="14" t="s">
        <v>24</v>
      </c>
      <c r="G2" s="14"/>
      <c r="H2" s="14"/>
      <c r="I2" s="14"/>
      <c r="J2" s="14"/>
      <c r="K2" s="14"/>
      <c r="L2" s="14" t="s">
        <v>25</v>
      </c>
      <c r="M2" s="14"/>
    </row>
    <row r="3" spans="2:19" ht="18" customHeight="1">
      <c r="B3" s="15" t="s">
        <v>2</v>
      </c>
      <c r="P3" s="19"/>
      <c r="Q3" s="10" t="s">
        <v>26</v>
      </c>
      <c r="R3" s="10"/>
    </row>
    <row r="4" spans="2:19" ht="18" customHeight="1">
      <c r="B4" s="9" t="s">
        <v>27</v>
      </c>
      <c r="C4" s="9"/>
      <c r="D4" s="9"/>
      <c r="E4" s="8" t="s">
        <v>28</v>
      </c>
      <c r="F4" s="11" t="s">
        <v>6</v>
      </c>
      <c r="G4" s="11"/>
      <c r="H4" s="11"/>
      <c r="I4" s="11"/>
      <c r="J4" s="11"/>
      <c r="K4" s="49"/>
      <c r="L4" s="7" t="s">
        <v>29</v>
      </c>
      <c r="M4" s="6" t="s">
        <v>30</v>
      </c>
      <c r="N4" s="11" t="s">
        <v>9</v>
      </c>
      <c r="O4" s="11"/>
      <c r="P4" s="11"/>
      <c r="Q4" s="11"/>
      <c r="R4" s="6" t="s">
        <v>31</v>
      </c>
    </row>
    <row r="5" spans="2:19" ht="18" customHeight="1">
      <c r="B5" s="9"/>
      <c r="C5" s="9"/>
      <c r="D5" s="9"/>
      <c r="E5" s="8"/>
      <c r="F5" s="5" t="s">
        <v>32</v>
      </c>
      <c r="G5" s="4" t="s">
        <v>33</v>
      </c>
      <c r="H5" s="4"/>
      <c r="I5" s="4"/>
      <c r="J5" s="36" t="s">
        <v>34</v>
      </c>
      <c r="K5" s="36"/>
      <c r="L5" s="7"/>
      <c r="M5" s="6"/>
      <c r="N5" s="36"/>
      <c r="O5" s="3" t="s">
        <v>35</v>
      </c>
      <c r="P5" s="3" t="s">
        <v>36</v>
      </c>
      <c r="Q5" s="3" t="s">
        <v>37</v>
      </c>
      <c r="R5" s="6"/>
    </row>
    <row r="6" spans="2:19" ht="18" customHeight="1">
      <c r="B6" s="9"/>
      <c r="C6" s="9"/>
      <c r="D6" s="9"/>
      <c r="E6" s="5" t="s">
        <v>38</v>
      </c>
      <c r="F6" s="5"/>
      <c r="G6" s="5" t="s">
        <v>39</v>
      </c>
      <c r="H6" s="5" t="s">
        <v>40</v>
      </c>
      <c r="I6" s="5" t="s">
        <v>41</v>
      </c>
      <c r="J6" s="36" t="s">
        <v>42</v>
      </c>
      <c r="K6" s="36"/>
      <c r="L6" s="7"/>
      <c r="M6" s="6"/>
      <c r="N6" s="50" t="s">
        <v>43</v>
      </c>
      <c r="O6" s="3"/>
      <c r="P6" s="3"/>
      <c r="Q6" s="3"/>
      <c r="R6" s="6"/>
    </row>
    <row r="7" spans="2:19" ht="18" customHeight="1">
      <c r="B7" s="9"/>
      <c r="C7" s="9"/>
      <c r="D7" s="9"/>
      <c r="E7" s="5"/>
      <c r="F7" s="5"/>
      <c r="G7" s="5"/>
      <c r="H7" s="5"/>
      <c r="I7" s="5"/>
      <c r="J7" s="26" t="s">
        <v>6</v>
      </c>
      <c r="K7" s="26"/>
      <c r="L7" s="7"/>
      <c r="M7" s="6"/>
      <c r="N7" s="26"/>
      <c r="O7" s="3"/>
      <c r="P7" s="3"/>
      <c r="Q7" s="3"/>
      <c r="R7" s="6"/>
    </row>
    <row r="8" spans="2:19" ht="36" customHeight="1">
      <c r="B8" s="2" t="s">
        <v>44</v>
      </c>
      <c r="C8" s="2"/>
      <c r="D8" s="29"/>
      <c r="E8" s="30">
        <f>SUM(E9:E32)</f>
        <v>144</v>
      </c>
      <c r="F8" s="32">
        <f>SUM(G8+J8)</f>
        <v>13499</v>
      </c>
      <c r="G8" s="32">
        <f>SUM(H8:I8)</f>
        <v>13499</v>
      </c>
      <c r="H8" s="32">
        <f>SUM(H9:H32)</f>
        <v>10619</v>
      </c>
      <c r="I8" s="32">
        <f>SUM(I9:I32)</f>
        <v>2880</v>
      </c>
      <c r="J8" s="32">
        <f>SUM(J9:J32)</f>
        <v>0</v>
      </c>
      <c r="K8" s="32"/>
      <c r="L8" s="32">
        <v>7084979</v>
      </c>
      <c r="M8" s="32">
        <v>58709420</v>
      </c>
      <c r="N8" s="51">
        <f>SUM(O8:Q8)</f>
        <v>80677358</v>
      </c>
      <c r="O8" s="32">
        <v>76283505</v>
      </c>
      <c r="P8" s="32">
        <v>428086</v>
      </c>
      <c r="Q8" s="32">
        <v>3965767</v>
      </c>
      <c r="R8" s="32">
        <v>24216336</v>
      </c>
    </row>
    <row r="9" spans="2:19" ht="24.75" customHeight="1">
      <c r="B9" s="29"/>
      <c r="C9" s="17" t="s">
        <v>45</v>
      </c>
      <c r="D9" s="52"/>
      <c r="E9" s="53">
        <v>20</v>
      </c>
      <c r="F9" s="53">
        <v>1145</v>
      </c>
      <c r="G9" s="53">
        <v>1145</v>
      </c>
      <c r="H9" s="53">
        <v>420</v>
      </c>
      <c r="I9" s="53">
        <v>725</v>
      </c>
      <c r="J9" s="32">
        <v>0</v>
      </c>
      <c r="K9" s="32"/>
      <c r="L9" s="53">
        <v>385393</v>
      </c>
      <c r="M9" s="53">
        <v>3651812</v>
      </c>
      <c r="N9" s="53">
        <v>5294162</v>
      </c>
      <c r="O9" s="53">
        <v>1697809</v>
      </c>
      <c r="P9" s="53">
        <v>8520</v>
      </c>
      <c r="Q9" s="53">
        <v>3587833</v>
      </c>
      <c r="R9" s="53">
        <v>1523088</v>
      </c>
    </row>
    <row r="10" spans="2:19" ht="24.75" customHeight="1">
      <c r="B10" s="29"/>
      <c r="C10" s="17" t="s">
        <v>46</v>
      </c>
      <c r="D10" s="52"/>
      <c r="E10" s="53">
        <v>2</v>
      </c>
      <c r="F10" s="53">
        <v>22</v>
      </c>
      <c r="G10" s="53">
        <v>22</v>
      </c>
      <c r="H10" s="53">
        <v>19</v>
      </c>
      <c r="I10" s="53">
        <v>3</v>
      </c>
      <c r="J10" s="32">
        <v>0</v>
      </c>
      <c r="K10" s="32"/>
      <c r="L10" s="53" t="s">
        <v>47</v>
      </c>
      <c r="M10" s="53" t="s">
        <v>47</v>
      </c>
      <c r="N10" s="53" t="s">
        <v>47</v>
      </c>
      <c r="O10" s="53" t="s">
        <v>47</v>
      </c>
      <c r="P10" s="53" t="s">
        <v>47</v>
      </c>
      <c r="Q10" s="53" t="s">
        <v>47</v>
      </c>
      <c r="R10" s="53" t="s">
        <v>47</v>
      </c>
    </row>
    <row r="11" spans="2:19" ht="24.75" customHeight="1">
      <c r="B11" s="29"/>
      <c r="C11" s="17" t="s">
        <v>48</v>
      </c>
      <c r="D11" s="52"/>
      <c r="E11" s="53">
        <v>5</v>
      </c>
      <c r="F11" s="53">
        <v>224</v>
      </c>
      <c r="G11" s="53">
        <v>224</v>
      </c>
      <c r="H11" s="53">
        <v>133</v>
      </c>
      <c r="I11" s="53">
        <v>91</v>
      </c>
      <c r="J11" s="32">
        <v>0</v>
      </c>
      <c r="K11" s="32"/>
      <c r="L11" s="53">
        <v>82321</v>
      </c>
      <c r="M11" s="53">
        <v>119153</v>
      </c>
      <c r="N11" s="53">
        <v>330700</v>
      </c>
      <c r="O11" s="53">
        <v>270319</v>
      </c>
      <c r="P11" s="53">
        <v>42872</v>
      </c>
      <c r="Q11" s="53">
        <v>17509</v>
      </c>
      <c r="R11" s="53">
        <v>199115</v>
      </c>
      <c r="S11" s="54"/>
    </row>
    <row r="12" spans="2:19" ht="24.75" customHeight="1">
      <c r="B12" s="29"/>
      <c r="C12" s="17" t="s">
        <v>49</v>
      </c>
      <c r="D12" s="52"/>
      <c r="E12" s="53">
        <v>4</v>
      </c>
      <c r="F12" s="53">
        <v>29</v>
      </c>
      <c r="G12" s="53">
        <v>29</v>
      </c>
      <c r="H12" s="53">
        <v>22</v>
      </c>
      <c r="I12" s="53">
        <v>7</v>
      </c>
      <c r="J12" s="32">
        <v>0</v>
      </c>
      <c r="K12" s="32"/>
      <c r="L12" s="53">
        <v>11841</v>
      </c>
      <c r="M12" s="53">
        <v>45219</v>
      </c>
      <c r="N12" s="53">
        <v>125942</v>
      </c>
      <c r="O12" s="53">
        <v>73313</v>
      </c>
      <c r="P12" s="53">
        <v>49632</v>
      </c>
      <c r="Q12" s="53">
        <v>2997</v>
      </c>
      <c r="R12" s="53">
        <v>73657</v>
      </c>
    </row>
    <row r="13" spans="2:19" ht="24.75" customHeight="1">
      <c r="B13" s="29"/>
      <c r="C13" s="17" t="s">
        <v>50</v>
      </c>
      <c r="D13" s="52"/>
      <c r="E13" s="53">
        <v>2</v>
      </c>
      <c r="F13" s="53">
        <v>12</v>
      </c>
      <c r="G13" s="53">
        <v>12</v>
      </c>
      <c r="H13" s="53">
        <v>9</v>
      </c>
      <c r="I13" s="53">
        <v>3</v>
      </c>
      <c r="J13" s="32">
        <v>0</v>
      </c>
      <c r="K13" s="32"/>
      <c r="L13" s="53" t="s">
        <v>47</v>
      </c>
      <c r="M13" s="53" t="s">
        <v>47</v>
      </c>
      <c r="N13" s="53" t="s">
        <v>47</v>
      </c>
      <c r="O13" s="53" t="s">
        <v>47</v>
      </c>
      <c r="P13" s="53" t="s">
        <v>47</v>
      </c>
      <c r="Q13" s="53" t="s">
        <v>47</v>
      </c>
      <c r="R13" s="53" t="s">
        <v>47</v>
      </c>
    </row>
    <row r="14" spans="2:19" ht="24.75" customHeight="1">
      <c r="B14" s="29"/>
      <c r="C14" s="17" t="s">
        <v>51</v>
      </c>
      <c r="D14" s="52"/>
      <c r="E14" s="53">
        <v>5</v>
      </c>
      <c r="F14" s="53">
        <v>260</v>
      </c>
      <c r="G14" s="53">
        <v>260</v>
      </c>
      <c r="H14" s="53">
        <v>176</v>
      </c>
      <c r="I14" s="53">
        <v>84</v>
      </c>
      <c r="J14" s="32">
        <v>0</v>
      </c>
      <c r="K14" s="32"/>
      <c r="L14" s="53">
        <v>132923</v>
      </c>
      <c r="M14" s="53">
        <v>640198</v>
      </c>
      <c r="N14" s="53">
        <v>947802</v>
      </c>
      <c r="O14" s="53">
        <v>850725</v>
      </c>
      <c r="P14" s="53">
        <v>687</v>
      </c>
      <c r="Q14" s="53">
        <v>96390</v>
      </c>
      <c r="R14" s="53">
        <v>282489</v>
      </c>
    </row>
    <row r="15" spans="2:19" ht="24.75" customHeight="1">
      <c r="B15" s="29"/>
      <c r="C15" s="17" t="s">
        <v>52</v>
      </c>
      <c r="D15" s="52"/>
      <c r="E15" s="53">
        <v>10</v>
      </c>
      <c r="F15" s="53">
        <v>360</v>
      </c>
      <c r="G15" s="53">
        <v>360</v>
      </c>
      <c r="H15" s="53">
        <v>225</v>
      </c>
      <c r="I15" s="53">
        <v>135</v>
      </c>
      <c r="J15" s="32">
        <v>0</v>
      </c>
      <c r="K15" s="32"/>
      <c r="L15" s="53">
        <v>125458</v>
      </c>
      <c r="M15" s="53">
        <v>161250</v>
      </c>
      <c r="N15" s="53">
        <v>472073</v>
      </c>
      <c r="O15" s="53">
        <v>454006</v>
      </c>
      <c r="P15" s="53">
        <v>726</v>
      </c>
      <c r="Q15" s="53">
        <v>17341</v>
      </c>
      <c r="R15" s="53">
        <v>283794</v>
      </c>
    </row>
    <row r="16" spans="2:19" ht="24.75" customHeight="1">
      <c r="B16" s="29"/>
      <c r="C16" s="17" t="s">
        <v>53</v>
      </c>
      <c r="D16" s="52"/>
      <c r="E16" s="53">
        <v>10</v>
      </c>
      <c r="F16" s="53">
        <v>1091</v>
      </c>
      <c r="G16" s="53">
        <v>1091</v>
      </c>
      <c r="H16" s="53">
        <v>833</v>
      </c>
      <c r="I16" s="53">
        <v>258</v>
      </c>
      <c r="J16" s="32">
        <v>0</v>
      </c>
      <c r="K16" s="32"/>
      <c r="L16" s="53">
        <v>677976</v>
      </c>
      <c r="M16" s="53">
        <v>4286523</v>
      </c>
      <c r="N16" s="53">
        <v>5871958</v>
      </c>
      <c r="O16" s="53">
        <v>5854601</v>
      </c>
      <c r="P16" s="53">
        <v>3196</v>
      </c>
      <c r="Q16" s="53">
        <v>14161</v>
      </c>
      <c r="R16" s="53">
        <v>1546878</v>
      </c>
    </row>
    <row r="17" spans="2:18" ht="24.75" customHeight="1">
      <c r="B17" s="29"/>
      <c r="C17" s="17" t="s">
        <v>54</v>
      </c>
      <c r="D17" s="52"/>
      <c r="E17" s="53">
        <v>2</v>
      </c>
      <c r="F17" s="53">
        <v>8</v>
      </c>
      <c r="G17" s="53">
        <v>8</v>
      </c>
      <c r="H17" s="53">
        <v>6</v>
      </c>
      <c r="I17" s="53">
        <v>2</v>
      </c>
      <c r="J17" s="32">
        <v>0</v>
      </c>
      <c r="K17" s="32"/>
      <c r="L17" s="53" t="s">
        <v>47</v>
      </c>
      <c r="M17" s="53" t="s">
        <v>47</v>
      </c>
      <c r="N17" s="53" t="s">
        <v>47</v>
      </c>
      <c r="O17" s="53" t="s">
        <v>47</v>
      </c>
      <c r="P17" s="53" t="s">
        <v>47</v>
      </c>
      <c r="Q17" s="53" t="s">
        <v>47</v>
      </c>
      <c r="R17" s="53" t="s">
        <v>47</v>
      </c>
    </row>
    <row r="18" spans="2:18" ht="24.75" customHeight="1">
      <c r="B18" s="29"/>
      <c r="C18" s="17" t="s">
        <v>55</v>
      </c>
      <c r="D18" s="52"/>
      <c r="E18" s="53">
        <v>17</v>
      </c>
      <c r="F18" s="53">
        <v>1474</v>
      </c>
      <c r="G18" s="53">
        <v>1474</v>
      </c>
      <c r="H18" s="53">
        <v>995</v>
      </c>
      <c r="I18" s="53">
        <v>479</v>
      </c>
      <c r="J18" s="32">
        <v>0</v>
      </c>
      <c r="K18" s="32"/>
      <c r="L18" s="53">
        <v>670524</v>
      </c>
      <c r="M18" s="53">
        <v>2367637</v>
      </c>
      <c r="N18" s="53">
        <v>3844547</v>
      </c>
      <c r="O18" s="53">
        <v>3792178</v>
      </c>
      <c r="P18" s="53">
        <v>13719</v>
      </c>
      <c r="Q18" s="53">
        <v>38650</v>
      </c>
      <c r="R18" s="53">
        <v>1355028</v>
      </c>
    </row>
    <row r="19" spans="2:18" ht="24.75" customHeight="1">
      <c r="B19" s="29"/>
      <c r="C19" s="17" t="s">
        <v>56</v>
      </c>
      <c r="D19" s="52"/>
      <c r="E19" s="53">
        <v>3</v>
      </c>
      <c r="F19" s="53">
        <v>1306</v>
      </c>
      <c r="G19" s="53">
        <v>1306</v>
      </c>
      <c r="H19" s="53">
        <v>1240</v>
      </c>
      <c r="I19" s="53">
        <v>66</v>
      </c>
      <c r="J19" s="32">
        <v>0</v>
      </c>
      <c r="K19" s="32"/>
      <c r="L19" s="53">
        <v>807552</v>
      </c>
      <c r="M19" s="53">
        <v>3211933</v>
      </c>
      <c r="N19" s="53">
        <v>7276756</v>
      </c>
      <c r="O19" s="53">
        <v>7255080</v>
      </c>
      <c r="P19" s="53">
        <v>0</v>
      </c>
      <c r="Q19" s="53">
        <v>21676</v>
      </c>
      <c r="R19" s="53">
        <v>4139967</v>
      </c>
    </row>
    <row r="20" spans="2:18" ht="24.75" customHeight="1">
      <c r="B20" s="29"/>
      <c r="C20" s="17" t="s">
        <v>57</v>
      </c>
      <c r="D20" s="52"/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32">
        <v>0</v>
      </c>
      <c r="K20" s="32"/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</row>
    <row r="21" spans="2:18" ht="24.75" customHeight="1">
      <c r="B21" s="29"/>
      <c r="C21" s="17" t="s">
        <v>58</v>
      </c>
      <c r="D21" s="52"/>
      <c r="E21" s="53">
        <v>15</v>
      </c>
      <c r="F21" s="53">
        <v>640</v>
      </c>
      <c r="G21" s="53">
        <v>640</v>
      </c>
      <c r="H21" s="53">
        <v>497</v>
      </c>
      <c r="I21" s="53">
        <v>143</v>
      </c>
      <c r="J21" s="32">
        <v>0</v>
      </c>
      <c r="K21" s="32"/>
      <c r="L21" s="53">
        <v>308339</v>
      </c>
      <c r="M21" s="53">
        <v>1737841</v>
      </c>
      <c r="N21" s="53">
        <v>2646563</v>
      </c>
      <c r="O21" s="53">
        <v>2374503</v>
      </c>
      <c r="P21" s="53">
        <v>110991</v>
      </c>
      <c r="Q21" s="53">
        <v>161069</v>
      </c>
      <c r="R21" s="53">
        <v>883019</v>
      </c>
    </row>
    <row r="22" spans="2:18" ht="24.75" customHeight="1">
      <c r="B22" s="29"/>
      <c r="C22" s="17" t="s">
        <v>59</v>
      </c>
      <c r="D22" s="52"/>
      <c r="E22" s="53">
        <v>2</v>
      </c>
      <c r="F22" s="53">
        <v>4</v>
      </c>
      <c r="G22" s="53">
        <v>4</v>
      </c>
      <c r="H22" s="53">
        <v>4</v>
      </c>
      <c r="I22" s="53">
        <v>0</v>
      </c>
      <c r="J22" s="32">
        <v>0</v>
      </c>
      <c r="K22" s="32"/>
      <c r="L22" s="53" t="s">
        <v>47</v>
      </c>
      <c r="M22" s="53" t="s">
        <v>47</v>
      </c>
      <c r="N22" s="53" t="s">
        <v>47</v>
      </c>
      <c r="O22" s="53" t="s">
        <v>47</v>
      </c>
      <c r="P22" s="53" t="s">
        <v>47</v>
      </c>
      <c r="Q22" s="53" t="s">
        <v>47</v>
      </c>
      <c r="R22" s="53" t="s">
        <v>47</v>
      </c>
    </row>
    <row r="23" spans="2:18" ht="24.75" customHeight="1">
      <c r="B23" s="29"/>
      <c r="C23" s="17" t="s">
        <v>60</v>
      </c>
      <c r="D23" s="52"/>
      <c r="E23" s="53">
        <v>1</v>
      </c>
      <c r="F23" s="53">
        <v>17</v>
      </c>
      <c r="G23" s="53">
        <v>17</v>
      </c>
      <c r="H23" s="53">
        <v>16</v>
      </c>
      <c r="I23" s="53">
        <v>1</v>
      </c>
      <c r="J23" s="32">
        <v>0</v>
      </c>
      <c r="K23" s="32"/>
      <c r="L23" s="53" t="s">
        <v>47</v>
      </c>
      <c r="M23" s="53" t="s">
        <v>47</v>
      </c>
      <c r="N23" s="53" t="s">
        <v>47</v>
      </c>
      <c r="O23" s="53" t="s">
        <v>47</v>
      </c>
      <c r="P23" s="53" t="s">
        <v>47</v>
      </c>
      <c r="Q23" s="53" t="s">
        <v>47</v>
      </c>
      <c r="R23" s="53" t="s">
        <v>47</v>
      </c>
    </row>
    <row r="24" spans="2:18" ht="24.75" customHeight="1">
      <c r="B24" s="29"/>
      <c r="C24" s="17" t="s">
        <v>61</v>
      </c>
      <c r="D24" s="52"/>
      <c r="E24" s="53">
        <v>10</v>
      </c>
      <c r="F24" s="53">
        <v>165</v>
      </c>
      <c r="G24" s="53">
        <v>165</v>
      </c>
      <c r="H24" s="53">
        <v>136</v>
      </c>
      <c r="I24" s="53">
        <v>29</v>
      </c>
      <c r="J24" s="32">
        <v>0</v>
      </c>
      <c r="K24" s="32"/>
      <c r="L24" s="53">
        <v>73621</v>
      </c>
      <c r="M24" s="53">
        <v>340812</v>
      </c>
      <c r="N24" s="53">
        <v>546672</v>
      </c>
      <c r="O24" s="53">
        <v>499418</v>
      </c>
      <c r="P24" s="53">
        <v>44496</v>
      </c>
      <c r="Q24" s="53">
        <v>2758</v>
      </c>
      <c r="R24" s="53">
        <v>187571</v>
      </c>
    </row>
    <row r="25" spans="2:18" ht="24.75" customHeight="1">
      <c r="B25" s="29"/>
      <c r="C25" s="17" t="s">
        <v>62</v>
      </c>
      <c r="D25" s="52"/>
      <c r="E25" s="53">
        <v>3</v>
      </c>
      <c r="F25" s="53">
        <v>211</v>
      </c>
      <c r="G25" s="53">
        <v>211</v>
      </c>
      <c r="H25" s="53">
        <v>193</v>
      </c>
      <c r="I25" s="53">
        <v>18</v>
      </c>
      <c r="J25" s="32">
        <v>0</v>
      </c>
      <c r="K25" s="32"/>
      <c r="L25" s="53">
        <v>85743</v>
      </c>
      <c r="M25" s="53">
        <v>333686</v>
      </c>
      <c r="N25" s="53">
        <v>526252</v>
      </c>
      <c r="O25" s="53">
        <v>505877</v>
      </c>
      <c r="P25" s="53">
        <v>19999</v>
      </c>
      <c r="Q25" s="53">
        <v>376</v>
      </c>
      <c r="R25" s="53">
        <v>175901</v>
      </c>
    </row>
    <row r="26" spans="2:18" ht="24.75" customHeight="1">
      <c r="B26" s="29"/>
      <c r="C26" s="17" t="s">
        <v>63</v>
      </c>
      <c r="D26" s="52"/>
      <c r="E26" s="53">
        <v>10</v>
      </c>
      <c r="F26" s="53">
        <v>284</v>
      </c>
      <c r="G26" s="53">
        <v>284</v>
      </c>
      <c r="H26" s="53">
        <v>249</v>
      </c>
      <c r="I26" s="53">
        <v>35</v>
      </c>
      <c r="J26" s="32">
        <v>0</v>
      </c>
      <c r="K26" s="32"/>
      <c r="L26" s="53">
        <v>144457</v>
      </c>
      <c r="M26" s="53">
        <v>194458</v>
      </c>
      <c r="N26" s="53">
        <v>512602</v>
      </c>
      <c r="O26" s="53">
        <v>455872</v>
      </c>
      <c r="P26" s="53">
        <v>54656</v>
      </c>
      <c r="Q26" s="53">
        <v>2074</v>
      </c>
      <c r="R26" s="53">
        <v>289848</v>
      </c>
    </row>
    <row r="27" spans="2:18" ht="24.75" customHeight="1">
      <c r="B27" s="29"/>
      <c r="C27" s="17" t="s">
        <v>64</v>
      </c>
      <c r="D27" s="52"/>
      <c r="E27" s="53" t="s">
        <v>65</v>
      </c>
      <c r="F27" s="53" t="s">
        <v>65</v>
      </c>
      <c r="G27" s="53" t="s">
        <v>65</v>
      </c>
      <c r="H27" s="53" t="s">
        <v>65</v>
      </c>
      <c r="I27" s="53" t="s">
        <v>65</v>
      </c>
      <c r="J27" s="32">
        <v>0</v>
      </c>
      <c r="K27" s="32"/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</row>
    <row r="28" spans="2:18" ht="24.75" customHeight="1">
      <c r="B28" s="29"/>
      <c r="C28" s="55" t="s">
        <v>66</v>
      </c>
      <c r="D28" s="52"/>
      <c r="E28" s="53">
        <v>1</v>
      </c>
      <c r="F28" s="53">
        <v>8</v>
      </c>
      <c r="G28" s="53">
        <v>8</v>
      </c>
      <c r="H28" s="53">
        <v>5</v>
      </c>
      <c r="I28" s="53">
        <v>3</v>
      </c>
      <c r="J28" s="32">
        <v>0</v>
      </c>
      <c r="K28" s="32"/>
      <c r="L28" s="53" t="s">
        <v>47</v>
      </c>
      <c r="M28" s="53" t="s">
        <v>47</v>
      </c>
      <c r="N28" s="53" t="s">
        <v>47</v>
      </c>
      <c r="O28" s="53" t="s">
        <v>47</v>
      </c>
      <c r="P28" s="53" t="s">
        <v>47</v>
      </c>
      <c r="Q28" s="53" t="s">
        <v>47</v>
      </c>
      <c r="R28" s="53" t="s">
        <v>47</v>
      </c>
    </row>
    <row r="29" spans="2:18" ht="24.75" customHeight="1">
      <c r="B29" s="29"/>
      <c r="C29" s="17" t="s">
        <v>67</v>
      </c>
      <c r="D29" s="52"/>
      <c r="E29" s="53">
        <v>1</v>
      </c>
      <c r="F29" s="53">
        <v>8</v>
      </c>
      <c r="G29" s="53">
        <v>8</v>
      </c>
      <c r="H29" s="53">
        <v>6</v>
      </c>
      <c r="I29" s="53">
        <v>2</v>
      </c>
      <c r="J29" s="32">
        <v>0</v>
      </c>
      <c r="K29" s="32"/>
      <c r="L29" s="53" t="s">
        <v>47</v>
      </c>
      <c r="M29" s="53" t="s">
        <v>47</v>
      </c>
      <c r="N29" s="53" t="s">
        <v>47</v>
      </c>
      <c r="O29" s="53" t="s">
        <v>47</v>
      </c>
      <c r="P29" s="53" t="s">
        <v>47</v>
      </c>
      <c r="Q29" s="53" t="s">
        <v>47</v>
      </c>
      <c r="R29" s="53" t="s">
        <v>47</v>
      </c>
    </row>
    <row r="30" spans="2:18" ht="24.75" customHeight="1">
      <c r="B30" s="29"/>
      <c r="C30" s="17" t="s">
        <v>68</v>
      </c>
      <c r="D30" s="52"/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32">
        <v>0</v>
      </c>
      <c r="K30" s="32"/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</row>
    <row r="31" spans="2:18" ht="24.75" customHeight="1">
      <c r="B31" s="29"/>
      <c r="C31" s="17" t="s">
        <v>69</v>
      </c>
      <c r="D31" s="52"/>
      <c r="E31" s="53">
        <v>15</v>
      </c>
      <c r="F31" s="53">
        <v>6214</v>
      </c>
      <c r="G31" s="53">
        <v>6214</v>
      </c>
      <c r="H31" s="53">
        <v>5423</v>
      </c>
      <c r="I31" s="53">
        <v>791</v>
      </c>
      <c r="J31" s="32">
        <v>0</v>
      </c>
      <c r="K31" s="32"/>
      <c r="L31" s="53">
        <v>3541836</v>
      </c>
      <c r="M31" s="53">
        <v>40941277</v>
      </c>
      <c r="N31" s="53">
        <v>51423261</v>
      </c>
      <c r="O31" s="53">
        <v>51359301</v>
      </c>
      <c r="P31" s="53">
        <v>63594</v>
      </c>
      <c r="Q31" s="53">
        <v>366</v>
      </c>
      <c r="R31" s="53">
        <v>13287120</v>
      </c>
    </row>
    <row r="32" spans="2:18" ht="24.75" customHeight="1">
      <c r="B32" s="56"/>
      <c r="C32" s="57" t="s">
        <v>70</v>
      </c>
      <c r="D32" s="58"/>
      <c r="E32" s="59">
        <v>6</v>
      </c>
      <c r="F32" s="60">
        <v>17</v>
      </c>
      <c r="G32" s="60">
        <v>17</v>
      </c>
      <c r="H32" s="60">
        <v>12</v>
      </c>
      <c r="I32" s="60">
        <v>5</v>
      </c>
      <c r="J32" s="61">
        <v>0</v>
      </c>
      <c r="K32" s="61"/>
      <c r="L32" s="60">
        <v>5162</v>
      </c>
      <c r="M32" s="60">
        <v>6561</v>
      </c>
      <c r="N32" s="60">
        <v>14885</v>
      </c>
      <c r="O32" s="60">
        <v>14663</v>
      </c>
      <c r="P32" s="60">
        <v>0</v>
      </c>
      <c r="Q32" s="60">
        <v>222</v>
      </c>
      <c r="R32" s="60">
        <v>7565</v>
      </c>
    </row>
    <row r="33" spans="2:19" ht="18" customHeight="1">
      <c r="B33" s="15" t="s">
        <v>71</v>
      </c>
      <c r="R33" s="62"/>
    </row>
    <row r="34" spans="2:19" ht="12.75" customHeight="1"/>
    <row r="36" spans="2:19" ht="13.5" customHeight="1"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</row>
  </sheetData>
  <mergeCells count="20">
    <mergeCell ref="G6:G7"/>
    <mergeCell ref="H6:H7"/>
    <mergeCell ref="I6:I7"/>
    <mergeCell ref="B8:C8"/>
    <mergeCell ref="F2:K2"/>
    <mergeCell ref="L2:M2"/>
    <mergeCell ref="Q3:R3"/>
    <mergeCell ref="B4:D7"/>
    <mergeCell ref="E4:E5"/>
    <mergeCell ref="F4:J4"/>
    <mergeCell ref="L4:L7"/>
    <mergeCell ref="M4:M7"/>
    <mergeCell ref="N4:Q4"/>
    <mergeCell ref="R4:R7"/>
    <mergeCell ref="F5:F7"/>
    <mergeCell ref="G5:I5"/>
    <mergeCell ref="O5:O7"/>
    <mergeCell ref="P5:P7"/>
    <mergeCell ref="Q5:Q7"/>
    <mergeCell ref="E6:E7"/>
  </mergeCells>
  <phoneticPr fontId="11"/>
  <conditionalFormatting sqref="L9:L32">
    <cfRule type="cellIs" dxfId="1" priority="2" operator="between">
      <formula>1</formula>
      <formula>2</formula>
    </cfRule>
  </conditionalFormatting>
  <pageMargins left="0.59027777777777801" right="0.59027777777777801" top="0.196527777777778" bottom="0.196527777777778" header="0.511811023622047" footer="0.511811023622047"/>
  <pageSetup paperSize="9" scale="7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S36"/>
  <sheetViews>
    <sheetView showGridLines="0" view="pageBreakPreview" topLeftCell="B1" zoomScale="85" zoomScaleNormal="100" zoomScalePageLayoutView="85" workbookViewId="0">
      <selection activeCell="B1" sqref="B1"/>
    </sheetView>
  </sheetViews>
  <sheetFormatPr defaultColWidth="9" defaultRowHeight="13.5" customHeight="1"/>
  <cols>
    <col min="1" max="1" width="5" style="15" customWidth="1"/>
    <col min="2" max="2" width="2.625" style="15" customWidth="1"/>
    <col min="3" max="3" width="27.5" style="15" customWidth="1"/>
    <col min="4" max="4" width="0.75" style="15" customWidth="1"/>
    <col min="5" max="5" width="9" style="15"/>
    <col min="6" max="7" width="11" style="15" customWidth="1"/>
    <col min="8" max="9" width="10" style="15" customWidth="1"/>
    <col min="10" max="10" width="8.625" style="15" customWidth="1"/>
    <col min="11" max="11" width="1" style="15" customWidth="1"/>
    <col min="12" max="12" width="13" style="15" customWidth="1"/>
    <col min="13" max="15" width="14.875" style="15" customWidth="1"/>
    <col min="16" max="16" width="12.5" style="15" customWidth="1"/>
    <col min="17" max="17" width="13.625" style="15" customWidth="1"/>
    <col min="18" max="18" width="14.875" style="15" customWidth="1"/>
    <col min="19" max="19" width="3.125" style="15" customWidth="1"/>
    <col min="20" max="20" width="4.5" style="15" customWidth="1"/>
    <col min="21" max="21" width="16.875" style="15" customWidth="1"/>
    <col min="22" max="16384" width="9" style="15"/>
  </cols>
  <sheetData>
    <row r="2" spans="2:19" ht="18" customHeight="1">
      <c r="E2" s="16" t="s">
        <v>72</v>
      </c>
      <c r="F2" s="14" t="s">
        <v>24</v>
      </c>
      <c r="G2" s="14"/>
      <c r="H2" s="14"/>
      <c r="I2" s="14"/>
      <c r="J2" s="14"/>
      <c r="K2" s="14"/>
      <c r="L2" s="14" t="s">
        <v>73</v>
      </c>
      <c r="M2" s="14"/>
    </row>
    <row r="3" spans="2:19" ht="18" customHeight="1">
      <c r="B3" s="15" t="s">
        <v>2</v>
      </c>
      <c r="P3" s="19"/>
      <c r="Q3" s="10" t="s">
        <v>74</v>
      </c>
      <c r="R3" s="10"/>
    </row>
    <row r="4" spans="2:19" ht="18" customHeight="1">
      <c r="B4" s="9" t="s">
        <v>27</v>
      </c>
      <c r="C4" s="9"/>
      <c r="D4" s="9"/>
      <c r="E4" s="8" t="s">
        <v>28</v>
      </c>
      <c r="F4" s="11" t="s">
        <v>6</v>
      </c>
      <c r="G4" s="11"/>
      <c r="H4" s="11"/>
      <c r="I4" s="11"/>
      <c r="J4" s="11"/>
      <c r="K4" s="49"/>
      <c r="L4" s="7" t="s">
        <v>29</v>
      </c>
      <c r="M4" s="6" t="s">
        <v>30</v>
      </c>
      <c r="N4" s="11" t="s">
        <v>9</v>
      </c>
      <c r="O4" s="11"/>
      <c r="P4" s="11"/>
      <c r="Q4" s="11"/>
      <c r="R4" s="6" t="s">
        <v>31</v>
      </c>
    </row>
    <row r="5" spans="2:19" ht="18" customHeight="1">
      <c r="B5" s="9"/>
      <c r="C5" s="9"/>
      <c r="D5" s="9"/>
      <c r="E5" s="8"/>
      <c r="F5" s="5" t="s">
        <v>32</v>
      </c>
      <c r="G5" s="4" t="s">
        <v>33</v>
      </c>
      <c r="H5" s="4"/>
      <c r="I5" s="4"/>
      <c r="J5" s="36" t="s">
        <v>34</v>
      </c>
      <c r="K5" s="36"/>
      <c r="L5" s="7"/>
      <c r="M5" s="6"/>
      <c r="N5" s="36"/>
      <c r="O5" s="3" t="s">
        <v>35</v>
      </c>
      <c r="P5" s="3" t="s">
        <v>36</v>
      </c>
      <c r="Q5" s="3" t="s">
        <v>37</v>
      </c>
      <c r="R5" s="6"/>
    </row>
    <row r="6" spans="2:19" ht="18" customHeight="1">
      <c r="B6" s="9"/>
      <c r="C6" s="9"/>
      <c r="D6" s="9"/>
      <c r="E6" s="5" t="s">
        <v>38</v>
      </c>
      <c r="F6" s="5"/>
      <c r="G6" s="5" t="s">
        <v>39</v>
      </c>
      <c r="H6" s="5" t="s">
        <v>40</v>
      </c>
      <c r="I6" s="5" t="s">
        <v>41</v>
      </c>
      <c r="J6" s="36" t="s">
        <v>42</v>
      </c>
      <c r="K6" s="36"/>
      <c r="L6" s="7"/>
      <c r="M6" s="6"/>
      <c r="N6" s="50" t="s">
        <v>43</v>
      </c>
      <c r="O6" s="3"/>
      <c r="P6" s="3"/>
      <c r="Q6" s="3"/>
      <c r="R6" s="6"/>
    </row>
    <row r="7" spans="2:19" ht="18" customHeight="1">
      <c r="B7" s="9"/>
      <c r="C7" s="9"/>
      <c r="D7" s="9"/>
      <c r="E7" s="5"/>
      <c r="F7" s="5"/>
      <c r="G7" s="5"/>
      <c r="H7" s="5"/>
      <c r="I7" s="5"/>
      <c r="J7" s="26" t="s">
        <v>6</v>
      </c>
      <c r="K7" s="26"/>
      <c r="L7" s="7"/>
      <c r="M7" s="6"/>
      <c r="N7" s="26"/>
      <c r="O7" s="3"/>
      <c r="P7" s="3"/>
      <c r="Q7" s="3"/>
      <c r="R7" s="6"/>
    </row>
    <row r="8" spans="2:19" ht="36" customHeight="1">
      <c r="B8" s="2" t="s">
        <v>44</v>
      </c>
      <c r="C8" s="2"/>
      <c r="D8" s="29"/>
      <c r="E8" s="30">
        <f>SUM(E9:E32)</f>
        <v>145</v>
      </c>
      <c r="F8" s="32">
        <v>14137</v>
      </c>
      <c r="G8" s="32">
        <f>SUM(H8:I8)</f>
        <v>14137</v>
      </c>
      <c r="H8" s="32">
        <f>SUM(H9:H32)</f>
        <v>11060</v>
      </c>
      <c r="I8" s="32">
        <f>SUM(I9:I32)</f>
        <v>3077</v>
      </c>
      <c r="J8" s="64">
        <v>0</v>
      </c>
      <c r="K8" s="32"/>
      <c r="L8" s="32">
        <v>7494695</v>
      </c>
      <c r="M8" s="32">
        <v>71855439</v>
      </c>
      <c r="N8" s="51">
        <v>94196322</v>
      </c>
      <c r="O8" s="32">
        <v>89242941</v>
      </c>
      <c r="P8" s="32">
        <v>588007</v>
      </c>
      <c r="Q8" s="32">
        <v>4365374</v>
      </c>
      <c r="R8" s="32">
        <v>24984182</v>
      </c>
    </row>
    <row r="9" spans="2:19" ht="24.75" customHeight="1">
      <c r="B9" s="29"/>
      <c r="C9" s="17" t="s">
        <v>45</v>
      </c>
      <c r="D9" s="52"/>
      <c r="E9" s="53">
        <v>20</v>
      </c>
      <c r="F9" s="53">
        <v>1133</v>
      </c>
      <c r="G9" s="53">
        <v>1133</v>
      </c>
      <c r="H9" s="53">
        <v>433</v>
      </c>
      <c r="I9" s="53">
        <v>700</v>
      </c>
      <c r="J9" s="53">
        <v>0</v>
      </c>
      <c r="K9" s="32"/>
      <c r="L9" s="53">
        <v>376607</v>
      </c>
      <c r="M9" s="53">
        <v>3990220</v>
      </c>
      <c r="N9" s="53">
        <v>5454176</v>
      </c>
      <c r="O9" s="53">
        <v>1791559</v>
      </c>
      <c r="P9" s="53">
        <v>8933</v>
      </c>
      <c r="Q9" s="53">
        <v>3653684</v>
      </c>
      <c r="R9" s="53">
        <v>1360361</v>
      </c>
    </row>
    <row r="10" spans="2:19" ht="24.75" customHeight="1">
      <c r="B10" s="29"/>
      <c r="C10" s="17" t="s">
        <v>46</v>
      </c>
      <c r="D10" s="52"/>
      <c r="E10" s="53">
        <v>2</v>
      </c>
      <c r="F10" s="53">
        <v>23</v>
      </c>
      <c r="G10" s="53">
        <v>23</v>
      </c>
      <c r="H10" s="53">
        <v>21</v>
      </c>
      <c r="I10" s="53">
        <v>2</v>
      </c>
      <c r="J10" s="53">
        <v>0</v>
      </c>
      <c r="K10" s="32"/>
      <c r="L10" s="53" t="s">
        <v>75</v>
      </c>
      <c r="M10" s="53" t="s">
        <v>75</v>
      </c>
      <c r="N10" s="53" t="s">
        <v>75</v>
      </c>
      <c r="O10" s="53" t="s">
        <v>75</v>
      </c>
      <c r="P10" s="53" t="s">
        <v>75</v>
      </c>
      <c r="Q10" s="53" t="s">
        <v>75</v>
      </c>
      <c r="R10" s="53" t="s">
        <v>75</v>
      </c>
    </row>
    <row r="11" spans="2:19" ht="24.75" customHeight="1">
      <c r="B11" s="29"/>
      <c r="C11" s="17" t="s">
        <v>48</v>
      </c>
      <c r="D11" s="52"/>
      <c r="E11" s="53">
        <v>6</v>
      </c>
      <c r="F11" s="53">
        <v>293</v>
      </c>
      <c r="G11" s="53">
        <v>293</v>
      </c>
      <c r="H11" s="53">
        <v>146</v>
      </c>
      <c r="I11" s="53">
        <v>147</v>
      </c>
      <c r="J11" s="53">
        <v>0</v>
      </c>
      <c r="K11" s="32"/>
      <c r="L11" s="53">
        <v>103790</v>
      </c>
      <c r="M11" s="53">
        <v>298465</v>
      </c>
      <c r="N11" s="53">
        <v>571055</v>
      </c>
      <c r="O11" s="53">
        <v>506189</v>
      </c>
      <c r="P11" s="53">
        <v>47235</v>
      </c>
      <c r="Q11" s="53">
        <v>17631</v>
      </c>
      <c r="R11" s="53">
        <v>254580</v>
      </c>
      <c r="S11" s="54"/>
    </row>
    <row r="12" spans="2:19" ht="24.75" customHeight="1">
      <c r="B12" s="29"/>
      <c r="C12" s="17" t="s">
        <v>49</v>
      </c>
      <c r="D12" s="52"/>
      <c r="E12" s="53">
        <v>4</v>
      </c>
      <c r="F12" s="53">
        <v>30</v>
      </c>
      <c r="G12" s="53">
        <v>30</v>
      </c>
      <c r="H12" s="53">
        <v>23</v>
      </c>
      <c r="I12" s="53">
        <v>7</v>
      </c>
      <c r="J12" s="53">
        <v>0</v>
      </c>
      <c r="K12" s="32"/>
      <c r="L12" s="53">
        <v>13510</v>
      </c>
      <c r="M12" s="53">
        <v>59516</v>
      </c>
      <c r="N12" s="53">
        <v>81990</v>
      </c>
      <c r="O12" s="53">
        <v>16365</v>
      </c>
      <c r="P12" s="53">
        <v>62083</v>
      </c>
      <c r="Q12" s="53">
        <v>3542</v>
      </c>
      <c r="R12" s="53">
        <v>20753</v>
      </c>
    </row>
    <row r="13" spans="2:19" ht="24.75" customHeight="1">
      <c r="B13" s="29"/>
      <c r="C13" s="17" t="s">
        <v>50</v>
      </c>
      <c r="D13" s="52"/>
      <c r="E13" s="53">
        <v>2</v>
      </c>
      <c r="F13" s="53">
        <v>12</v>
      </c>
      <c r="G13" s="53">
        <v>12</v>
      </c>
      <c r="H13" s="53">
        <v>9</v>
      </c>
      <c r="I13" s="53">
        <v>3</v>
      </c>
      <c r="J13" s="53">
        <v>0</v>
      </c>
      <c r="K13" s="32"/>
      <c r="L13" s="53" t="s">
        <v>75</v>
      </c>
      <c r="M13" s="53" t="s">
        <v>75</v>
      </c>
      <c r="N13" s="53" t="s">
        <v>75</v>
      </c>
      <c r="O13" s="53" t="s">
        <v>75</v>
      </c>
      <c r="P13" s="53" t="s">
        <v>75</v>
      </c>
      <c r="Q13" s="53" t="s">
        <v>75</v>
      </c>
      <c r="R13" s="53" t="s">
        <v>75</v>
      </c>
    </row>
    <row r="14" spans="2:19" ht="24.75" customHeight="1">
      <c r="B14" s="29"/>
      <c r="C14" s="17" t="s">
        <v>51</v>
      </c>
      <c r="D14" s="52"/>
      <c r="E14" s="53">
        <v>5</v>
      </c>
      <c r="F14" s="53">
        <v>263</v>
      </c>
      <c r="G14" s="53">
        <v>263</v>
      </c>
      <c r="H14" s="53">
        <v>177</v>
      </c>
      <c r="I14" s="53">
        <v>86</v>
      </c>
      <c r="J14" s="53">
        <v>0</v>
      </c>
      <c r="K14" s="32"/>
      <c r="L14" s="53">
        <v>132660</v>
      </c>
      <c r="M14" s="53">
        <v>770193</v>
      </c>
      <c r="N14" s="53">
        <v>1037413</v>
      </c>
      <c r="O14" s="53">
        <v>937702</v>
      </c>
      <c r="P14" s="53">
        <v>725</v>
      </c>
      <c r="Q14" s="53">
        <v>98986</v>
      </c>
      <c r="R14" s="53">
        <v>244788</v>
      </c>
    </row>
    <row r="15" spans="2:19" ht="24.75" customHeight="1">
      <c r="B15" s="29"/>
      <c r="C15" s="17" t="s">
        <v>52</v>
      </c>
      <c r="D15" s="52"/>
      <c r="E15" s="53">
        <v>10</v>
      </c>
      <c r="F15" s="53">
        <v>333</v>
      </c>
      <c r="G15" s="53">
        <v>333</v>
      </c>
      <c r="H15" s="53">
        <v>202</v>
      </c>
      <c r="I15" s="53">
        <v>131</v>
      </c>
      <c r="J15" s="53">
        <v>0</v>
      </c>
      <c r="K15" s="32"/>
      <c r="L15" s="53">
        <v>114832</v>
      </c>
      <c r="M15" s="53">
        <v>180381</v>
      </c>
      <c r="N15" s="53">
        <v>511172</v>
      </c>
      <c r="O15" s="53">
        <v>491840</v>
      </c>
      <c r="P15" s="53">
        <v>770</v>
      </c>
      <c r="Q15" s="53">
        <v>18562</v>
      </c>
      <c r="R15" s="53">
        <v>302154</v>
      </c>
    </row>
    <row r="16" spans="2:19" ht="24.75" customHeight="1">
      <c r="B16" s="29"/>
      <c r="C16" s="17" t="s">
        <v>53</v>
      </c>
      <c r="D16" s="52"/>
      <c r="E16" s="53">
        <v>9</v>
      </c>
      <c r="F16" s="53">
        <v>1089</v>
      </c>
      <c r="G16" s="53">
        <v>1089</v>
      </c>
      <c r="H16" s="53">
        <v>847</v>
      </c>
      <c r="I16" s="53">
        <v>242</v>
      </c>
      <c r="J16" s="53">
        <v>0</v>
      </c>
      <c r="K16" s="32"/>
      <c r="L16" s="53">
        <v>739704</v>
      </c>
      <c r="M16" s="53">
        <v>4245089</v>
      </c>
      <c r="N16" s="53">
        <v>5909519</v>
      </c>
      <c r="O16" s="53">
        <v>5601000</v>
      </c>
      <c r="P16" s="53">
        <v>3429</v>
      </c>
      <c r="Q16" s="53">
        <v>305090</v>
      </c>
      <c r="R16" s="53">
        <v>1673419</v>
      </c>
    </row>
    <row r="17" spans="2:18" ht="24.75" customHeight="1">
      <c r="B17" s="29"/>
      <c r="C17" s="17" t="s">
        <v>54</v>
      </c>
      <c r="D17" s="52"/>
      <c r="E17" s="53">
        <v>2</v>
      </c>
      <c r="F17" s="53">
        <v>9</v>
      </c>
      <c r="G17" s="53">
        <v>9</v>
      </c>
      <c r="H17" s="53">
        <v>6</v>
      </c>
      <c r="I17" s="53">
        <v>3</v>
      </c>
      <c r="J17" s="53">
        <v>0</v>
      </c>
      <c r="K17" s="32"/>
      <c r="L17" s="53" t="s">
        <v>75</v>
      </c>
      <c r="M17" s="53" t="s">
        <v>75</v>
      </c>
      <c r="N17" s="53" t="s">
        <v>75</v>
      </c>
      <c r="O17" s="53" t="s">
        <v>75</v>
      </c>
      <c r="P17" s="53" t="s">
        <v>75</v>
      </c>
      <c r="Q17" s="53" t="s">
        <v>75</v>
      </c>
      <c r="R17" s="53" t="s">
        <v>75</v>
      </c>
    </row>
    <row r="18" spans="2:18" ht="24.75" customHeight="1">
      <c r="B18" s="29"/>
      <c r="C18" s="17" t="s">
        <v>55</v>
      </c>
      <c r="D18" s="52"/>
      <c r="E18" s="53">
        <v>16</v>
      </c>
      <c r="F18" s="53">
        <v>1553</v>
      </c>
      <c r="G18" s="53">
        <v>1553</v>
      </c>
      <c r="H18" s="53">
        <v>1035</v>
      </c>
      <c r="I18" s="53">
        <v>518</v>
      </c>
      <c r="J18" s="53">
        <v>0</v>
      </c>
      <c r="K18" s="32"/>
      <c r="L18" s="53">
        <v>661586</v>
      </c>
      <c r="M18" s="53">
        <v>2511934</v>
      </c>
      <c r="N18" s="53">
        <v>3754804</v>
      </c>
      <c r="O18" s="53">
        <v>3716752</v>
      </c>
      <c r="P18" s="53">
        <v>13195</v>
      </c>
      <c r="Q18" s="53">
        <v>24857</v>
      </c>
      <c r="R18" s="53">
        <v>1145459</v>
      </c>
    </row>
    <row r="19" spans="2:18" ht="24.75" customHeight="1">
      <c r="B19" s="29"/>
      <c r="C19" s="17" t="s">
        <v>56</v>
      </c>
      <c r="D19" s="52"/>
      <c r="E19" s="53">
        <v>3</v>
      </c>
      <c r="F19" s="53">
        <v>1342</v>
      </c>
      <c r="G19" s="53">
        <v>1342</v>
      </c>
      <c r="H19" s="53">
        <v>1267</v>
      </c>
      <c r="I19" s="53">
        <v>75</v>
      </c>
      <c r="J19" s="53">
        <v>0</v>
      </c>
      <c r="K19" s="32"/>
      <c r="L19" s="53">
        <v>833352</v>
      </c>
      <c r="M19" s="53">
        <v>5840519</v>
      </c>
      <c r="N19" s="53">
        <v>9326287</v>
      </c>
      <c r="O19" s="53">
        <v>9294784</v>
      </c>
      <c r="P19" s="53">
        <v>0</v>
      </c>
      <c r="Q19" s="53">
        <v>31503</v>
      </c>
      <c r="R19" s="53">
        <v>3701959</v>
      </c>
    </row>
    <row r="20" spans="2:18" ht="24.75" customHeight="1">
      <c r="B20" s="29"/>
      <c r="C20" s="17" t="s">
        <v>57</v>
      </c>
      <c r="D20" s="52"/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32"/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</row>
    <row r="21" spans="2:18" ht="24.75" customHeight="1">
      <c r="B21" s="29"/>
      <c r="C21" s="17" t="s">
        <v>58</v>
      </c>
      <c r="D21" s="52"/>
      <c r="E21" s="53">
        <v>15</v>
      </c>
      <c r="F21" s="53">
        <v>620</v>
      </c>
      <c r="G21" s="53">
        <v>620</v>
      </c>
      <c r="H21" s="53">
        <v>486</v>
      </c>
      <c r="I21" s="53">
        <v>134</v>
      </c>
      <c r="J21" s="53">
        <v>0</v>
      </c>
      <c r="K21" s="32"/>
      <c r="L21" s="53">
        <v>292925</v>
      </c>
      <c r="M21" s="53">
        <v>1429249</v>
      </c>
      <c r="N21" s="53">
        <v>2324685</v>
      </c>
      <c r="O21" s="53">
        <v>1892412</v>
      </c>
      <c r="P21" s="53">
        <v>229247</v>
      </c>
      <c r="Q21" s="53">
        <v>203026</v>
      </c>
      <c r="R21" s="53">
        <v>885577</v>
      </c>
    </row>
    <row r="22" spans="2:18" ht="24.75" customHeight="1">
      <c r="B22" s="29"/>
      <c r="C22" s="17" t="s">
        <v>59</v>
      </c>
      <c r="D22" s="52"/>
      <c r="E22" s="53">
        <v>2</v>
      </c>
      <c r="F22" s="53">
        <v>4</v>
      </c>
      <c r="G22" s="53">
        <v>4</v>
      </c>
      <c r="H22" s="53">
        <v>4</v>
      </c>
      <c r="I22" s="53">
        <v>0</v>
      </c>
      <c r="J22" s="53">
        <v>0</v>
      </c>
      <c r="K22" s="32"/>
      <c r="L22" s="53" t="s">
        <v>75</v>
      </c>
      <c r="M22" s="53" t="s">
        <v>75</v>
      </c>
      <c r="N22" s="53" t="s">
        <v>75</v>
      </c>
      <c r="O22" s="53" t="s">
        <v>75</v>
      </c>
      <c r="P22" s="53" t="s">
        <v>75</v>
      </c>
      <c r="Q22" s="53" t="s">
        <v>75</v>
      </c>
      <c r="R22" s="53" t="s">
        <v>75</v>
      </c>
    </row>
    <row r="23" spans="2:18" ht="24.75" customHeight="1">
      <c r="B23" s="29"/>
      <c r="C23" s="17" t="s">
        <v>60</v>
      </c>
      <c r="D23" s="52"/>
      <c r="E23" s="53">
        <v>1</v>
      </c>
      <c r="F23" s="53">
        <v>17</v>
      </c>
      <c r="G23" s="53">
        <v>17</v>
      </c>
      <c r="H23" s="53">
        <v>16</v>
      </c>
      <c r="I23" s="53">
        <v>1</v>
      </c>
      <c r="J23" s="53">
        <v>0</v>
      </c>
      <c r="K23" s="32"/>
      <c r="L23" s="53" t="s">
        <v>75</v>
      </c>
      <c r="M23" s="53" t="s">
        <v>75</v>
      </c>
      <c r="N23" s="53" t="s">
        <v>75</v>
      </c>
      <c r="O23" s="53" t="s">
        <v>75</v>
      </c>
      <c r="P23" s="53" t="s">
        <v>75</v>
      </c>
      <c r="Q23" s="53" t="s">
        <v>75</v>
      </c>
      <c r="R23" s="53" t="s">
        <v>75</v>
      </c>
    </row>
    <row r="24" spans="2:18" ht="24.75" customHeight="1">
      <c r="B24" s="29"/>
      <c r="C24" s="17" t="s">
        <v>61</v>
      </c>
      <c r="D24" s="52"/>
      <c r="E24" s="53">
        <v>10</v>
      </c>
      <c r="F24" s="53">
        <v>269</v>
      </c>
      <c r="G24" s="53">
        <v>269</v>
      </c>
      <c r="H24" s="53">
        <v>225</v>
      </c>
      <c r="I24" s="53">
        <v>44</v>
      </c>
      <c r="J24" s="53">
        <v>0</v>
      </c>
      <c r="K24" s="32"/>
      <c r="L24" s="53">
        <v>123857</v>
      </c>
      <c r="M24" s="53">
        <v>565729</v>
      </c>
      <c r="N24" s="53">
        <v>1029518</v>
      </c>
      <c r="O24" s="53">
        <v>972808</v>
      </c>
      <c r="P24" s="53">
        <v>53908</v>
      </c>
      <c r="Q24" s="53">
        <v>2802</v>
      </c>
      <c r="R24" s="53">
        <v>424242</v>
      </c>
    </row>
    <row r="25" spans="2:18" ht="24.75" customHeight="1">
      <c r="B25" s="29"/>
      <c r="C25" s="17" t="s">
        <v>62</v>
      </c>
      <c r="D25" s="52"/>
      <c r="E25" s="53">
        <v>4</v>
      </c>
      <c r="F25" s="53">
        <v>209</v>
      </c>
      <c r="G25" s="53">
        <v>209</v>
      </c>
      <c r="H25" s="53">
        <v>191</v>
      </c>
      <c r="I25" s="53">
        <v>18</v>
      </c>
      <c r="J25" s="53">
        <v>0</v>
      </c>
      <c r="K25" s="32"/>
      <c r="L25" s="53">
        <v>90968</v>
      </c>
      <c r="M25" s="53">
        <v>294402</v>
      </c>
      <c r="N25" s="53">
        <v>581892</v>
      </c>
      <c r="O25" s="53">
        <v>557979</v>
      </c>
      <c r="P25" s="53">
        <v>23472</v>
      </c>
      <c r="Q25" s="53">
        <v>441</v>
      </c>
      <c r="R25" s="53">
        <v>261812</v>
      </c>
    </row>
    <row r="26" spans="2:18" ht="24.75" customHeight="1">
      <c r="B26" s="29"/>
      <c r="C26" s="17" t="s">
        <v>63</v>
      </c>
      <c r="D26" s="52"/>
      <c r="E26" s="53">
        <v>10</v>
      </c>
      <c r="F26" s="53">
        <v>272</v>
      </c>
      <c r="G26" s="53">
        <v>272</v>
      </c>
      <c r="H26" s="53">
        <v>231</v>
      </c>
      <c r="I26" s="53">
        <v>41</v>
      </c>
      <c r="J26" s="53">
        <v>0</v>
      </c>
      <c r="K26" s="32"/>
      <c r="L26" s="53">
        <v>131459</v>
      </c>
      <c r="M26" s="53">
        <v>152222</v>
      </c>
      <c r="N26" s="53">
        <v>385933</v>
      </c>
      <c r="O26" s="53">
        <v>320205</v>
      </c>
      <c r="P26" s="53">
        <v>63684</v>
      </c>
      <c r="Q26" s="53">
        <v>2044</v>
      </c>
      <c r="R26" s="53">
        <v>212935</v>
      </c>
    </row>
    <row r="27" spans="2:18" ht="24.75" customHeight="1">
      <c r="B27" s="29"/>
      <c r="C27" s="17" t="s">
        <v>64</v>
      </c>
      <c r="D27" s="52"/>
      <c r="E27" s="53">
        <v>1</v>
      </c>
      <c r="F27" s="53">
        <v>24</v>
      </c>
      <c r="G27" s="53">
        <v>24</v>
      </c>
      <c r="H27" s="53">
        <v>19</v>
      </c>
      <c r="I27" s="53">
        <v>5</v>
      </c>
      <c r="J27" s="53">
        <v>0</v>
      </c>
      <c r="K27" s="32"/>
      <c r="L27" s="53" t="s">
        <v>75</v>
      </c>
      <c r="M27" s="53" t="s">
        <v>75</v>
      </c>
      <c r="N27" s="53" t="s">
        <v>75</v>
      </c>
      <c r="O27" s="53" t="s">
        <v>75</v>
      </c>
      <c r="P27" s="53" t="s">
        <v>75</v>
      </c>
      <c r="Q27" s="53" t="s">
        <v>75</v>
      </c>
      <c r="R27" s="53" t="s">
        <v>75</v>
      </c>
    </row>
    <row r="28" spans="2:18" ht="24.75" customHeight="1">
      <c r="B28" s="29"/>
      <c r="C28" s="55" t="s">
        <v>66</v>
      </c>
      <c r="D28" s="52"/>
      <c r="E28" s="53">
        <v>1</v>
      </c>
      <c r="F28" s="53">
        <v>8</v>
      </c>
      <c r="G28" s="53">
        <v>8</v>
      </c>
      <c r="H28" s="53">
        <v>5</v>
      </c>
      <c r="I28" s="53">
        <v>3</v>
      </c>
      <c r="J28" s="53">
        <v>0</v>
      </c>
      <c r="K28" s="32"/>
      <c r="L28" s="53" t="s">
        <v>75</v>
      </c>
      <c r="M28" s="53" t="s">
        <v>75</v>
      </c>
      <c r="N28" s="53" t="s">
        <v>75</v>
      </c>
      <c r="O28" s="53" t="s">
        <v>75</v>
      </c>
      <c r="P28" s="53" t="s">
        <v>75</v>
      </c>
      <c r="Q28" s="53" t="s">
        <v>75</v>
      </c>
      <c r="R28" s="53" t="s">
        <v>75</v>
      </c>
    </row>
    <row r="29" spans="2:18" ht="24.75" customHeight="1">
      <c r="B29" s="29"/>
      <c r="C29" s="17" t="s">
        <v>67</v>
      </c>
      <c r="D29" s="52"/>
      <c r="E29" s="53">
        <v>1</v>
      </c>
      <c r="F29" s="53">
        <v>8</v>
      </c>
      <c r="G29" s="53">
        <v>8</v>
      </c>
      <c r="H29" s="53">
        <v>6</v>
      </c>
      <c r="I29" s="53">
        <v>2</v>
      </c>
      <c r="J29" s="53">
        <v>0</v>
      </c>
      <c r="K29" s="32"/>
      <c r="L29" s="53" t="s">
        <v>75</v>
      </c>
      <c r="M29" s="53" t="s">
        <v>75</v>
      </c>
      <c r="N29" s="53" t="s">
        <v>75</v>
      </c>
      <c r="O29" s="53" t="s">
        <v>75</v>
      </c>
      <c r="P29" s="53" t="s">
        <v>75</v>
      </c>
      <c r="Q29" s="53" t="s">
        <v>75</v>
      </c>
      <c r="R29" s="53" t="s">
        <v>75</v>
      </c>
    </row>
    <row r="30" spans="2:18" ht="24.75" customHeight="1">
      <c r="B30" s="29"/>
      <c r="C30" s="17" t="s">
        <v>68</v>
      </c>
      <c r="D30" s="52"/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32"/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</row>
    <row r="31" spans="2:18" ht="24.75" customHeight="1">
      <c r="B31" s="29"/>
      <c r="C31" s="17" t="s">
        <v>69</v>
      </c>
      <c r="D31" s="52"/>
      <c r="E31" s="53">
        <v>15</v>
      </c>
      <c r="F31" s="53">
        <v>6609</v>
      </c>
      <c r="G31" s="53">
        <v>6609</v>
      </c>
      <c r="H31" s="53">
        <v>5699</v>
      </c>
      <c r="I31" s="53">
        <v>910</v>
      </c>
      <c r="J31" s="53">
        <v>0</v>
      </c>
      <c r="K31" s="32"/>
      <c r="L31" s="53">
        <v>3832380</v>
      </c>
      <c r="M31" s="53">
        <v>50757912</v>
      </c>
      <c r="N31" s="53">
        <v>62302279</v>
      </c>
      <c r="O31" s="53">
        <v>62236789</v>
      </c>
      <c r="P31" s="53">
        <v>64940</v>
      </c>
      <c r="Q31" s="53">
        <v>550</v>
      </c>
      <c r="R31" s="53">
        <v>14531817</v>
      </c>
    </row>
    <row r="32" spans="2:18" ht="24.75" customHeight="1">
      <c r="B32" s="56"/>
      <c r="C32" s="57" t="s">
        <v>70</v>
      </c>
      <c r="D32" s="58"/>
      <c r="E32" s="59">
        <v>6</v>
      </c>
      <c r="F32" s="60">
        <v>17</v>
      </c>
      <c r="G32" s="60">
        <v>17</v>
      </c>
      <c r="H32" s="60">
        <v>12</v>
      </c>
      <c r="I32" s="60">
        <v>5</v>
      </c>
      <c r="J32" s="60">
        <v>0</v>
      </c>
      <c r="K32" s="61"/>
      <c r="L32" s="60">
        <v>5162</v>
      </c>
      <c r="M32" s="60">
        <v>6884</v>
      </c>
      <c r="N32" s="60">
        <v>15596</v>
      </c>
      <c r="O32" s="60">
        <v>15360</v>
      </c>
      <c r="P32" s="60">
        <v>0</v>
      </c>
      <c r="Q32" s="60">
        <v>236</v>
      </c>
      <c r="R32" s="60">
        <v>7922</v>
      </c>
    </row>
    <row r="33" spans="2:19" ht="18" customHeight="1">
      <c r="B33" s="15" t="s">
        <v>71</v>
      </c>
      <c r="R33" s="62"/>
    </row>
    <row r="34" spans="2:19" ht="12.75" customHeight="1"/>
    <row r="36" spans="2:19" ht="13.5" customHeight="1"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</row>
  </sheetData>
  <mergeCells count="20">
    <mergeCell ref="G6:G7"/>
    <mergeCell ref="H6:H7"/>
    <mergeCell ref="I6:I7"/>
    <mergeCell ref="B8:C8"/>
    <mergeCell ref="F2:K2"/>
    <mergeCell ref="L2:M2"/>
    <mergeCell ref="Q3:R3"/>
    <mergeCell ref="B4:D7"/>
    <mergeCell ref="E4:E5"/>
    <mergeCell ref="F4:J4"/>
    <mergeCell ref="L4:L7"/>
    <mergeCell ref="M4:M7"/>
    <mergeCell ref="N4:Q4"/>
    <mergeCell ref="R4:R7"/>
    <mergeCell ref="F5:F7"/>
    <mergeCell ref="G5:I5"/>
    <mergeCell ref="O5:O7"/>
    <mergeCell ref="P5:P7"/>
    <mergeCell ref="Q5:Q7"/>
    <mergeCell ref="E6:E7"/>
  </mergeCells>
  <phoneticPr fontId="11"/>
  <conditionalFormatting sqref="L9:L19 L21:L29 L31:L32">
    <cfRule type="cellIs" dxfId="0" priority="2" operator="between">
      <formula>1</formula>
      <formula>2</formula>
    </cfRule>
  </conditionalFormatting>
  <pageMargins left="0.59027777777777801" right="0.59027777777777801" top="0.196527777777778" bottom="0.196527777777778" header="0.511811023622047" footer="0.511811023622047"/>
  <pageSetup paperSize="9" scale="6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30"/>
  <sheetViews>
    <sheetView showGridLines="0" view="pageBreakPreview" zoomScaleNormal="100" workbookViewId="0"/>
  </sheetViews>
  <sheetFormatPr defaultColWidth="9" defaultRowHeight="13.5" customHeight="1"/>
  <cols>
    <col min="1" max="1" width="5" style="15" customWidth="1"/>
    <col min="2" max="2" width="6.375" style="15" customWidth="1"/>
    <col min="3" max="3" width="3.625" style="15" customWidth="1"/>
    <col min="4" max="4" width="4.125" style="15" customWidth="1"/>
    <col min="5" max="5" width="1.625" style="15" customWidth="1"/>
    <col min="6" max="6" width="10.625" style="15" customWidth="1"/>
    <col min="7" max="7" width="11.625" style="15" customWidth="1"/>
    <col min="8" max="10" width="14.625" style="15" customWidth="1"/>
    <col min="11" max="16384" width="9" style="15"/>
  </cols>
  <sheetData>
    <row r="2" spans="2:11" ht="12.75">
      <c r="F2" s="16" t="s">
        <v>76</v>
      </c>
      <c r="G2" s="14" t="s">
        <v>77</v>
      </c>
      <c r="H2" s="14"/>
      <c r="I2" s="14"/>
    </row>
    <row r="3" spans="2:11" ht="12.75">
      <c r="H3" s="14" t="s">
        <v>78</v>
      </c>
      <c r="I3" s="14"/>
    </row>
    <row r="4" spans="2:11" ht="12.75">
      <c r="B4" s="15" t="s">
        <v>2</v>
      </c>
      <c r="I4" s="56"/>
      <c r="J4" s="19" t="s">
        <v>79</v>
      </c>
      <c r="K4" s="29"/>
    </row>
    <row r="5" spans="2:11" ht="24.75" customHeight="1">
      <c r="B5" s="13" t="s">
        <v>80</v>
      </c>
      <c r="C5" s="13"/>
      <c r="D5" s="13"/>
      <c r="E5" s="13"/>
      <c r="F5" s="21" t="s">
        <v>5</v>
      </c>
      <c r="G5" s="21" t="s">
        <v>6</v>
      </c>
      <c r="H5" s="21" t="s">
        <v>81</v>
      </c>
      <c r="I5" s="65" t="s">
        <v>82</v>
      </c>
      <c r="J5" s="20" t="s">
        <v>9</v>
      </c>
    </row>
    <row r="6" spans="2:11" ht="9.75" customHeight="1">
      <c r="B6" s="29"/>
      <c r="C6" s="29"/>
      <c r="D6" s="29"/>
      <c r="E6" s="29"/>
      <c r="F6" s="66"/>
      <c r="G6" s="67"/>
      <c r="H6" s="67"/>
      <c r="I6" s="67"/>
      <c r="J6" s="67"/>
    </row>
    <row r="7" spans="2:11" ht="12.75">
      <c r="B7" s="17" t="s">
        <v>18</v>
      </c>
      <c r="C7" s="28">
        <v>4</v>
      </c>
      <c r="D7" s="29" t="s">
        <v>83</v>
      </c>
      <c r="E7" s="29"/>
      <c r="F7" s="66"/>
      <c r="G7" s="67"/>
      <c r="H7" s="67"/>
      <c r="I7" s="67"/>
      <c r="J7" s="67"/>
    </row>
    <row r="8" spans="2:11" ht="13.5" customHeight="1">
      <c r="B8" s="14" t="s">
        <v>32</v>
      </c>
      <c r="C8" s="14"/>
      <c r="D8" s="14"/>
      <c r="E8" s="29"/>
      <c r="F8" s="66">
        <f>SUM(F10:F17)</f>
        <v>144</v>
      </c>
      <c r="G8" s="67">
        <f>SUM(G10:G17)</f>
        <v>13499</v>
      </c>
      <c r="H8" s="67">
        <f>SUM(H10:H17)</f>
        <v>7084979</v>
      </c>
      <c r="I8" s="67">
        <f>SUM(I10:I17)</f>
        <v>58709420</v>
      </c>
      <c r="J8" s="67">
        <f>SUM(J10:J17)</f>
        <v>80677358</v>
      </c>
    </row>
    <row r="9" spans="2:11" ht="6.75" customHeight="1">
      <c r="B9" s="29"/>
      <c r="C9" s="28"/>
      <c r="D9" s="29"/>
      <c r="E9" s="29"/>
      <c r="F9" s="66"/>
      <c r="G9" s="67"/>
      <c r="H9" s="67"/>
      <c r="I9" s="67"/>
      <c r="J9" s="67"/>
    </row>
    <row r="10" spans="2:11" ht="14.25" customHeight="1">
      <c r="B10" s="68">
        <v>4</v>
      </c>
      <c r="C10" s="28" t="s">
        <v>84</v>
      </c>
      <c r="D10" s="29">
        <v>9</v>
      </c>
      <c r="E10" s="69"/>
      <c r="F10" s="70">
        <v>50</v>
      </c>
      <c r="G10" s="70">
        <v>232</v>
      </c>
      <c r="H10" s="70">
        <v>68766</v>
      </c>
      <c r="I10" s="70">
        <v>288123</v>
      </c>
      <c r="J10" s="70">
        <v>544726</v>
      </c>
    </row>
    <row r="11" spans="2:11" ht="14.25" customHeight="1">
      <c r="B11" s="68">
        <v>10</v>
      </c>
      <c r="C11" s="28" t="s">
        <v>84</v>
      </c>
      <c r="D11" s="29">
        <v>19</v>
      </c>
      <c r="E11" s="69"/>
      <c r="F11" s="70">
        <v>14</v>
      </c>
      <c r="G11" s="70">
        <v>207</v>
      </c>
      <c r="H11" s="70">
        <v>76966</v>
      </c>
      <c r="I11" s="70">
        <v>783833</v>
      </c>
      <c r="J11" s="70">
        <v>1033564</v>
      </c>
    </row>
    <row r="12" spans="2:11" ht="14.25" customHeight="1">
      <c r="B12" s="68">
        <v>20</v>
      </c>
      <c r="C12" s="28" t="s">
        <v>84</v>
      </c>
      <c r="D12" s="29">
        <v>29</v>
      </c>
      <c r="E12" s="69"/>
      <c r="F12" s="70">
        <v>22</v>
      </c>
      <c r="G12" s="70">
        <v>538</v>
      </c>
      <c r="H12" s="70">
        <v>171082</v>
      </c>
      <c r="I12" s="70">
        <v>806954</v>
      </c>
      <c r="J12" s="70">
        <v>1455224</v>
      </c>
    </row>
    <row r="13" spans="2:11" ht="14.25" customHeight="1">
      <c r="B13" s="68">
        <v>30</v>
      </c>
      <c r="C13" s="28" t="s">
        <v>84</v>
      </c>
      <c r="D13" s="29">
        <v>49</v>
      </c>
      <c r="E13" s="69"/>
      <c r="F13" s="70">
        <v>11</v>
      </c>
      <c r="G13" s="70">
        <v>414</v>
      </c>
      <c r="H13" s="70">
        <v>175170</v>
      </c>
      <c r="I13" s="70">
        <v>639895</v>
      </c>
      <c r="J13" s="70">
        <v>1031071</v>
      </c>
    </row>
    <row r="14" spans="2:11" ht="14.25" customHeight="1">
      <c r="B14" s="68">
        <v>50</v>
      </c>
      <c r="C14" s="28" t="s">
        <v>84</v>
      </c>
      <c r="D14" s="29">
        <v>99</v>
      </c>
      <c r="E14" s="69"/>
      <c r="F14" s="70">
        <v>22</v>
      </c>
      <c r="G14" s="70">
        <v>1606</v>
      </c>
      <c r="H14" s="70">
        <v>676815</v>
      </c>
      <c r="I14" s="70">
        <v>5221689</v>
      </c>
      <c r="J14" s="70">
        <v>7204812</v>
      </c>
    </row>
    <row r="15" spans="2:11" ht="14.25" customHeight="1">
      <c r="B15" s="68">
        <v>100</v>
      </c>
      <c r="C15" s="28" t="s">
        <v>84</v>
      </c>
      <c r="D15" s="29">
        <v>299</v>
      </c>
      <c r="E15" s="69"/>
      <c r="F15" s="70">
        <v>18</v>
      </c>
      <c r="G15" s="70">
        <v>3488</v>
      </c>
      <c r="H15" s="70">
        <v>1557615</v>
      </c>
      <c r="I15" s="70">
        <v>5652530</v>
      </c>
      <c r="J15" s="70">
        <v>9928671</v>
      </c>
    </row>
    <row r="16" spans="2:11" ht="14.25" customHeight="1">
      <c r="B16" s="68">
        <v>300</v>
      </c>
      <c r="C16" s="28" t="s">
        <v>85</v>
      </c>
      <c r="D16" s="29" t="s">
        <v>86</v>
      </c>
      <c r="E16" s="69"/>
      <c r="F16" s="71">
        <v>7</v>
      </c>
      <c r="G16" s="70">
        <v>7014</v>
      </c>
      <c r="H16" s="70">
        <v>4358565</v>
      </c>
      <c r="I16" s="70">
        <v>45316396</v>
      </c>
      <c r="J16" s="70">
        <v>59479290</v>
      </c>
    </row>
    <row r="17" spans="2:10" ht="6.75" customHeight="1">
      <c r="B17" s="56"/>
      <c r="C17" s="56"/>
      <c r="D17" s="56"/>
      <c r="E17" s="56"/>
      <c r="F17" s="72"/>
      <c r="G17" s="56"/>
      <c r="H17" s="56"/>
      <c r="I17" s="56"/>
      <c r="J17" s="56"/>
    </row>
    <row r="18" spans="2:10" ht="9.75" customHeight="1">
      <c r="B18" s="29"/>
      <c r="C18" s="29"/>
      <c r="D18" s="29"/>
      <c r="E18" s="29"/>
      <c r="F18" s="36"/>
      <c r="G18" s="29"/>
      <c r="H18" s="29"/>
      <c r="I18" s="29"/>
      <c r="J18" s="29"/>
    </row>
    <row r="19" spans="2:10" ht="12.75">
      <c r="B19" s="73" t="s">
        <v>18</v>
      </c>
      <c r="C19" s="74">
        <v>5</v>
      </c>
      <c r="D19" s="75" t="s">
        <v>83</v>
      </c>
      <c r="E19" s="29"/>
      <c r="F19" s="66"/>
      <c r="G19" s="67"/>
      <c r="H19" s="67"/>
      <c r="I19" s="67"/>
      <c r="J19" s="67"/>
    </row>
    <row r="20" spans="2:10" ht="13.5" customHeight="1">
      <c r="B20" s="14" t="s">
        <v>32</v>
      </c>
      <c r="C20" s="14"/>
      <c r="D20" s="14"/>
      <c r="E20" s="29"/>
      <c r="F20" s="76">
        <f>SUM(F22:F28)</f>
        <v>145</v>
      </c>
      <c r="G20" s="77">
        <f>SUM(G22:G28)</f>
        <v>14137</v>
      </c>
      <c r="H20" s="77">
        <f>SUM(H22:H28)</f>
        <v>7494695</v>
      </c>
      <c r="I20" s="77">
        <f>SUM(I22:I28)</f>
        <v>71855439</v>
      </c>
      <c r="J20" s="77">
        <f>SUM(J22:J28)</f>
        <v>94196322</v>
      </c>
    </row>
    <row r="21" spans="2:10" ht="6.75" customHeight="1">
      <c r="B21" s="29"/>
      <c r="C21" s="28"/>
      <c r="D21" s="29"/>
      <c r="E21" s="29"/>
      <c r="F21" s="76"/>
      <c r="G21" s="77"/>
      <c r="H21" s="77"/>
      <c r="I21" s="77"/>
      <c r="J21" s="77"/>
    </row>
    <row r="22" spans="2:10" ht="13.5" customHeight="1">
      <c r="B22" s="68">
        <v>1</v>
      </c>
      <c r="C22" s="28" t="s">
        <v>84</v>
      </c>
      <c r="D22" s="29">
        <v>9</v>
      </c>
      <c r="E22" s="69"/>
      <c r="F22" s="78">
        <v>50</v>
      </c>
      <c r="G22" s="78">
        <v>233</v>
      </c>
      <c r="H22" s="78">
        <v>68838</v>
      </c>
      <c r="I22" s="78">
        <v>309657</v>
      </c>
      <c r="J22" s="78">
        <v>528635</v>
      </c>
    </row>
    <row r="23" spans="2:10" ht="13.5" customHeight="1">
      <c r="B23" s="68">
        <v>10</v>
      </c>
      <c r="C23" s="28" t="s">
        <v>84</v>
      </c>
      <c r="D23" s="29">
        <v>19</v>
      </c>
      <c r="E23" s="69"/>
      <c r="F23" s="78">
        <v>14</v>
      </c>
      <c r="G23" s="78">
        <v>208</v>
      </c>
      <c r="H23" s="78">
        <v>70312</v>
      </c>
      <c r="I23" s="78">
        <v>845027</v>
      </c>
      <c r="J23" s="78">
        <v>1067495</v>
      </c>
    </row>
    <row r="24" spans="2:10" ht="13.5" customHeight="1">
      <c r="B24" s="68">
        <v>20</v>
      </c>
      <c r="C24" s="28" t="s">
        <v>84</v>
      </c>
      <c r="D24" s="29">
        <v>29</v>
      </c>
      <c r="E24" s="69"/>
      <c r="F24" s="78">
        <v>25</v>
      </c>
      <c r="G24" s="78">
        <v>609</v>
      </c>
      <c r="H24" s="78">
        <v>211181</v>
      </c>
      <c r="I24" s="78">
        <v>959245</v>
      </c>
      <c r="J24" s="78">
        <v>1714160</v>
      </c>
    </row>
    <row r="25" spans="2:10" ht="13.5" customHeight="1">
      <c r="B25" s="68">
        <v>30</v>
      </c>
      <c r="C25" s="28" t="s">
        <v>84</v>
      </c>
      <c r="D25" s="29">
        <v>49</v>
      </c>
      <c r="E25" s="69"/>
      <c r="F25" s="78">
        <v>9</v>
      </c>
      <c r="G25" s="78">
        <v>343</v>
      </c>
      <c r="H25" s="78">
        <v>127650</v>
      </c>
      <c r="I25" s="78">
        <v>315489</v>
      </c>
      <c r="J25" s="78">
        <v>705732</v>
      </c>
    </row>
    <row r="26" spans="2:10" ht="13.5" customHeight="1">
      <c r="B26" s="68">
        <v>50</v>
      </c>
      <c r="C26" s="28" t="s">
        <v>84</v>
      </c>
      <c r="D26" s="29">
        <v>99</v>
      </c>
      <c r="E26" s="69"/>
      <c r="F26" s="78">
        <v>20</v>
      </c>
      <c r="G26" s="78">
        <v>1493</v>
      </c>
      <c r="H26" s="78">
        <v>641922</v>
      </c>
      <c r="I26" s="78">
        <v>5156919</v>
      </c>
      <c r="J26" s="78">
        <v>7195294</v>
      </c>
    </row>
    <row r="27" spans="2:10" ht="13.5" customHeight="1">
      <c r="B27" s="68">
        <v>100</v>
      </c>
      <c r="C27" s="28" t="s">
        <v>84</v>
      </c>
      <c r="D27" s="29">
        <v>299</v>
      </c>
      <c r="E27" s="69"/>
      <c r="F27" s="78">
        <v>18</v>
      </c>
      <c r="G27" s="78">
        <v>3247</v>
      </c>
      <c r="H27" s="78">
        <v>1411589</v>
      </c>
      <c r="I27" s="78">
        <v>5809864</v>
      </c>
      <c r="J27" s="78">
        <v>9292426</v>
      </c>
    </row>
    <row r="28" spans="2:10" ht="13.5" customHeight="1">
      <c r="B28" s="68">
        <v>300</v>
      </c>
      <c r="C28" s="28" t="s">
        <v>85</v>
      </c>
      <c r="D28" s="29" t="s">
        <v>86</v>
      </c>
      <c r="E28" s="69"/>
      <c r="F28" s="78">
        <v>9</v>
      </c>
      <c r="G28" s="78">
        <v>8004</v>
      </c>
      <c r="H28" s="78">
        <v>4963203</v>
      </c>
      <c r="I28" s="78">
        <v>58459238</v>
      </c>
      <c r="J28" s="78">
        <v>73692580</v>
      </c>
    </row>
    <row r="29" spans="2:10" ht="6.75" customHeight="1">
      <c r="B29" s="56"/>
      <c r="C29" s="56"/>
      <c r="D29" s="56"/>
      <c r="E29" s="56"/>
      <c r="F29" s="72"/>
      <c r="G29" s="56"/>
      <c r="H29" s="56"/>
      <c r="I29" s="56"/>
      <c r="J29" s="56"/>
    </row>
    <row r="30" spans="2:10" ht="31.5" customHeight="1">
      <c r="B30" s="1" t="s">
        <v>87</v>
      </c>
      <c r="C30" s="1"/>
      <c r="D30" s="1"/>
      <c r="E30" s="1"/>
      <c r="F30" s="1"/>
      <c r="G30" s="1"/>
      <c r="H30" s="1"/>
      <c r="I30" s="1"/>
      <c r="J30" s="1"/>
    </row>
  </sheetData>
  <mergeCells count="6">
    <mergeCell ref="B30:J30"/>
    <mergeCell ref="G2:I2"/>
    <mergeCell ref="H3:I3"/>
    <mergeCell ref="B5:E5"/>
    <mergeCell ref="B8:D8"/>
    <mergeCell ref="B20:D20"/>
  </mergeCells>
  <phoneticPr fontId="11"/>
  <pageMargins left="0.75" right="0.75" top="1" bottom="1" header="0.511811023622047" footer="0.511811023622047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24"/>
  <sheetViews>
    <sheetView showGridLines="0" view="pageBreakPreview" zoomScaleNormal="100" workbookViewId="0"/>
  </sheetViews>
  <sheetFormatPr defaultColWidth="9" defaultRowHeight="13.5" customHeight="1"/>
  <cols>
    <col min="1" max="1" width="5" style="15" customWidth="1"/>
    <col min="2" max="2" width="1.625" style="15" customWidth="1"/>
    <col min="3" max="3" width="8.625" style="15" customWidth="1"/>
    <col min="4" max="4" width="1.625" style="15" customWidth="1"/>
    <col min="5" max="5" width="9" style="15"/>
    <col min="6" max="6" width="10.125" style="15" customWidth="1"/>
    <col min="7" max="7" width="11.125" style="15" customWidth="1"/>
    <col min="8" max="9" width="9.375" style="15" customWidth="1"/>
    <col min="10" max="10" width="10.125" style="15" customWidth="1"/>
    <col min="11" max="12" width="6.625" style="15" customWidth="1"/>
    <col min="13" max="16384" width="9" style="15"/>
  </cols>
  <sheetData>
    <row r="2" spans="2:12" ht="18" customHeight="1">
      <c r="F2" s="14" t="s">
        <v>88</v>
      </c>
      <c r="G2" s="14"/>
      <c r="H2" s="14"/>
      <c r="I2" s="14"/>
    </row>
    <row r="3" spans="2:12" ht="18" customHeight="1">
      <c r="J3" s="10" t="s">
        <v>89</v>
      </c>
      <c r="K3" s="10"/>
      <c r="L3" s="10"/>
    </row>
    <row r="4" spans="2:12" ht="18" customHeight="1">
      <c r="B4" s="13" t="s">
        <v>90</v>
      </c>
      <c r="C4" s="13"/>
      <c r="D4" s="13"/>
      <c r="E4" s="11" t="s">
        <v>5</v>
      </c>
      <c r="F4" s="11" t="s">
        <v>6</v>
      </c>
      <c r="G4" s="79" t="s">
        <v>33</v>
      </c>
      <c r="H4" s="80"/>
      <c r="I4" s="80"/>
      <c r="J4" s="81" t="s">
        <v>91</v>
      </c>
      <c r="K4" s="80"/>
      <c r="L4" s="80"/>
    </row>
    <row r="5" spans="2:12" ht="15.75" customHeight="1">
      <c r="B5" s="13"/>
      <c r="C5" s="13"/>
      <c r="D5" s="13"/>
      <c r="E5" s="11"/>
      <c r="F5" s="11"/>
      <c r="G5" s="26"/>
      <c r="H5" s="25" t="s">
        <v>40</v>
      </c>
      <c r="I5" s="82" t="s">
        <v>41</v>
      </c>
      <c r="J5" s="83" t="s">
        <v>92</v>
      </c>
      <c r="K5" s="25" t="s">
        <v>40</v>
      </c>
      <c r="L5" s="82" t="s">
        <v>41</v>
      </c>
    </row>
    <row r="6" spans="2:12" s="84" customFormat="1" ht="19.5" customHeight="1">
      <c r="B6" s="85"/>
      <c r="C6" s="86" t="s">
        <v>32</v>
      </c>
      <c r="D6" s="85"/>
      <c r="E6" s="87">
        <f>SUM(E8:E23)</f>
        <v>125</v>
      </c>
      <c r="F6" s="88">
        <f>G6+J6</f>
        <v>13266</v>
      </c>
      <c r="G6" s="88">
        <f>H6+I6</f>
        <v>13266</v>
      </c>
      <c r="H6" s="89">
        <f>SUM(H8:H23)</f>
        <v>10549</v>
      </c>
      <c r="I6" s="89">
        <f>SUM(I8:I23)</f>
        <v>2717</v>
      </c>
      <c r="J6" s="90">
        <f>K6+L6</f>
        <v>0</v>
      </c>
      <c r="K6" s="90">
        <v>0</v>
      </c>
      <c r="L6" s="90">
        <v>0</v>
      </c>
    </row>
    <row r="7" spans="2:12" ht="6.75" customHeight="1">
      <c r="B7" s="29"/>
      <c r="C7" s="17"/>
      <c r="D7" s="29"/>
      <c r="E7" s="91"/>
      <c r="F7" s="54"/>
      <c r="G7" s="54"/>
      <c r="H7" s="92"/>
      <c r="I7" s="92"/>
      <c r="J7" s="54"/>
      <c r="K7" s="54"/>
      <c r="L7" s="54"/>
    </row>
    <row r="8" spans="2:12" ht="13.5" customHeight="1">
      <c r="B8" s="29"/>
      <c r="C8" s="17" t="s">
        <v>93</v>
      </c>
      <c r="D8" s="29"/>
      <c r="E8" s="91">
        <v>13</v>
      </c>
      <c r="F8" s="93">
        <v>364</v>
      </c>
      <c r="G8" s="54">
        <v>364</v>
      </c>
      <c r="H8" s="92">
        <v>229</v>
      </c>
      <c r="I8" s="92">
        <v>135</v>
      </c>
      <c r="J8" s="94">
        <v>0</v>
      </c>
      <c r="K8" s="94">
        <v>0</v>
      </c>
      <c r="L8" s="94">
        <v>0</v>
      </c>
    </row>
    <row r="9" spans="2:12" ht="13.5" customHeight="1">
      <c r="B9" s="29"/>
      <c r="C9" s="17" t="s">
        <v>94</v>
      </c>
      <c r="D9" s="29"/>
      <c r="E9" s="91">
        <v>3</v>
      </c>
      <c r="F9" s="93">
        <v>34</v>
      </c>
      <c r="G9" s="54">
        <v>34</v>
      </c>
      <c r="H9" s="92">
        <v>28</v>
      </c>
      <c r="I9" s="92">
        <v>6</v>
      </c>
      <c r="J9" s="94">
        <v>0</v>
      </c>
      <c r="K9" s="94">
        <v>0</v>
      </c>
      <c r="L9" s="94">
        <v>0</v>
      </c>
    </row>
    <row r="10" spans="2:12" ht="13.5" customHeight="1">
      <c r="B10" s="29"/>
      <c r="C10" s="17" t="s">
        <v>95</v>
      </c>
      <c r="D10" s="29"/>
      <c r="E10" s="91">
        <v>12</v>
      </c>
      <c r="F10" s="93">
        <v>173</v>
      </c>
      <c r="G10" s="54">
        <v>173</v>
      </c>
      <c r="H10" s="92">
        <v>99</v>
      </c>
      <c r="I10" s="92">
        <v>74</v>
      </c>
      <c r="J10" s="94">
        <v>0</v>
      </c>
      <c r="K10" s="94">
        <v>0</v>
      </c>
      <c r="L10" s="94">
        <v>0</v>
      </c>
    </row>
    <row r="11" spans="2:12" ht="13.5" customHeight="1">
      <c r="B11" s="29"/>
      <c r="C11" s="17" t="s">
        <v>96</v>
      </c>
      <c r="D11" s="29"/>
      <c r="E11" s="91">
        <v>18</v>
      </c>
      <c r="F11" s="93">
        <v>1528</v>
      </c>
      <c r="G11" s="54">
        <v>1528</v>
      </c>
      <c r="H11" s="92">
        <v>1060</v>
      </c>
      <c r="I11" s="92">
        <v>468</v>
      </c>
      <c r="J11" s="94">
        <v>0</v>
      </c>
      <c r="K11" s="94">
        <v>0</v>
      </c>
      <c r="L11" s="94">
        <v>0</v>
      </c>
    </row>
    <row r="12" spans="2:12" ht="13.5" customHeight="1">
      <c r="B12" s="29"/>
      <c r="C12" s="17" t="s">
        <v>97</v>
      </c>
      <c r="D12" s="29"/>
      <c r="E12" s="91">
        <v>5</v>
      </c>
      <c r="F12" s="93">
        <v>879</v>
      </c>
      <c r="G12" s="54">
        <v>879</v>
      </c>
      <c r="H12" s="92">
        <v>540</v>
      </c>
      <c r="I12" s="92">
        <v>339</v>
      </c>
      <c r="J12" s="94">
        <v>0</v>
      </c>
      <c r="K12" s="94">
        <v>0</v>
      </c>
      <c r="L12" s="94">
        <v>0</v>
      </c>
    </row>
    <row r="13" spans="2:12" ht="13.5" customHeight="1">
      <c r="B13" s="29"/>
      <c r="C13" s="17" t="s">
        <v>98</v>
      </c>
      <c r="D13" s="29"/>
      <c r="E13" s="91">
        <v>12</v>
      </c>
      <c r="F13" s="93">
        <v>543</v>
      </c>
      <c r="G13" s="54">
        <v>543</v>
      </c>
      <c r="H13" s="92">
        <v>310</v>
      </c>
      <c r="I13" s="92">
        <v>233</v>
      </c>
      <c r="J13" s="94">
        <v>0</v>
      </c>
      <c r="K13" s="94">
        <v>0</v>
      </c>
      <c r="L13" s="94">
        <v>0</v>
      </c>
    </row>
    <row r="14" spans="2:12" ht="13.5" customHeight="1">
      <c r="B14" s="29"/>
      <c r="C14" s="17" t="s">
        <v>99</v>
      </c>
      <c r="D14" s="29"/>
      <c r="E14" s="30">
        <v>0</v>
      </c>
      <c r="F14" s="95">
        <v>0</v>
      </c>
      <c r="G14" s="95">
        <v>0</v>
      </c>
      <c r="H14" s="95">
        <v>0</v>
      </c>
      <c r="I14" s="95">
        <v>0</v>
      </c>
      <c r="J14" s="94">
        <v>0</v>
      </c>
      <c r="K14" s="94">
        <v>0</v>
      </c>
      <c r="L14" s="94">
        <v>0</v>
      </c>
    </row>
    <row r="15" spans="2:12" ht="13.5" customHeight="1">
      <c r="B15" s="29"/>
      <c r="C15" s="17" t="s">
        <v>100</v>
      </c>
      <c r="D15" s="29"/>
      <c r="E15" s="91">
        <v>2</v>
      </c>
      <c r="F15" s="93">
        <v>33</v>
      </c>
      <c r="G15" s="54">
        <v>33</v>
      </c>
      <c r="H15" s="92">
        <v>15</v>
      </c>
      <c r="I15" s="92">
        <v>18</v>
      </c>
      <c r="J15" s="94">
        <v>0</v>
      </c>
      <c r="K15" s="94">
        <v>0</v>
      </c>
      <c r="L15" s="94">
        <v>0</v>
      </c>
    </row>
    <row r="16" spans="2:12" ht="13.5" customHeight="1">
      <c r="B16" s="29"/>
      <c r="C16" s="17" t="s">
        <v>101</v>
      </c>
      <c r="D16" s="29"/>
      <c r="E16" s="91">
        <v>36</v>
      </c>
      <c r="F16" s="93">
        <v>5529</v>
      </c>
      <c r="G16" s="54">
        <v>5529</v>
      </c>
      <c r="H16" s="92">
        <v>4582</v>
      </c>
      <c r="I16" s="92">
        <v>947</v>
      </c>
      <c r="J16" s="94">
        <v>0</v>
      </c>
      <c r="K16" s="94">
        <v>0</v>
      </c>
      <c r="L16" s="94">
        <v>0</v>
      </c>
    </row>
    <row r="17" spans="2:12" ht="13.5" customHeight="1">
      <c r="B17" s="29"/>
      <c r="C17" s="17" t="s">
        <v>102</v>
      </c>
      <c r="D17" s="29"/>
      <c r="E17" s="91">
        <v>6</v>
      </c>
      <c r="F17" s="93">
        <v>337</v>
      </c>
      <c r="G17" s="54">
        <v>337</v>
      </c>
      <c r="H17" s="92">
        <v>214</v>
      </c>
      <c r="I17" s="92">
        <v>123</v>
      </c>
      <c r="J17" s="94">
        <v>0</v>
      </c>
      <c r="K17" s="94">
        <v>0</v>
      </c>
      <c r="L17" s="94">
        <v>0</v>
      </c>
    </row>
    <row r="18" spans="2:12" ht="13.5" customHeight="1">
      <c r="B18" s="29"/>
      <c r="C18" s="17" t="s">
        <v>103</v>
      </c>
      <c r="D18" s="29"/>
      <c r="E18" s="91">
        <v>5</v>
      </c>
      <c r="F18" s="93">
        <v>3423</v>
      </c>
      <c r="G18" s="54">
        <v>3423</v>
      </c>
      <c r="H18" s="92">
        <v>3146</v>
      </c>
      <c r="I18" s="92">
        <v>277</v>
      </c>
      <c r="J18" s="94">
        <v>0</v>
      </c>
      <c r="K18" s="94">
        <v>0</v>
      </c>
      <c r="L18" s="94">
        <v>0</v>
      </c>
    </row>
    <row r="19" spans="2:12" ht="13.5" customHeight="1">
      <c r="B19" s="29"/>
      <c r="C19" s="17" t="s">
        <v>104</v>
      </c>
      <c r="D19" s="29"/>
      <c r="E19" s="91">
        <v>3</v>
      </c>
      <c r="F19" s="93">
        <v>59</v>
      </c>
      <c r="G19" s="54">
        <v>59</v>
      </c>
      <c r="H19" s="92">
        <v>48</v>
      </c>
      <c r="I19" s="92">
        <v>11</v>
      </c>
      <c r="J19" s="94">
        <v>0</v>
      </c>
      <c r="K19" s="94">
        <v>0</v>
      </c>
      <c r="L19" s="94">
        <v>0</v>
      </c>
    </row>
    <row r="20" spans="2:12" ht="13.5" customHeight="1">
      <c r="B20" s="29"/>
      <c r="C20" s="17" t="s">
        <v>105</v>
      </c>
      <c r="D20" s="29"/>
      <c r="E20" s="30">
        <v>0</v>
      </c>
      <c r="F20" s="95">
        <v>0</v>
      </c>
      <c r="G20" s="95">
        <v>0</v>
      </c>
      <c r="H20" s="95">
        <v>0</v>
      </c>
      <c r="I20" s="95">
        <v>0</v>
      </c>
      <c r="J20" s="94">
        <v>0</v>
      </c>
      <c r="K20" s="94">
        <v>0</v>
      </c>
      <c r="L20" s="94">
        <v>0</v>
      </c>
    </row>
    <row r="21" spans="2:12" ht="13.5" customHeight="1">
      <c r="B21" s="29"/>
      <c r="C21" s="17" t="s">
        <v>106</v>
      </c>
      <c r="D21" s="29"/>
      <c r="E21" s="30">
        <v>0</v>
      </c>
      <c r="F21" s="95">
        <v>0</v>
      </c>
      <c r="G21" s="95">
        <v>0</v>
      </c>
      <c r="H21" s="95">
        <v>0</v>
      </c>
      <c r="I21" s="95">
        <v>0</v>
      </c>
      <c r="J21" s="94">
        <v>0</v>
      </c>
      <c r="K21" s="94">
        <v>0</v>
      </c>
      <c r="L21" s="94">
        <v>0</v>
      </c>
    </row>
    <row r="22" spans="2:12" ht="13.5" customHeight="1">
      <c r="B22" s="29"/>
      <c r="C22" s="17" t="s">
        <v>107</v>
      </c>
      <c r="D22" s="29"/>
      <c r="E22" s="91">
        <v>4</v>
      </c>
      <c r="F22" s="93">
        <v>84</v>
      </c>
      <c r="G22" s="54">
        <v>84</v>
      </c>
      <c r="H22" s="92">
        <v>36</v>
      </c>
      <c r="I22" s="92">
        <v>48</v>
      </c>
      <c r="J22" s="94">
        <v>0</v>
      </c>
      <c r="K22" s="94">
        <v>0</v>
      </c>
      <c r="L22" s="94">
        <v>0</v>
      </c>
    </row>
    <row r="23" spans="2:12" ht="13.5" customHeight="1">
      <c r="B23" s="56"/>
      <c r="C23" s="57" t="s">
        <v>108</v>
      </c>
      <c r="D23" s="56"/>
      <c r="E23" s="96">
        <v>6</v>
      </c>
      <c r="F23" s="97">
        <v>280</v>
      </c>
      <c r="G23" s="54">
        <v>280</v>
      </c>
      <c r="H23" s="98">
        <v>242</v>
      </c>
      <c r="I23" s="98">
        <v>38</v>
      </c>
      <c r="J23" s="94">
        <v>0</v>
      </c>
      <c r="K23" s="99">
        <v>0</v>
      </c>
      <c r="L23" s="99">
        <v>0</v>
      </c>
    </row>
    <row r="24" spans="2:12" ht="18" customHeight="1">
      <c r="B24" s="15" t="s">
        <v>109</v>
      </c>
      <c r="G24" s="48"/>
      <c r="J24" s="48"/>
    </row>
  </sheetData>
  <mergeCells count="5">
    <mergeCell ref="F2:I2"/>
    <mergeCell ref="J3:L3"/>
    <mergeCell ref="B4:D5"/>
    <mergeCell ref="E4:E5"/>
    <mergeCell ref="F4:F5"/>
  </mergeCells>
  <phoneticPr fontId="11"/>
  <pageMargins left="0.75" right="0.75" top="1" bottom="1" header="0.511811023622047" footer="0.511811023622047"/>
  <pageSetup paperSize="9" scale="98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59"/>
  <sheetViews>
    <sheetView showGridLines="0" view="pageBreakPreview" zoomScaleNormal="100" workbookViewId="0">
      <pane xSplit="4" ySplit="4" topLeftCell="E23" activePane="bottomRight" state="frozen"/>
      <selection pane="topRight" activeCell="E1" sqref="E1"/>
      <selection pane="bottomLeft" activeCell="A23" sqref="A23"/>
      <selection pane="bottomRight"/>
    </sheetView>
  </sheetViews>
  <sheetFormatPr defaultColWidth="9" defaultRowHeight="13.5" customHeight="1"/>
  <cols>
    <col min="1" max="1" width="5" style="15" customWidth="1"/>
    <col min="2" max="2" width="3.625" style="15" customWidth="1"/>
    <col min="3" max="3" width="8.625" style="15" customWidth="1"/>
    <col min="4" max="4" width="3.625" style="15" customWidth="1"/>
    <col min="5" max="5" width="10.625" style="15" customWidth="1"/>
    <col min="6" max="9" width="13.625" style="15" customWidth="1"/>
    <col min="10" max="16384" width="9" style="15"/>
  </cols>
  <sheetData>
    <row r="2" spans="2:11" ht="12.75">
      <c r="E2" s="16" t="s">
        <v>110</v>
      </c>
      <c r="F2" s="14" t="s">
        <v>111</v>
      </c>
      <c r="G2" s="14"/>
      <c r="H2" s="14"/>
    </row>
    <row r="3" spans="2:11" ht="18" customHeight="1">
      <c r="B3" s="15" t="s">
        <v>112</v>
      </c>
      <c r="H3" s="10" t="s">
        <v>79</v>
      </c>
      <c r="I3" s="10"/>
    </row>
    <row r="4" spans="2:11" ht="33.75" customHeight="1">
      <c r="B4" s="13" t="s">
        <v>90</v>
      </c>
      <c r="C4" s="13"/>
      <c r="D4" s="13"/>
      <c r="E4" s="21" t="s">
        <v>113</v>
      </c>
      <c r="F4" s="21" t="s">
        <v>81</v>
      </c>
      <c r="G4" s="100" t="s">
        <v>82</v>
      </c>
      <c r="H4" s="100" t="s">
        <v>9</v>
      </c>
      <c r="I4" s="21" t="s">
        <v>114</v>
      </c>
    </row>
    <row r="5" spans="2:11" ht="18" customHeight="1">
      <c r="B5" s="29" t="s">
        <v>115</v>
      </c>
      <c r="C5" s="29"/>
      <c r="D5" s="29"/>
      <c r="E5" s="36"/>
      <c r="F5" s="29"/>
      <c r="G5" s="101"/>
      <c r="H5" s="29"/>
      <c r="I5" s="29"/>
    </row>
    <row r="6" spans="2:11" ht="15" customHeight="1">
      <c r="B6" s="29"/>
      <c r="C6" s="102" t="s">
        <v>116</v>
      </c>
      <c r="D6" s="29"/>
      <c r="E6" s="91">
        <v>128</v>
      </c>
      <c r="F6" s="54">
        <v>7173133</v>
      </c>
      <c r="G6" s="54">
        <v>82391377</v>
      </c>
      <c r="H6" s="54">
        <v>111808609</v>
      </c>
      <c r="I6" s="54">
        <v>32542180</v>
      </c>
    </row>
    <row r="7" spans="2:11" ht="6.75" customHeight="1">
      <c r="B7" s="29"/>
      <c r="C7" s="17"/>
      <c r="D7" s="29"/>
      <c r="E7" s="91"/>
      <c r="F7" s="54"/>
      <c r="G7" s="54"/>
      <c r="H7" s="54"/>
      <c r="I7" s="54"/>
    </row>
    <row r="8" spans="2:11" ht="18" customHeight="1">
      <c r="B8" s="29"/>
      <c r="C8" s="17" t="s">
        <v>93</v>
      </c>
      <c r="D8" s="29"/>
      <c r="E8" s="91">
        <v>17</v>
      </c>
      <c r="F8" s="54">
        <v>139328</v>
      </c>
      <c r="G8" s="54">
        <v>794988</v>
      </c>
      <c r="H8" s="54">
        <v>1156821</v>
      </c>
      <c r="I8" s="54">
        <v>334767</v>
      </c>
      <c r="J8" s="103"/>
      <c r="K8" s="103"/>
    </row>
    <row r="9" spans="2:11" ht="18" customHeight="1">
      <c r="B9" s="29"/>
      <c r="C9" s="17" t="s">
        <v>94</v>
      </c>
      <c r="D9" s="29"/>
      <c r="E9" s="91">
        <v>6</v>
      </c>
      <c r="F9" s="54">
        <v>14330</v>
      </c>
      <c r="G9" s="54">
        <v>11045</v>
      </c>
      <c r="H9" s="54">
        <v>35684</v>
      </c>
      <c r="I9" s="54">
        <v>22738</v>
      </c>
    </row>
    <row r="10" spans="2:11" ht="18" customHeight="1">
      <c r="B10" s="29"/>
      <c r="C10" s="17" t="s">
        <v>95</v>
      </c>
      <c r="D10" s="29"/>
      <c r="E10" s="91">
        <v>4</v>
      </c>
      <c r="F10" s="54">
        <v>56237</v>
      </c>
      <c r="G10" s="54">
        <v>218432</v>
      </c>
      <c r="H10" s="54">
        <v>372801</v>
      </c>
      <c r="I10" s="54">
        <v>143183</v>
      </c>
    </row>
    <row r="11" spans="2:11" ht="18" customHeight="1">
      <c r="B11" s="29"/>
      <c r="C11" s="17" t="s">
        <v>96</v>
      </c>
      <c r="D11" s="29"/>
      <c r="E11" s="91">
        <v>16</v>
      </c>
      <c r="F11" s="54">
        <v>652156</v>
      </c>
      <c r="G11" s="54">
        <v>3618512</v>
      </c>
      <c r="H11" s="54">
        <v>5764072</v>
      </c>
      <c r="I11" s="54">
        <v>2012725</v>
      </c>
    </row>
    <row r="12" spans="2:11" ht="18" customHeight="1">
      <c r="B12" s="29"/>
      <c r="C12" s="17" t="s">
        <v>97</v>
      </c>
      <c r="D12" s="29"/>
      <c r="E12" s="91">
        <v>3</v>
      </c>
      <c r="F12" s="54">
        <v>0</v>
      </c>
      <c r="G12" s="54">
        <v>0</v>
      </c>
      <c r="H12" s="54">
        <v>0</v>
      </c>
      <c r="I12" s="54">
        <v>0</v>
      </c>
    </row>
    <row r="13" spans="2:11" ht="18" customHeight="1">
      <c r="B13" s="29"/>
      <c r="C13" s="17" t="s">
        <v>98</v>
      </c>
      <c r="D13" s="29"/>
      <c r="E13" s="91">
        <v>15</v>
      </c>
      <c r="F13" s="54">
        <v>662242</v>
      </c>
      <c r="G13" s="54">
        <v>4143114</v>
      </c>
      <c r="H13" s="54">
        <v>6761549</v>
      </c>
      <c r="I13" s="54">
        <v>2522792</v>
      </c>
    </row>
    <row r="14" spans="2:11" ht="18" customHeight="1">
      <c r="B14" s="29"/>
      <c r="C14" s="17" t="s">
        <v>99</v>
      </c>
      <c r="D14" s="29"/>
      <c r="E14" s="30">
        <v>0</v>
      </c>
      <c r="F14" s="32">
        <v>0</v>
      </c>
      <c r="G14" s="32">
        <v>0</v>
      </c>
      <c r="H14" s="32">
        <v>0</v>
      </c>
      <c r="I14" s="32">
        <v>0</v>
      </c>
    </row>
    <row r="15" spans="2:11" ht="18" customHeight="1">
      <c r="B15" s="29"/>
      <c r="C15" s="17" t="s">
        <v>100</v>
      </c>
      <c r="D15" s="29"/>
      <c r="E15" s="91">
        <v>2</v>
      </c>
      <c r="F15" s="54">
        <v>0</v>
      </c>
      <c r="G15" s="54">
        <v>0</v>
      </c>
      <c r="H15" s="54">
        <v>0</v>
      </c>
      <c r="I15" s="54">
        <v>0</v>
      </c>
    </row>
    <row r="16" spans="2:11" ht="18" customHeight="1">
      <c r="B16" s="29"/>
      <c r="C16" s="17" t="s">
        <v>101</v>
      </c>
      <c r="D16" s="29"/>
      <c r="E16" s="91">
        <v>39</v>
      </c>
      <c r="F16" s="54">
        <v>3150118</v>
      </c>
      <c r="G16" s="54">
        <v>12853616</v>
      </c>
      <c r="H16" s="54">
        <v>22483575</v>
      </c>
      <c r="I16" s="54">
        <v>9446046</v>
      </c>
    </row>
    <row r="17" spans="2:11" ht="18" customHeight="1">
      <c r="B17" s="29"/>
      <c r="C17" s="17" t="s">
        <v>102</v>
      </c>
      <c r="D17" s="29"/>
      <c r="E17" s="91">
        <v>9</v>
      </c>
      <c r="F17" s="54">
        <v>122111</v>
      </c>
      <c r="G17" s="54">
        <v>301595</v>
      </c>
      <c r="H17" s="54">
        <v>616278</v>
      </c>
      <c r="I17" s="54">
        <v>290848</v>
      </c>
    </row>
    <row r="18" spans="2:11" ht="18" customHeight="1">
      <c r="B18" s="29"/>
      <c r="C18" s="17" t="s">
        <v>103</v>
      </c>
      <c r="D18" s="29"/>
      <c r="E18" s="91">
        <v>4</v>
      </c>
      <c r="F18" s="54">
        <v>2183062</v>
      </c>
      <c r="G18" s="54">
        <v>59830784</v>
      </c>
      <c r="H18" s="54">
        <v>73543177</v>
      </c>
      <c r="I18" s="54">
        <v>17346237</v>
      </c>
    </row>
    <row r="19" spans="2:11" ht="18" customHeight="1">
      <c r="B19" s="29"/>
      <c r="C19" s="17" t="s">
        <v>104</v>
      </c>
      <c r="D19" s="29"/>
      <c r="E19" s="91">
        <v>3</v>
      </c>
      <c r="F19" s="54">
        <v>26692</v>
      </c>
      <c r="G19" s="54">
        <v>64769</v>
      </c>
      <c r="H19" s="54">
        <v>111624</v>
      </c>
      <c r="I19" s="54">
        <v>43185</v>
      </c>
    </row>
    <row r="20" spans="2:11" ht="18" customHeight="1">
      <c r="B20" s="29"/>
      <c r="C20" s="17" t="s">
        <v>105</v>
      </c>
      <c r="D20" s="29"/>
      <c r="E20" s="30">
        <v>0</v>
      </c>
      <c r="F20" s="32">
        <v>0</v>
      </c>
      <c r="G20" s="32">
        <v>0</v>
      </c>
      <c r="H20" s="32">
        <v>0</v>
      </c>
      <c r="I20" s="32">
        <v>0</v>
      </c>
    </row>
    <row r="21" spans="2:11" ht="18" customHeight="1">
      <c r="B21" s="29"/>
      <c r="C21" s="17" t="s">
        <v>106</v>
      </c>
      <c r="D21" s="29"/>
      <c r="E21" s="30">
        <v>0</v>
      </c>
      <c r="F21" s="32">
        <v>0</v>
      </c>
      <c r="G21" s="32">
        <v>0</v>
      </c>
      <c r="H21" s="32">
        <v>0</v>
      </c>
      <c r="I21" s="32">
        <v>0</v>
      </c>
    </row>
    <row r="22" spans="2:11" ht="18" customHeight="1">
      <c r="B22" s="29"/>
      <c r="C22" s="17" t="s">
        <v>107</v>
      </c>
      <c r="D22" s="29"/>
      <c r="E22" s="91">
        <v>5</v>
      </c>
      <c r="F22" s="54">
        <v>15441</v>
      </c>
      <c r="G22" s="54">
        <v>69989</v>
      </c>
      <c r="H22" s="54">
        <v>123773</v>
      </c>
      <c r="I22" s="54">
        <v>49570</v>
      </c>
    </row>
    <row r="23" spans="2:11" ht="18" customHeight="1">
      <c r="B23" s="29"/>
      <c r="C23" s="17" t="s">
        <v>108</v>
      </c>
      <c r="D23" s="29"/>
      <c r="E23" s="91">
        <v>5</v>
      </c>
      <c r="F23" s="54">
        <v>134978</v>
      </c>
      <c r="G23" s="54">
        <v>457006</v>
      </c>
      <c r="H23" s="54">
        <v>775156</v>
      </c>
      <c r="I23" s="54">
        <v>296329</v>
      </c>
    </row>
    <row r="24" spans="2:11" ht="6.75" customHeight="1">
      <c r="B24" s="29"/>
      <c r="C24" s="17"/>
      <c r="D24" s="29"/>
      <c r="E24" s="91"/>
      <c r="F24" s="54"/>
      <c r="G24" s="54"/>
      <c r="H24" s="54"/>
      <c r="I24" s="54"/>
    </row>
    <row r="25" spans="2:11" s="84" customFormat="1" ht="18" customHeight="1">
      <c r="B25" s="29" t="s">
        <v>117</v>
      </c>
      <c r="C25" s="75"/>
      <c r="D25" s="29"/>
      <c r="E25" s="36"/>
      <c r="F25" s="29"/>
      <c r="G25" s="101"/>
      <c r="H25" s="29"/>
      <c r="I25" s="29"/>
    </row>
    <row r="26" spans="2:11" s="84" customFormat="1" ht="18" customHeight="1">
      <c r="B26" s="29"/>
      <c r="C26" s="102" t="s">
        <v>116</v>
      </c>
      <c r="D26" s="29"/>
      <c r="E26" s="104">
        <f>SUM(E28:E43)</f>
        <v>125</v>
      </c>
      <c r="F26" s="105">
        <f>SUM(F28:F43)</f>
        <v>6726825</v>
      </c>
      <c r="G26" s="105">
        <f>SUM(G28:G43)</f>
        <v>57658731</v>
      </c>
      <c r="H26" s="105">
        <f>SUM(H28:H43)</f>
        <v>81703887</v>
      </c>
      <c r="I26" s="105">
        <f>SUM(I28:I43)</f>
        <v>26108112</v>
      </c>
    </row>
    <row r="27" spans="2:11" ht="6.75" customHeight="1">
      <c r="B27" s="29"/>
      <c r="C27" s="17"/>
      <c r="D27" s="29"/>
      <c r="E27" s="104"/>
      <c r="F27" s="105"/>
      <c r="G27" s="105"/>
      <c r="H27" s="105"/>
      <c r="I27" s="105"/>
    </row>
    <row r="28" spans="2:11" ht="18" customHeight="1">
      <c r="B28" s="29"/>
      <c r="C28" s="17" t="s">
        <v>93</v>
      </c>
      <c r="D28" s="29"/>
      <c r="E28" s="104">
        <v>13</v>
      </c>
      <c r="F28" s="105">
        <v>117500</v>
      </c>
      <c r="G28" s="105">
        <v>583805</v>
      </c>
      <c r="H28" s="105">
        <v>813486</v>
      </c>
      <c r="I28" s="105">
        <v>210685</v>
      </c>
      <c r="J28" s="103"/>
      <c r="K28" s="103"/>
    </row>
    <row r="29" spans="2:11" ht="18" customHeight="1">
      <c r="B29" s="29"/>
      <c r="C29" s="17" t="s">
        <v>94</v>
      </c>
      <c r="D29" s="29"/>
      <c r="E29" s="104">
        <v>3</v>
      </c>
      <c r="F29" s="105">
        <v>11249</v>
      </c>
      <c r="G29" s="105">
        <v>4538</v>
      </c>
      <c r="H29" s="105">
        <v>31179</v>
      </c>
      <c r="I29" s="105">
        <v>24271</v>
      </c>
    </row>
    <row r="30" spans="2:11" ht="18" customHeight="1">
      <c r="B30" s="29"/>
      <c r="C30" s="17" t="s">
        <v>95</v>
      </c>
      <c r="D30" s="29"/>
      <c r="E30" s="104">
        <v>12</v>
      </c>
      <c r="F30" s="105">
        <v>67434</v>
      </c>
      <c r="G30" s="105">
        <v>260102</v>
      </c>
      <c r="H30" s="105">
        <v>423961</v>
      </c>
      <c r="I30" s="105">
        <v>149839</v>
      </c>
    </row>
    <row r="31" spans="2:11" ht="18" customHeight="1">
      <c r="B31" s="29"/>
      <c r="C31" s="17" t="s">
        <v>96</v>
      </c>
      <c r="D31" s="29"/>
      <c r="E31" s="104">
        <v>18</v>
      </c>
      <c r="F31" s="105">
        <v>676817</v>
      </c>
      <c r="G31" s="105">
        <v>2562640</v>
      </c>
      <c r="H31" s="105">
        <v>4263140</v>
      </c>
      <c r="I31" s="105">
        <v>1563643</v>
      </c>
    </row>
    <row r="32" spans="2:11" ht="18" customHeight="1">
      <c r="B32" s="29"/>
      <c r="C32" s="17" t="s">
        <v>97</v>
      </c>
      <c r="D32" s="29"/>
      <c r="E32" s="104">
        <v>5</v>
      </c>
      <c r="F32" s="105">
        <v>495826</v>
      </c>
      <c r="G32" s="105">
        <v>1815864</v>
      </c>
      <c r="H32" s="105">
        <v>2031968</v>
      </c>
      <c r="I32" s="105">
        <v>253879</v>
      </c>
    </row>
    <row r="33" spans="2:9" ht="18" customHeight="1">
      <c r="B33" s="29"/>
      <c r="C33" s="17" t="s">
        <v>98</v>
      </c>
      <c r="D33" s="29"/>
      <c r="E33" s="104">
        <v>12</v>
      </c>
      <c r="F33" s="105">
        <v>191107</v>
      </c>
      <c r="G33" s="105">
        <v>2789224</v>
      </c>
      <c r="H33" s="105">
        <v>4503551</v>
      </c>
      <c r="I33" s="105">
        <v>1576867</v>
      </c>
    </row>
    <row r="34" spans="2:9" ht="18" customHeight="1">
      <c r="B34" s="29"/>
      <c r="C34" s="17" t="s">
        <v>99</v>
      </c>
      <c r="D34" s="29"/>
      <c r="E34" s="106">
        <v>0</v>
      </c>
      <c r="F34" s="107">
        <v>0</v>
      </c>
      <c r="G34" s="107">
        <v>0</v>
      </c>
      <c r="H34" s="107">
        <v>0</v>
      </c>
      <c r="I34" s="107">
        <v>0</v>
      </c>
    </row>
    <row r="35" spans="2:9" ht="18" customHeight="1">
      <c r="B35" s="29"/>
      <c r="C35" s="17" t="s">
        <v>100</v>
      </c>
      <c r="D35" s="29"/>
      <c r="E35" s="104">
        <v>2</v>
      </c>
      <c r="F35" s="105">
        <v>6950</v>
      </c>
      <c r="G35" s="105">
        <v>11488</v>
      </c>
      <c r="H35" s="105">
        <v>21051</v>
      </c>
      <c r="I35" s="105">
        <v>8789</v>
      </c>
    </row>
    <row r="36" spans="2:9" ht="18" customHeight="1">
      <c r="B36" s="29"/>
      <c r="C36" s="17" t="s">
        <v>101</v>
      </c>
      <c r="D36" s="29"/>
      <c r="E36" s="104">
        <v>36</v>
      </c>
      <c r="F36" s="105">
        <v>2891666</v>
      </c>
      <c r="G36" s="105">
        <v>9528177</v>
      </c>
      <c r="H36" s="105">
        <v>17433686</v>
      </c>
      <c r="I36" s="105">
        <v>7681937</v>
      </c>
    </row>
    <row r="37" spans="2:9" ht="18" customHeight="1">
      <c r="B37" s="29"/>
      <c r="C37" s="17" t="s">
        <v>102</v>
      </c>
      <c r="D37" s="29"/>
      <c r="E37" s="104">
        <v>6</v>
      </c>
      <c r="F37" s="105">
        <v>113281</v>
      </c>
      <c r="G37" s="105">
        <v>225983</v>
      </c>
      <c r="H37" s="105">
        <v>629944</v>
      </c>
      <c r="I37" s="105">
        <v>370747</v>
      </c>
    </row>
    <row r="38" spans="2:9" ht="18" customHeight="1">
      <c r="B38" s="29"/>
      <c r="C38" s="17" t="s">
        <v>103</v>
      </c>
      <c r="D38" s="29"/>
      <c r="E38" s="104">
        <v>5</v>
      </c>
      <c r="F38" s="105">
        <v>1968148</v>
      </c>
      <c r="G38" s="105">
        <v>39359762</v>
      </c>
      <c r="H38" s="105">
        <v>50653214</v>
      </c>
      <c r="I38" s="105">
        <v>13918989</v>
      </c>
    </row>
    <row r="39" spans="2:9" ht="18" customHeight="1">
      <c r="B39" s="29"/>
      <c r="C39" s="17" t="s">
        <v>104</v>
      </c>
      <c r="D39" s="29"/>
      <c r="E39" s="104">
        <v>3</v>
      </c>
      <c r="F39" s="105">
        <v>23851</v>
      </c>
      <c r="G39" s="105">
        <v>45322</v>
      </c>
      <c r="H39" s="105">
        <v>92095</v>
      </c>
      <c r="I39" s="105">
        <v>42846</v>
      </c>
    </row>
    <row r="40" spans="2:9" ht="18" customHeight="1">
      <c r="B40" s="29"/>
      <c r="C40" s="17" t="s">
        <v>105</v>
      </c>
      <c r="D40" s="29"/>
      <c r="E40" s="106">
        <v>0</v>
      </c>
      <c r="F40" s="107">
        <v>0</v>
      </c>
      <c r="G40" s="107">
        <v>0</v>
      </c>
      <c r="H40" s="107">
        <v>0</v>
      </c>
      <c r="I40" s="107">
        <v>0</v>
      </c>
    </row>
    <row r="41" spans="2:9" ht="18" customHeight="1">
      <c r="B41" s="29"/>
      <c r="C41" s="17" t="s">
        <v>106</v>
      </c>
      <c r="D41" s="29"/>
      <c r="E41" s="106">
        <v>0</v>
      </c>
      <c r="F41" s="107">
        <v>0</v>
      </c>
      <c r="G41" s="107">
        <v>0</v>
      </c>
      <c r="H41" s="107">
        <v>0</v>
      </c>
      <c r="I41" s="107">
        <v>0</v>
      </c>
    </row>
    <row r="42" spans="2:9" ht="18" customHeight="1">
      <c r="B42" s="29"/>
      <c r="C42" s="17" t="s">
        <v>107</v>
      </c>
      <c r="D42" s="29"/>
      <c r="E42" s="104">
        <v>4</v>
      </c>
      <c r="F42" s="105">
        <v>34561</v>
      </c>
      <c r="G42" s="105">
        <v>63373</v>
      </c>
      <c r="H42" s="105">
        <v>102566</v>
      </c>
      <c r="I42" s="105">
        <v>35988</v>
      </c>
    </row>
    <row r="43" spans="2:9" ht="18" customHeight="1">
      <c r="B43" s="29"/>
      <c r="C43" s="17" t="s">
        <v>108</v>
      </c>
      <c r="D43" s="29"/>
      <c r="E43" s="105">
        <v>6</v>
      </c>
      <c r="F43" s="105">
        <v>128435</v>
      </c>
      <c r="G43" s="105">
        <v>408453</v>
      </c>
      <c r="H43" s="105">
        <v>704046</v>
      </c>
      <c r="I43" s="105">
        <v>269632</v>
      </c>
    </row>
    <row r="44" spans="2:9" ht="6.75" customHeight="1">
      <c r="C44" s="56"/>
      <c r="D44" s="56"/>
      <c r="E44" s="56"/>
      <c r="F44" s="56"/>
      <c r="G44" s="56"/>
      <c r="H44" s="56"/>
      <c r="I44" s="56"/>
    </row>
    <row r="45" spans="2:9" ht="13.5" customHeight="1">
      <c r="B45" s="84" t="s">
        <v>118</v>
      </c>
      <c r="C45" s="84"/>
      <c r="D45" s="84"/>
      <c r="E45" s="84"/>
      <c r="F45" s="84"/>
      <c r="G45" s="84"/>
      <c r="H45" s="84"/>
      <c r="I45" s="84"/>
    </row>
    <row r="46" spans="2:9" ht="6.75" customHeight="1">
      <c r="B46" s="84"/>
      <c r="C46" s="84"/>
      <c r="D46" s="84"/>
      <c r="E46" s="84"/>
      <c r="F46" s="84"/>
      <c r="G46" s="84"/>
      <c r="H46" s="84"/>
      <c r="I46" s="84"/>
    </row>
    <row r="47" spans="2:9" ht="13.5" customHeight="1">
      <c r="C47" s="15" t="s">
        <v>119</v>
      </c>
    </row>
    <row r="56" spans="1:9" ht="13.5" customHeight="1">
      <c r="A56" s="84"/>
      <c r="B56" s="84"/>
      <c r="C56" s="84"/>
      <c r="D56" s="84"/>
      <c r="E56" s="84"/>
      <c r="F56" s="84"/>
      <c r="G56" s="84"/>
      <c r="H56" s="84"/>
      <c r="I56" s="84"/>
    </row>
    <row r="57" spans="1:9" ht="5.25" customHeight="1">
      <c r="A57" s="84"/>
      <c r="B57" s="84"/>
      <c r="C57" s="84"/>
      <c r="D57" s="84"/>
      <c r="E57" s="84"/>
      <c r="F57" s="84"/>
      <c r="G57" s="84"/>
      <c r="H57" s="84"/>
      <c r="I57" s="84"/>
    </row>
    <row r="59" spans="1:9" ht="13.5" customHeight="1">
      <c r="C59" s="123"/>
      <c r="D59" s="123"/>
      <c r="E59" s="123"/>
      <c r="F59" s="123"/>
      <c r="G59" s="123"/>
      <c r="H59" s="123"/>
      <c r="I59" s="123"/>
    </row>
  </sheetData>
  <mergeCells count="4">
    <mergeCell ref="F2:H2"/>
    <mergeCell ref="H3:I3"/>
    <mergeCell ref="B4:D4"/>
    <mergeCell ref="C59:I59"/>
  </mergeCells>
  <phoneticPr fontId="11"/>
  <pageMargins left="0.78749999999999998" right="0.78749999999999998" top="0.98402777777777795" bottom="0.98402777777777795" header="0.511811023622047" footer="0.511811023622047"/>
  <pageSetup paperSize="9" scale="95" fitToWidth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0"/>
  <sheetViews>
    <sheetView showGridLines="0" view="pageBreakPreview" zoomScaleNormal="100" workbookViewId="0"/>
  </sheetViews>
  <sheetFormatPr defaultColWidth="9" defaultRowHeight="13.5" customHeight="1"/>
  <cols>
    <col min="1" max="1" width="5" style="15" customWidth="1"/>
    <col min="2" max="2" width="5.625" style="15" customWidth="1"/>
    <col min="3" max="3" width="3.625" style="15" customWidth="1"/>
    <col min="4" max="4" width="3.25" style="15" customWidth="1"/>
    <col min="5" max="5" width="8.875" style="15" customWidth="1"/>
    <col min="6" max="6" width="10.25" style="15" customWidth="1"/>
    <col min="7" max="7" width="9.5" style="15" customWidth="1"/>
    <col min="8" max="8" width="8.5" style="15" customWidth="1"/>
    <col min="9" max="9" width="7.125" style="15" customWidth="1"/>
    <col min="10" max="10" width="7.5" style="15" customWidth="1"/>
    <col min="11" max="11" width="8.625" style="15" customWidth="1"/>
    <col min="12" max="12" width="9.625" style="15" customWidth="1"/>
    <col min="13" max="16384" width="9" style="15"/>
  </cols>
  <sheetData>
    <row r="2" spans="2:12" ht="19.5" customHeight="1">
      <c r="F2" s="14" t="s">
        <v>120</v>
      </c>
      <c r="G2" s="14"/>
      <c r="H2" s="14"/>
      <c r="I2" s="14"/>
      <c r="J2" s="14"/>
    </row>
    <row r="3" spans="2:12" ht="18" customHeight="1">
      <c r="B3" s="15" t="s">
        <v>121</v>
      </c>
      <c r="J3" s="19"/>
      <c r="K3" s="19"/>
      <c r="L3" s="19" t="s">
        <v>3</v>
      </c>
    </row>
    <row r="4" spans="2:12" ht="18" customHeight="1">
      <c r="B4" s="13" t="s">
        <v>4</v>
      </c>
      <c r="C4" s="13"/>
      <c r="D4" s="13"/>
      <c r="E4" s="11" t="s">
        <v>5</v>
      </c>
      <c r="F4" s="11" t="s">
        <v>122</v>
      </c>
      <c r="G4" s="108" t="s">
        <v>123</v>
      </c>
      <c r="H4" s="11" t="s">
        <v>124</v>
      </c>
      <c r="I4" s="108" t="s">
        <v>125</v>
      </c>
      <c r="J4" s="11" t="s">
        <v>126</v>
      </c>
      <c r="K4" s="11" t="s">
        <v>127</v>
      </c>
      <c r="L4" s="11" t="s">
        <v>128</v>
      </c>
    </row>
    <row r="5" spans="2:12" ht="18" customHeight="1">
      <c r="B5" s="13"/>
      <c r="C5" s="13"/>
      <c r="D5" s="13"/>
      <c r="E5" s="11"/>
      <c r="F5" s="11"/>
      <c r="G5" s="109" t="s">
        <v>129</v>
      </c>
      <c r="H5" s="11"/>
      <c r="I5" s="109" t="s">
        <v>130</v>
      </c>
      <c r="J5" s="11"/>
      <c r="K5" s="11"/>
      <c r="L5" s="11"/>
    </row>
    <row r="6" spans="2:12" ht="19.5" customHeight="1">
      <c r="B6" s="29" t="s">
        <v>16</v>
      </c>
      <c r="C6" s="29">
        <v>24</v>
      </c>
      <c r="D6" s="110"/>
      <c r="E6" s="111">
        <v>59</v>
      </c>
      <c r="F6" s="111">
        <f t="shared" ref="F6:F15" si="0">SUM(G6:L6)</f>
        <v>291429</v>
      </c>
      <c r="G6" s="111">
        <v>53703</v>
      </c>
      <c r="H6" s="111">
        <v>1838</v>
      </c>
      <c r="I6" s="111">
        <v>0</v>
      </c>
      <c r="J6" s="111">
        <v>2406</v>
      </c>
      <c r="K6" s="111">
        <v>18000</v>
      </c>
      <c r="L6" s="111">
        <v>215482</v>
      </c>
    </row>
    <row r="7" spans="2:12" ht="19.5" customHeight="1">
      <c r="B7" s="29"/>
      <c r="C7" s="15">
        <v>25</v>
      </c>
      <c r="D7" s="110"/>
      <c r="E7" s="111">
        <v>58</v>
      </c>
      <c r="F7" s="111">
        <f t="shared" si="0"/>
        <v>275692</v>
      </c>
      <c r="G7" s="111">
        <v>51076</v>
      </c>
      <c r="H7" s="111">
        <v>2006</v>
      </c>
      <c r="I7" s="111">
        <v>0</v>
      </c>
      <c r="J7" s="111">
        <v>2698</v>
      </c>
      <c r="K7" s="111">
        <v>18000</v>
      </c>
      <c r="L7" s="111">
        <v>201912</v>
      </c>
    </row>
    <row r="8" spans="2:12" s="112" customFormat="1" ht="19.5" customHeight="1">
      <c r="B8" s="29"/>
      <c r="C8" s="15">
        <v>26</v>
      </c>
      <c r="D8" s="110"/>
      <c r="E8" s="111">
        <v>58</v>
      </c>
      <c r="F8" s="111">
        <f t="shared" si="0"/>
        <v>267299</v>
      </c>
      <c r="G8" s="111">
        <v>50421</v>
      </c>
      <c r="H8" s="111">
        <v>2141</v>
      </c>
      <c r="I8" s="111">
        <v>0</v>
      </c>
      <c r="J8" s="111">
        <v>469</v>
      </c>
      <c r="K8" s="111">
        <v>18000</v>
      </c>
      <c r="L8" s="111">
        <v>196268</v>
      </c>
    </row>
    <row r="9" spans="2:12" s="112" customFormat="1" ht="19.5" customHeight="1">
      <c r="B9" s="29"/>
      <c r="C9" s="15">
        <v>29</v>
      </c>
      <c r="D9" s="110"/>
      <c r="E9" s="111">
        <v>59</v>
      </c>
      <c r="F9" s="111">
        <f t="shared" si="0"/>
        <v>70851</v>
      </c>
      <c r="G9" s="111">
        <v>49922</v>
      </c>
      <c r="H9" s="111">
        <v>2121</v>
      </c>
      <c r="I9" s="111">
        <v>0</v>
      </c>
      <c r="J9" s="111">
        <v>798</v>
      </c>
      <c r="K9" s="111">
        <v>18010</v>
      </c>
      <c r="L9" s="111">
        <v>0</v>
      </c>
    </row>
    <row r="10" spans="2:12" s="112" customFormat="1" ht="19.5" customHeight="1">
      <c r="B10" s="29"/>
      <c r="C10" s="15">
        <v>30</v>
      </c>
      <c r="D10" s="110"/>
      <c r="E10" s="111">
        <v>58</v>
      </c>
      <c r="F10" s="111">
        <f t="shared" si="0"/>
        <v>72201</v>
      </c>
      <c r="G10" s="111">
        <v>51396</v>
      </c>
      <c r="H10" s="111">
        <v>1977</v>
      </c>
      <c r="I10" s="111">
        <v>0</v>
      </c>
      <c r="J10" s="111">
        <v>828</v>
      </c>
      <c r="K10" s="111">
        <v>18000</v>
      </c>
      <c r="L10" s="111">
        <v>0</v>
      </c>
    </row>
    <row r="11" spans="2:12" s="112" customFormat="1" ht="19.5" customHeight="1">
      <c r="B11" s="29" t="s">
        <v>18</v>
      </c>
      <c r="C11" s="34" t="s">
        <v>17</v>
      </c>
      <c r="D11" s="110"/>
      <c r="E11" s="111">
        <v>58</v>
      </c>
      <c r="F11" s="111">
        <f t="shared" si="0"/>
        <v>72203</v>
      </c>
      <c r="G11" s="111">
        <v>51373</v>
      </c>
      <c r="H11" s="111">
        <v>2050</v>
      </c>
      <c r="I11" s="111">
        <v>0</v>
      </c>
      <c r="J11" s="111">
        <v>780</v>
      </c>
      <c r="K11" s="111">
        <v>18000</v>
      </c>
      <c r="L11" s="111">
        <v>0</v>
      </c>
    </row>
    <row r="12" spans="2:12" s="112" customFormat="1" ht="19.5" customHeight="1">
      <c r="B12" s="29"/>
      <c r="C12" s="34">
        <v>2</v>
      </c>
      <c r="D12" s="110"/>
      <c r="E12" s="111">
        <v>57</v>
      </c>
      <c r="F12" s="111">
        <f t="shared" si="0"/>
        <v>46526</v>
      </c>
      <c r="G12" s="111">
        <v>34679</v>
      </c>
      <c r="H12" s="111">
        <v>2099</v>
      </c>
      <c r="I12" s="111">
        <v>0</v>
      </c>
      <c r="J12" s="111">
        <v>748</v>
      </c>
      <c r="K12" s="111">
        <v>9000</v>
      </c>
      <c r="L12" s="111">
        <v>0</v>
      </c>
    </row>
    <row r="13" spans="2:12" s="112" customFormat="1" ht="19.5" customHeight="1">
      <c r="B13" s="113"/>
      <c r="C13" s="34">
        <v>3</v>
      </c>
      <c r="D13" s="110"/>
      <c r="E13" s="111">
        <v>59</v>
      </c>
      <c r="F13" s="111">
        <f t="shared" si="0"/>
        <v>44610</v>
      </c>
      <c r="G13" s="111">
        <v>33190</v>
      </c>
      <c r="H13" s="111">
        <v>1902</v>
      </c>
      <c r="I13" s="111">
        <v>0</v>
      </c>
      <c r="J13" s="111">
        <v>518</v>
      </c>
      <c r="K13" s="111">
        <v>9000</v>
      </c>
      <c r="L13" s="111">
        <v>0</v>
      </c>
    </row>
    <row r="14" spans="2:12" s="112" customFormat="1" ht="19.5" customHeight="1">
      <c r="B14" s="113"/>
      <c r="C14" s="34">
        <v>4</v>
      </c>
      <c r="D14" s="110"/>
      <c r="E14" s="111">
        <v>58</v>
      </c>
      <c r="F14" s="111">
        <f t="shared" si="0"/>
        <v>46168</v>
      </c>
      <c r="G14" s="111">
        <v>33273</v>
      </c>
      <c r="H14" s="111">
        <v>2335</v>
      </c>
      <c r="I14" s="111">
        <v>0</v>
      </c>
      <c r="J14" s="111">
        <v>1440</v>
      </c>
      <c r="K14" s="111">
        <v>9120</v>
      </c>
      <c r="L14" s="111">
        <v>0</v>
      </c>
    </row>
    <row r="15" spans="2:12" s="114" customFormat="1" ht="19.5" customHeight="1">
      <c r="B15" s="115"/>
      <c r="C15" s="116">
        <v>5</v>
      </c>
      <c r="D15" s="117"/>
      <c r="E15" s="118">
        <v>56</v>
      </c>
      <c r="F15" s="118">
        <f t="shared" si="0"/>
        <v>44689</v>
      </c>
      <c r="G15" s="118">
        <v>32259</v>
      </c>
      <c r="H15" s="118">
        <v>2293</v>
      </c>
      <c r="I15" s="119">
        <v>0</v>
      </c>
      <c r="J15" s="118">
        <v>1017</v>
      </c>
      <c r="K15" s="118">
        <v>9120</v>
      </c>
      <c r="L15" s="118">
        <v>0</v>
      </c>
    </row>
    <row r="16" spans="2:12" ht="18" customHeight="1">
      <c r="B16" s="15" t="s">
        <v>131</v>
      </c>
      <c r="I16" s="48"/>
      <c r="J16" s="48"/>
    </row>
    <row r="17" spans="3:10" ht="13.5" customHeight="1">
      <c r="C17" s="15" t="s">
        <v>132</v>
      </c>
    </row>
    <row r="20" spans="3:10" ht="13.5" customHeight="1">
      <c r="J20" s="29"/>
    </row>
  </sheetData>
  <mergeCells count="8">
    <mergeCell ref="K4:K5"/>
    <mergeCell ref="L4:L5"/>
    <mergeCell ref="F2:J2"/>
    <mergeCell ref="B4:D5"/>
    <mergeCell ref="E4:E5"/>
    <mergeCell ref="F4:F5"/>
    <mergeCell ref="H4:H5"/>
    <mergeCell ref="J4:J5"/>
  </mergeCells>
  <phoneticPr fontId="11"/>
  <pageMargins left="0.75" right="0.75" top="1" bottom="1" header="0.511811023622047" footer="0.511811023622047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16"/>
  <sheetViews>
    <sheetView showGridLines="0" view="pageBreakPreview" zoomScaleNormal="100" workbookViewId="0"/>
  </sheetViews>
  <sheetFormatPr defaultColWidth="9" defaultRowHeight="13.5" customHeight="1"/>
  <cols>
    <col min="1" max="1" width="5" style="15" customWidth="1"/>
    <col min="2" max="2" width="5.625" style="15" customWidth="1"/>
    <col min="3" max="3" width="2.875" style="15" customWidth="1"/>
    <col min="4" max="4" width="3.625" style="15" customWidth="1"/>
    <col min="5" max="5" width="14.875" style="15" customWidth="1"/>
    <col min="6" max="8" width="18.125" style="15" customWidth="1"/>
    <col min="9" max="9" width="0.75" style="15" customWidth="1"/>
    <col min="10" max="16384" width="9" style="15"/>
  </cols>
  <sheetData>
    <row r="2" spans="2:8" ht="18" customHeight="1">
      <c r="E2" s="14" t="s">
        <v>133</v>
      </c>
      <c r="F2" s="14"/>
      <c r="G2" s="14"/>
    </row>
    <row r="3" spans="2:8" ht="18" customHeight="1">
      <c r="B3" s="15" t="s">
        <v>134</v>
      </c>
      <c r="E3" s="56"/>
      <c r="F3" s="56"/>
      <c r="G3" s="56"/>
      <c r="H3" s="19" t="s">
        <v>3</v>
      </c>
    </row>
    <row r="4" spans="2:8" ht="31.5" customHeight="1">
      <c r="B4" s="124" t="s">
        <v>4</v>
      </c>
      <c r="C4" s="124"/>
      <c r="D4" s="124"/>
      <c r="E4" s="65" t="s">
        <v>5</v>
      </c>
      <c r="F4" s="65" t="s">
        <v>135</v>
      </c>
      <c r="G4" s="65" t="s">
        <v>136</v>
      </c>
      <c r="H4" s="21" t="s">
        <v>137</v>
      </c>
    </row>
    <row r="5" spans="2:8" ht="19.5" customHeight="1">
      <c r="B5" s="29" t="s">
        <v>16</v>
      </c>
      <c r="C5" s="29">
        <v>24</v>
      </c>
      <c r="D5" s="69"/>
      <c r="E5" s="67">
        <v>59</v>
      </c>
      <c r="F5" s="67">
        <v>4972409</v>
      </c>
      <c r="G5" s="67">
        <v>1310968</v>
      </c>
      <c r="H5" s="67">
        <v>1498789</v>
      </c>
    </row>
    <row r="6" spans="2:8" ht="19.5" customHeight="1">
      <c r="B6" s="113"/>
      <c r="C6" s="29">
        <v>25</v>
      </c>
      <c r="D6" s="69"/>
      <c r="E6" s="67">
        <v>58</v>
      </c>
      <c r="F6" s="67">
        <v>4680870</v>
      </c>
      <c r="G6" s="67">
        <v>1294125</v>
      </c>
      <c r="H6" s="67">
        <v>1478567</v>
      </c>
    </row>
    <row r="7" spans="2:8" s="112" customFormat="1" ht="19.5" customHeight="1">
      <c r="B7" s="29"/>
      <c r="C7" s="29">
        <v>26</v>
      </c>
      <c r="D7" s="69"/>
      <c r="E7" s="67">
        <v>58</v>
      </c>
      <c r="F7" s="67">
        <v>4698934</v>
      </c>
      <c r="G7" s="67">
        <v>1294359</v>
      </c>
      <c r="H7" s="67">
        <v>1474147</v>
      </c>
    </row>
    <row r="8" spans="2:8" ht="19.5" customHeight="1">
      <c r="B8" s="29"/>
      <c r="C8" s="29">
        <v>29</v>
      </c>
      <c r="D8" s="29"/>
      <c r="E8" s="66">
        <v>59</v>
      </c>
      <c r="F8" s="67">
        <v>4726772</v>
      </c>
      <c r="G8" s="67">
        <v>0</v>
      </c>
      <c r="H8" s="67">
        <v>0</v>
      </c>
    </row>
    <row r="9" spans="2:8" ht="19.5" customHeight="1">
      <c r="B9" s="29"/>
      <c r="C9" s="29">
        <v>30</v>
      </c>
      <c r="D9" s="69"/>
      <c r="E9" s="67">
        <v>58</v>
      </c>
      <c r="F9" s="67">
        <v>4724394</v>
      </c>
      <c r="G9" s="67">
        <v>0</v>
      </c>
      <c r="H9" s="67">
        <v>0</v>
      </c>
    </row>
    <row r="10" spans="2:8" ht="19.5" customHeight="1">
      <c r="B10" s="29" t="s">
        <v>18</v>
      </c>
      <c r="C10" s="34" t="s">
        <v>17</v>
      </c>
      <c r="D10" s="69"/>
      <c r="E10" s="67">
        <v>58</v>
      </c>
      <c r="F10" s="67">
        <v>4779741</v>
      </c>
      <c r="G10" s="67">
        <v>0</v>
      </c>
      <c r="H10" s="67">
        <v>0</v>
      </c>
    </row>
    <row r="11" spans="2:8" s="112" customFormat="1" ht="19.5" customHeight="1">
      <c r="B11" s="29"/>
      <c r="C11" s="34">
        <v>2</v>
      </c>
      <c r="D11" s="69"/>
      <c r="E11" s="67">
        <v>57</v>
      </c>
      <c r="F11" s="67">
        <v>4816034</v>
      </c>
      <c r="G11" s="67">
        <v>0</v>
      </c>
      <c r="H11" s="67">
        <v>0</v>
      </c>
    </row>
    <row r="12" spans="2:8" s="112" customFormat="1" ht="19.5" customHeight="1">
      <c r="B12" s="29"/>
      <c r="C12" s="34">
        <v>3</v>
      </c>
      <c r="D12" s="69"/>
      <c r="E12" s="67">
        <v>59</v>
      </c>
      <c r="F12" s="67">
        <v>4579821</v>
      </c>
      <c r="G12" s="67">
        <v>0</v>
      </c>
      <c r="H12" s="67">
        <v>0</v>
      </c>
    </row>
    <row r="13" spans="2:8" s="112" customFormat="1" ht="19.5" customHeight="1">
      <c r="B13" s="29"/>
      <c r="C13" s="34">
        <v>4</v>
      </c>
      <c r="D13" s="69"/>
      <c r="E13" s="67">
        <v>58</v>
      </c>
      <c r="F13" s="67">
        <v>4583558</v>
      </c>
      <c r="G13" s="67">
        <v>0</v>
      </c>
      <c r="H13" s="67">
        <v>0</v>
      </c>
    </row>
    <row r="14" spans="2:8" s="114" customFormat="1" ht="19.5" customHeight="1">
      <c r="B14" s="120"/>
      <c r="C14" s="42">
        <v>5</v>
      </c>
      <c r="D14" s="121"/>
      <c r="E14" s="122">
        <v>56</v>
      </c>
      <c r="F14" s="122">
        <v>4557152</v>
      </c>
      <c r="G14" s="122">
        <v>0</v>
      </c>
      <c r="H14" s="122">
        <v>0</v>
      </c>
    </row>
    <row r="15" spans="2:8" ht="18" customHeight="1">
      <c r="B15" s="15" t="s">
        <v>131</v>
      </c>
    </row>
    <row r="16" spans="2:8" ht="13.5" customHeight="1">
      <c r="C16" s="15" t="s">
        <v>138</v>
      </c>
    </row>
  </sheetData>
  <mergeCells count="2">
    <mergeCell ref="E2:G2"/>
    <mergeCell ref="B4:D4"/>
  </mergeCells>
  <phoneticPr fontId="11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5-1工業の推移（従業者４人以上の事業所）</vt:lpstr>
      <vt:lpstr>5-2産業（中分類）別事業所数、従業者数及び製造　品出</vt:lpstr>
      <vt:lpstr>5-3産業（中分類）別事業所数、従業者数及び製造　品出荷額等</vt:lpstr>
      <vt:lpstr>5-4従業者規模別事業所数、従業者数及び製造品出荷額等</vt:lpstr>
      <vt:lpstr>5-5地域別事業所数、従業者数</vt:lpstr>
      <vt:lpstr>5-6地域別事業所数、製造品出荷額等</vt:lpstr>
      <vt:lpstr>5-7１日当たり水源別用水使用量（淡水）</vt:lpstr>
      <vt:lpstr>5-8敷地面積</vt:lpstr>
      <vt:lpstr>'5-1工業の推移（従業者４人以上の事業所）'!Print_Area</vt:lpstr>
      <vt:lpstr>'5-2産業（中分類）別事業所数、従業者数及び製造　品出'!Print_Area</vt:lpstr>
      <vt:lpstr>'5-3産業（中分類）別事業所数、従業者数及び製造　品出荷額等'!Print_Area</vt:lpstr>
      <vt:lpstr>'5-4従業者規模別事業所数、従業者数及び製造品出荷額等'!Print_Area</vt:lpstr>
      <vt:lpstr>'5-6地域別事業所数、製造品出荷額等'!Print_Area</vt:lpstr>
      <vt:lpstr>'5-8敷地面積'!Print_Area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電算統計課</dc:creator>
  <dc:description/>
  <cp:lastModifiedBy>02743</cp:lastModifiedBy>
  <cp:revision>0</cp:revision>
  <cp:lastPrinted>2025-05-16T04:21:30Z</cp:lastPrinted>
  <dcterms:created xsi:type="dcterms:W3CDTF">1998-12-10T04:54:32Z</dcterms:created>
  <dcterms:modified xsi:type="dcterms:W3CDTF">2026-06-11T08:00:48Z</dcterms:modified>
  <dc:language>ja-JP</dc:language>
</cp:coreProperties>
</file>