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L:\156000_契約課\0022 物品\0105　一般競争入札（電気ほか）\電気\令和８年１０月～令和１０年９月\05質問回答\防府市消防本部庁舎で使用する電気における計算内訳書防府競輪場で使用する電気における仕様書ＦＡＸ\"/>
    </mc:Choice>
  </mc:AlternateContent>
  <xr:revisionPtr revIDLastSave="0" documentId="13_ncr:1_{C58029FA-4006-45BB-BD65-1A6E01BE8C88}" xr6:coauthVersionLast="47" xr6:coauthVersionMax="47" xr10:uidLastSave="{00000000-0000-0000-0000-000000000000}"/>
  <bookViews>
    <workbookView xWindow="14295" yWindow="0" windowWidth="14610" windowHeight="15585" xr2:uid="{00000000-000D-0000-FFFF-FFFF00000000}"/>
  </bookViews>
  <sheets>
    <sheet name="税込み" sheetId="5" r:id="rId1"/>
    <sheet name="税抜き"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5" l="1"/>
  <c r="E12" i="4"/>
  <c r="E13" i="4"/>
  <c r="F36" i="4" l="1"/>
  <c r="H35" i="4"/>
  <c r="I35" i="4" s="1"/>
  <c r="E35" i="4"/>
  <c r="H34" i="4"/>
  <c r="E34" i="4"/>
  <c r="H33" i="4"/>
  <c r="I33" i="4" s="1"/>
  <c r="E33" i="4"/>
  <c r="H32" i="4"/>
  <c r="E32" i="4"/>
  <c r="H31" i="4"/>
  <c r="I31" i="4" s="1"/>
  <c r="E31" i="4"/>
  <c r="H30" i="4"/>
  <c r="E30" i="4"/>
  <c r="H29" i="4"/>
  <c r="I29" i="4" s="1"/>
  <c r="E29" i="4"/>
  <c r="H28" i="4"/>
  <c r="E28" i="4"/>
  <c r="H27" i="4"/>
  <c r="I27" i="4" s="1"/>
  <c r="E27" i="4"/>
  <c r="H26" i="4"/>
  <c r="E26" i="4"/>
  <c r="H25" i="4"/>
  <c r="I25" i="4" s="1"/>
  <c r="E25" i="4"/>
  <c r="H24" i="4"/>
  <c r="E24" i="4"/>
  <c r="H12" i="4"/>
  <c r="H13" i="4"/>
  <c r="H14" i="4"/>
  <c r="H15" i="4"/>
  <c r="H16" i="4"/>
  <c r="H17" i="4"/>
  <c r="H18" i="4"/>
  <c r="H19" i="4"/>
  <c r="H20" i="4"/>
  <c r="H21" i="4"/>
  <c r="H22" i="4"/>
  <c r="H23" i="4"/>
  <c r="E14" i="4"/>
  <c r="E15" i="4"/>
  <c r="E16" i="4"/>
  <c r="E17" i="4"/>
  <c r="E18" i="4"/>
  <c r="E19" i="4"/>
  <c r="E20" i="4"/>
  <c r="E21" i="4"/>
  <c r="E22" i="4"/>
  <c r="E23" i="4"/>
  <c r="I22" i="4" l="1"/>
  <c r="I20" i="4"/>
  <c r="I18" i="4"/>
  <c r="I16" i="4"/>
  <c r="I14" i="4"/>
  <c r="I23" i="4"/>
  <c r="I21" i="4"/>
  <c r="I19" i="4"/>
  <c r="I17" i="4"/>
  <c r="I15" i="4"/>
  <c r="I13" i="4"/>
  <c r="I12" i="4"/>
  <c r="I37" i="4" s="1"/>
  <c r="I24" i="4"/>
  <c r="I26" i="4"/>
  <c r="I28" i="4"/>
  <c r="I30" i="4"/>
  <c r="I32" i="4"/>
  <c r="I34" i="4"/>
</calcChain>
</file>

<file path=xl/sharedStrings.xml><?xml version="1.0" encoding="utf-8"?>
<sst xmlns="http://schemas.openxmlformats.org/spreadsheetml/2006/main" count="137" uniqueCount="82">
  <si>
    <t>基本料金</t>
    <rPh sb="0" eb="2">
      <t>キホン</t>
    </rPh>
    <rPh sb="2" eb="4">
      <t>リョウキン</t>
    </rPh>
    <phoneticPr fontId="2"/>
  </si>
  <si>
    <t>区分</t>
    <rPh sb="0" eb="2">
      <t>クブン</t>
    </rPh>
    <phoneticPr fontId="2"/>
  </si>
  <si>
    <t>計</t>
    <rPh sb="0" eb="1">
      <t>ケイ</t>
    </rPh>
    <phoneticPr fontId="2"/>
  </si>
  <si>
    <t>合計</t>
    <rPh sb="0" eb="2">
      <t>ゴウケイ</t>
    </rPh>
    <phoneticPr fontId="2"/>
  </si>
  <si>
    <t>電力量料金</t>
    <rPh sb="0" eb="2">
      <t>デンリョク</t>
    </rPh>
    <rPh sb="2" eb="3">
      <t>リョウ</t>
    </rPh>
    <rPh sb="3" eb="5">
      <t>リョウキン</t>
    </rPh>
    <phoneticPr fontId="2"/>
  </si>
  <si>
    <t>（円）</t>
    <rPh sb="1" eb="2">
      <t>エン</t>
    </rPh>
    <phoneticPr fontId="2"/>
  </si>
  <si>
    <t>力率　　　　割引</t>
    <rPh sb="0" eb="1">
      <t>リキ</t>
    </rPh>
    <rPh sb="1" eb="2">
      <t>リツ</t>
    </rPh>
    <rPh sb="6" eb="8">
      <t>ワリビキ</t>
    </rPh>
    <phoneticPr fontId="2"/>
  </si>
  <si>
    <t>月　額</t>
    <rPh sb="0" eb="1">
      <t>ツキ</t>
    </rPh>
    <rPh sb="2" eb="3">
      <t>ガク</t>
    </rPh>
    <phoneticPr fontId="2"/>
  </si>
  <si>
    <t>単　価</t>
    <rPh sb="0" eb="1">
      <t>タン</t>
    </rPh>
    <rPh sb="2" eb="3">
      <t>アタイ</t>
    </rPh>
    <phoneticPr fontId="2"/>
  </si>
  <si>
    <t>予定使用　　　　電 力 量</t>
    <rPh sb="0" eb="2">
      <t>ヨテイ</t>
    </rPh>
    <rPh sb="2" eb="4">
      <t>シヨウ</t>
    </rPh>
    <rPh sb="8" eb="9">
      <t>デン</t>
    </rPh>
    <rPh sb="10" eb="11">
      <t>チカラ</t>
    </rPh>
    <rPh sb="12" eb="13">
      <t>リョウ</t>
    </rPh>
    <phoneticPr fontId="2"/>
  </si>
  <si>
    <t>(Ａ)</t>
    <phoneticPr fontId="2"/>
  </si>
  <si>
    <t>(Ｂ)</t>
    <phoneticPr fontId="2"/>
  </si>
  <si>
    <t>(Ｃ)</t>
    <phoneticPr fontId="2"/>
  </si>
  <si>
    <t>(Ｄ）=</t>
    <phoneticPr fontId="2"/>
  </si>
  <si>
    <t>(Ｅ)</t>
    <phoneticPr fontId="2"/>
  </si>
  <si>
    <t>(Ｆ)</t>
    <phoneticPr fontId="2"/>
  </si>
  <si>
    <t>(Ｈ)=(Ｄ)+(Ｇ)</t>
    <phoneticPr fontId="2"/>
  </si>
  <si>
    <t>（kW）</t>
    <phoneticPr fontId="2"/>
  </si>
  <si>
    <t>(Ａ)*(Ｂ)*（Ｃ)</t>
    <phoneticPr fontId="2"/>
  </si>
  <si>
    <t>（円/kＷ）</t>
    <rPh sb="1" eb="2">
      <t>エン</t>
    </rPh>
    <phoneticPr fontId="2"/>
  </si>
  <si>
    <t>（kWh）</t>
    <phoneticPr fontId="2"/>
  </si>
  <si>
    <t>（円/kWh）</t>
    <rPh sb="1" eb="2">
      <t>エン</t>
    </rPh>
    <phoneticPr fontId="2"/>
  </si>
  <si>
    <t>(Ｇ)=</t>
    <phoneticPr fontId="2"/>
  </si>
  <si>
    <t>(Ｅ)*(Ｆ)</t>
    <phoneticPr fontId="2"/>
  </si>
  <si>
    <t>　商号又は名称</t>
    <rPh sb="1" eb="3">
      <t>ショウゴウ</t>
    </rPh>
    <rPh sb="3" eb="4">
      <t>マタ</t>
    </rPh>
    <rPh sb="5" eb="7">
      <t>メイショウ</t>
    </rPh>
    <phoneticPr fontId="2"/>
  </si>
  <si>
    <t>(総価金額)</t>
    <rPh sb="1" eb="2">
      <t>ソウ</t>
    </rPh>
    <rPh sb="2" eb="3">
      <t>カ</t>
    </rPh>
    <rPh sb="3" eb="5">
      <t>キンガク</t>
    </rPh>
    <phoneticPr fontId="2"/>
  </si>
  <si>
    <t>（注）　１</t>
    <rPh sb="1" eb="2">
      <t>チュウ</t>
    </rPh>
    <phoneticPr fontId="2"/>
  </si>
  <si>
    <t>入札書に記載する入札金額と総価金額は一致すること。</t>
    <rPh sb="0" eb="2">
      <t>ニュウサツ</t>
    </rPh>
    <rPh sb="2" eb="3">
      <t>ショ</t>
    </rPh>
    <rPh sb="4" eb="6">
      <t>キサイ</t>
    </rPh>
    <rPh sb="8" eb="10">
      <t>ニュウサツ</t>
    </rPh>
    <rPh sb="10" eb="12">
      <t>キンガク</t>
    </rPh>
    <rPh sb="13" eb="14">
      <t>ソウ</t>
    </rPh>
    <rPh sb="14" eb="15">
      <t>カ</t>
    </rPh>
    <rPh sb="15" eb="17">
      <t>キンガク</t>
    </rPh>
    <rPh sb="18" eb="20">
      <t>イッチ</t>
    </rPh>
    <phoneticPr fontId="2"/>
  </si>
  <si>
    <t>２</t>
    <phoneticPr fontId="2"/>
  </si>
  <si>
    <t>３</t>
    <phoneticPr fontId="2"/>
  </si>
  <si>
    <t>４</t>
    <phoneticPr fontId="2"/>
  </si>
  <si>
    <t>上記の各欄には、消費税及び地方消費税を含まない金額を記載すること。</t>
    <rPh sb="0" eb="2">
      <t>ジョウキ</t>
    </rPh>
    <rPh sb="3" eb="5">
      <t>カクラン</t>
    </rPh>
    <rPh sb="8" eb="11">
      <t>ショウヒゼイ</t>
    </rPh>
    <rPh sb="11" eb="12">
      <t>オヨ</t>
    </rPh>
    <rPh sb="13" eb="15">
      <t>チホウ</t>
    </rPh>
    <rPh sb="15" eb="17">
      <t>ショウヒ</t>
    </rPh>
    <rPh sb="17" eb="18">
      <t>ゼイ</t>
    </rPh>
    <rPh sb="19" eb="20">
      <t>フク</t>
    </rPh>
    <rPh sb="23" eb="25">
      <t>キンガク</t>
    </rPh>
    <rPh sb="26" eb="28">
      <t>キサイ</t>
    </rPh>
    <phoneticPr fontId="2"/>
  </si>
  <si>
    <t>各月の基本料金と電力量料金の計欄（H）は、１円未満の端数を切り捨てた金額を記載すること。</t>
    <rPh sb="0" eb="2">
      <t>カクツキ</t>
    </rPh>
    <rPh sb="3" eb="5">
      <t>キホン</t>
    </rPh>
    <rPh sb="5" eb="7">
      <t>リョウキン</t>
    </rPh>
    <rPh sb="8" eb="10">
      <t>デンリョク</t>
    </rPh>
    <rPh sb="10" eb="11">
      <t>リョウ</t>
    </rPh>
    <rPh sb="11" eb="13">
      <t>リョウキン</t>
    </rPh>
    <rPh sb="14" eb="15">
      <t>ケイ</t>
    </rPh>
    <rPh sb="15" eb="16">
      <t>ラン</t>
    </rPh>
    <rPh sb="22" eb="23">
      <t>エン</t>
    </rPh>
    <rPh sb="23" eb="25">
      <t>ミマン</t>
    </rPh>
    <rPh sb="26" eb="28">
      <t>ハスウ</t>
    </rPh>
    <rPh sb="29" eb="30">
      <t>キ</t>
    </rPh>
    <rPh sb="31" eb="32">
      <t>ス</t>
    </rPh>
    <rPh sb="34" eb="36">
      <t>キンガク</t>
    </rPh>
    <rPh sb="37" eb="39">
      <t>キサイ</t>
    </rPh>
    <phoneticPr fontId="2"/>
  </si>
  <si>
    <t>総価の計算内訳書（税抜き単価事業者）</t>
    <rPh sb="0" eb="1">
      <t>ソウ</t>
    </rPh>
    <rPh sb="1" eb="2">
      <t>カ</t>
    </rPh>
    <rPh sb="3" eb="5">
      <t>ケイサン</t>
    </rPh>
    <rPh sb="5" eb="6">
      <t>ナイ</t>
    </rPh>
    <rPh sb="6" eb="7">
      <t>ワケ</t>
    </rPh>
    <rPh sb="7" eb="8">
      <t>ショ</t>
    </rPh>
    <rPh sb="9" eb="10">
      <t>ゼイ</t>
    </rPh>
    <rPh sb="10" eb="11">
      <t>ヌ</t>
    </rPh>
    <rPh sb="12" eb="14">
      <t>タンカ</t>
    </rPh>
    <rPh sb="14" eb="17">
      <t>ジギョウシャ</t>
    </rPh>
    <phoneticPr fontId="2"/>
  </si>
  <si>
    <t>電力量料金には燃料費調整額及び再生可能エネルギー発電促進賦課金を含まないものとすること。</t>
    <rPh sb="0" eb="2">
      <t>デンリョク</t>
    </rPh>
    <rPh sb="2" eb="3">
      <t>リョウ</t>
    </rPh>
    <rPh sb="3" eb="5">
      <t>リョウキン</t>
    </rPh>
    <rPh sb="7" eb="9">
      <t>ネンリョウ</t>
    </rPh>
    <rPh sb="9" eb="10">
      <t>ヒ</t>
    </rPh>
    <rPh sb="10" eb="12">
      <t>チョウセイ</t>
    </rPh>
    <rPh sb="12" eb="13">
      <t>ガク</t>
    </rPh>
    <rPh sb="13" eb="14">
      <t>オヨ</t>
    </rPh>
    <rPh sb="15" eb="17">
      <t>サイセイ</t>
    </rPh>
    <rPh sb="17" eb="19">
      <t>カノウ</t>
    </rPh>
    <rPh sb="24" eb="26">
      <t>ハツデン</t>
    </rPh>
    <rPh sb="26" eb="28">
      <t>ソクシン</t>
    </rPh>
    <rPh sb="28" eb="31">
      <t>フカキン</t>
    </rPh>
    <rPh sb="32" eb="33">
      <t>フク</t>
    </rPh>
    <phoneticPr fontId="2"/>
  </si>
  <si>
    <t>契約
電力</t>
    <rPh sb="0" eb="1">
      <t>チギリ</t>
    </rPh>
    <rPh sb="1" eb="2">
      <t>ヤク</t>
    </rPh>
    <rPh sb="3" eb="4">
      <t>デン</t>
    </rPh>
    <rPh sb="4" eb="5">
      <t>チカラ</t>
    </rPh>
    <phoneticPr fontId="2"/>
  </si>
  <si>
    <t>合　計　（I）</t>
    <rPh sb="0" eb="1">
      <t>ゴウ</t>
    </rPh>
    <rPh sb="2" eb="3">
      <t>ケイ</t>
    </rPh>
    <phoneticPr fontId="2"/>
  </si>
  <si>
    <t>総価金額（J）</t>
    <rPh sb="0" eb="1">
      <t>ソウ</t>
    </rPh>
    <rPh sb="1" eb="2">
      <t>アタイ</t>
    </rPh>
    <rPh sb="2" eb="4">
      <t>キンガク</t>
    </rPh>
    <phoneticPr fontId="2"/>
  </si>
  <si>
    <t>(Ｉ)*100/110</t>
    <phoneticPr fontId="2"/>
  </si>
  <si>
    <t>基本料金、電力量料金及び計の各欄は、消費税及び地方消費税を含んだ金額を記載すること。</t>
    <rPh sb="0" eb="2">
      <t>キホン</t>
    </rPh>
    <rPh sb="2" eb="4">
      <t>リョウキン</t>
    </rPh>
    <rPh sb="5" eb="7">
      <t>デンリョク</t>
    </rPh>
    <rPh sb="7" eb="8">
      <t>リョウ</t>
    </rPh>
    <rPh sb="8" eb="10">
      <t>リョウキン</t>
    </rPh>
    <rPh sb="10" eb="11">
      <t>オヨ</t>
    </rPh>
    <rPh sb="12" eb="13">
      <t>ケイ</t>
    </rPh>
    <rPh sb="14" eb="16">
      <t>カクラン</t>
    </rPh>
    <rPh sb="18" eb="21">
      <t>ショウヒゼイ</t>
    </rPh>
    <rPh sb="21" eb="22">
      <t>オヨ</t>
    </rPh>
    <rPh sb="23" eb="25">
      <t>チホウ</t>
    </rPh>
    <rPh sb="25" eb="28">
      <t>ショウヒゼイ</t>
    </rPh>
    <rPh sb="29" eb="30">
      <t>フク</t>
    </rPh>
    <rPh sb="32" eb="34">
      <t>キンガク</t>
    </rPh>
    <rPh sb="35" eb="37">
      <t>キサイ</t>
    </rPh>
    <phoneticPr fontId="2"/>
  </si>
  <si>
    <t>総価金額（J）欄は、合計（Ｉ）の110分の100に相当する金額を記載すること。</t>
    <rPh sb="0" eb="1">
      <t>ソウ</t>
    </rPh>
    <rPh sb="1" eb="2">
      <t>カ</t>
    </rPh>
    <rPh sb="2" eb="4">
      <t>キンガク</t>
    </rPh>
    <rPh sb="7" eb="8">
      <t>ラン</t>
    </rPh>
    <rPh sb="10" eb="12">
      <t>ゴウケイ</t>
    </rPh>
    <rPh sb="19" eb="20">
      <t>ブン</t>
    </rPh>
    <rPh sb="25" eb="27">
      <t>ソウトウ</t>
    </rPh>
    <rPh sb="29" eb="31">
      <t>キンガク</t>
    </rPh>
    <rPh sb="32" eb="34">
      <t>キサイ</t>
    </rPh>
    <phoneticPr fontId="2"/>
  </si>
  <si>
    <t>入札書に記載する入札金額と総価金額（Ｊ）は一致すること。</t>
    <rPh sb="0" eb="2">
      <t>ニュウサツ</t>
    </rPh>
    <rPh sb="2" eb="3">
      <t>ショ</t>
    </rPh>
    <rPh sb="4" eb="6">
      <t>キサイ</t>
    </rPh>
    <rPh sb="8" eb="10">
      <t>ニュウサツ</t>
    </rPh>
    <rPh sb="10" eb="12">
      <t>キンガク</t>
    </rPh>
    <rPh sb="13" eb="14">
      <t>ソウ</t>
    </rPh>
    <rPh sb="14" eb="15">
      <t>カ</t>
    </rPh>
    <rPh sb="15" eb="17">
      <t>キンガク</t>
    </rPh>
    <rPh sb="21" eb="23">
      <t>イッチ</t>
    </rPh>
    <phoneticPr fontId="2"/>
  </si>
  <si>
    <t>各月の基本料金と電力量料金の計欄（Ｈ）及び総価金額（Ｊ）は、１円未満の端数を切り捨てた金額を</t>
    <rPh sb="0" eb="2">
      <t>カクツキ</t>
    </rPh>
    <rPh sb="3" eb="5">
      <t>キホン</t>
    </rPh>
    <rPh sb="5" eb="7">
      <t>リョウキン</t>
    </rPh>
    <rPh sb="8" eb="10">
      <t>デンリョク</t>
    </rPh>
    <rPh sb="10" eb="11">
      <t>リョウ</t>
    </rPh>
    <rPh sb="11" eb="13">
      <t>リョウキン</t>
    </rPh>
    <rPh sb="14" eb="15">
      <t>ケイ</t>
    </rPh>
    <rPh sb="15" eb="16">
      <t>ラン</t>
    </rPh>
    <rPh sb="19" eb="20">
      <t>オヨ</t>
    </rPh>
    <rPh sb="21" eb="22">
      <t>ソウ</t>
    </rPh>
    <rPh sb="22" eb="23">
      <t>カ</t>
    </rPh>
    <rPh sb="23" eb="25">
      <t>キンガク</t>
    </rPh>
    <rPh sb="31" eb="32">
      <t>エン</t>
    </rPh>
    <rPh sb="32" eb="34">
      <t>ミマン</t>
    </rPh>
    <rPh sb="35" eb="37">
      <t>ハスウ</t>
    </rPh>
    <rPh sb="38" eb="39">
      <t>キ</t>
    </rPh>
    <rPh sb="40" eb="41">
      <t>ス</t>
    </rPh>
    <phoneticPr fontId="2"/>
  </si>
  <si>
    <t>記載すること。</t>
    <phoneticPr fontId="2"/>
  </si>
  <si>
    <t>５</t>
    <phoneticPr fontId="2"/>
  </si>
  <si>
    <t>防府市消防本部庁舎で使用する電気</t>
    <rPh sb="0" eb="3">
      <t>ホウフシ</t>
    </rPh>
    <rPh sb="3" eb="5">
      <t>ショウボウ</t>
    </rPh>
    <rPh sb="5" eb="7">
      <t>ホンブ</t>
    </rPh>
    <rPh sb="7" eb="9">
      <t>チョウシャ</t>
    </rPh>
    <rPh sb="10" eb="12">
      <t>シヨウ</t>
    </rPh>
    <rPh sb="14" eb="16">
      <t>デンキ</t>
    </rPh>
    <phoneticPr fontId="2"/>
  </si>
  <si>
    <t>件名</t>
    <rPh sb="0" eb="2">
      <t>ケンメイ</t>
    </rPh>
    <phoneticPr fontId="2"/>
  </si>
  <si>
    <t>令和8年10月</t>
    <rPh sb="0" eb="2">
      <t>レイワ</t>
    </rPh>
    <rPh sb="3" eb="4">
      <t>ネン</t>
    </rPh>
    <rPh sb="6" eb="7">
      <t>ガツ</t>
    </rPh>
    <phoneticPr fontId="2"/>
  </si>
  <si>
    <t>令和8年11月</t>
    <rPh sb="0" eb="2">
      <t>レイワ</t>
    </rPh>
    <rPh sb="3" eb="4">
      <t>ネン</t>
    </rPh>
    <rPh sb="6" eb="7">
      <t>ガツ</t>
    </rPh>
    <phoneticPr fontId="2"/>
  </si>
  <si>
    <t>令和8年12月</t>
    <rPh sb="0" eb="2">
      <t>レイワ</t>
    </rPh>
    <rPh sb="3" eb="4">
      <t>ネン</t>
    </rPh>
    <rPh sb="6" eb="7">
      <t>ガツ</t>
    </rPh>
    <phoneticPr fontId="2"/>
  </si>
  <si>
    <t>令和9年1月</t>
    <rPh sb="0" eb="2">
      <t>レイワ</t>
    </rPh>
    <rPh sb="3" eb="4">
      <t>ネン</t>
    </rPh>
    <rPh sb="5" eb="6">
      <t>ガツ</t>
    </rPh>
    <phoneticPr fontId="2"/>
  </si>
  <si>
    <t>令和9年2月</t>
    <rPh sb="0" eb="2">
      <t>レイワ</t>
    </rPh>
    <rPh sb="3" eb="4">
      <t>ネン</t>
    </rPh>
    <rPh sb="5" eb="6">
      <t>ガツ</t>
    </rPh>
    <phoneticPr fontId="2"/>
  </si>
  <si>
    <t>令和9年3月</t>
    <rPh sb="0" eb="2">
      <t>レイワ</t>
    </rPh>
    <rPh sb="3" eb="4">
      <t>ネン</t>
    </rPh>
    <rPh sb="5" eb="6">
      <t>ガツ</t>
    </rPh>
    <phoneticPr fontId="2"/>
  </si>
  <si>
    <t>令和9年4月</t>
    <rPh sb="0" eb="2">
      <t>レイワ</t>
    </rPh>
    <rPh sb="3" eb="4">
      <t>ネン</t>
    </rPh>
    <rPh sb="5" eb="6">
      <t>ガツ</t>
    </rPh>
    <phoneticPr fontId="2"/>
  </si>
  <si>
    <t>令和9年5月</t>
    <rPh sb="0" eb="2">
      <t>レイワ</t>
    </rPh>
    <rPh sb="3" eb="4">
      <t>ネン</t>
    </rPh>
    <rPh sb="5" eb="6">
      <t>ガツ</t>
    </rPh>
    <phoneticPr fontId="2"/>
  </si>
  <si>
    <t>令和9年6月</t>
    <rPh sb="0" eb="2">
      <t>レイワ</t>
    </rPh>
    <rPh sb="3" eb="4">
      <t>ネン</t>
    </rPh>
    <rPh sb="5" eb="6">
      <t>ガツ</t>
    </rPh>
    <phoneticPr fontId="2"/>
  </si>
  <si>
    <t>令和9年7月</t>
    <rPh sb="0" eb="2">
      <t>レイワ</t>
    </rPh>
    <rPh sb="3" eb="4">
      <t>ネン</t>
    </rPh>
    <rPh sb="5" eb="6">
      <t>ガツ</t>
    </rPh>
    <phoneticPr fontId="2"/>
  </si>
  <si>
    <t>令和9年8月</t>
    <rPh sb="0" eb="2">
      <t>レイワ</t>
    </rPh>
    <rPh sb="3" eb="4">
      <t>ネン</t>
    </rPh>
    <rPh sb="5" eb="6">
      <t>ガツ</t>
    </rPh>
    <phoneticPr fontId="2"/>
  </si>
  <si>
    <t>令和9年9月</t>
    <rPh sb="0" eb="2">
      <t>レイワ</t>
    </rPh>
    <rPh sb="3" eb="4">
      <t>ネン</t>
    </rPh>
    <rPh sb="5" eb="6">
      <t>ガツ</t>
    </rPh>
    <phoneticPr fontId="2"/>
  </si>
  <si>
    <t>令和8年11月</t>
    <rPh sb="6" eb="7">
      <t>ガツ</t>
    </rPh>
    <phoneticPr fontId="2"/>
  </si>
  <si>
    <t>令和8年12月</t>
    <rPh sb="6" eb="7">
      <t>ガツ</t>
    </rPh>
    <phoneticPr fontId="2"/>
  </si>
  <si>
    <t>令和9年2月</t>
    <rPh sb="5" eb="6">
      <t>ガツ</t>
    </rPh>
    <phoneticPr fontId="2"/>
  </si>
  <si>
    <t>令和9年3月</t>
    <rPh sb="5" eb="6">
      <t>ガツ</t>
    </rPh>
    <phoneticPr fontId="2"/>
  </si>
  <si>
    <t>令和9年4月</t>
    <rPh sb="5" eb="6">
      <t>ガツ</t>
    </rPh>
    <phoneticPr fontId="2"/>
  </si>
  <si>
    <t>令和9年5月</t>
    <rPh sb="5" eb="6">
      <t>ガツ</t>
    </rPh>
    <phoneticPr fontId="2"/>
  </si>
  <si>
    <t>令和9年6月</t>
    <rPh sb="5" eb="6">
      <t>ガツ</t>
    </rPh>
    <phoneticPr fontId="2"/>
  </si>
  <si>
    <t>令和9年7月</t>
    <rPh sb="5" eb="6">
      <t>ガツ</t>
    </rPh>
    <phoneticPr fontId="2"/>
  </si>
  <si>
    <t>令和9年8月</t>
    <rPh sb="5" eb="6">
      <t>ガツ</t>
    </rPh>
    <phoneticPr fontId="2"/>
  </si>
  <si>
    <t>令和9年9月</t>
    <rPh sb="5" eb="6">
      <t>ガツ</t>
    </rPh>
    <phoneticPr fontId="2"/>
  </si>
  <si>
    <t>令和9年10月</t>
    <rPh sb="6" eb="7">
      <t>ガツ</t>
    </rPh>
    <phoneticPr fontId="2"/>
  </si>
  <si>
    <t>令和9年11月</t>
    <rPh sb="6" eb="7">
      <t>ガツ</t>
    </rPh>
    <phoneticPr fontId="2"/>
  </si>
  <si>
    <t>令和9年12月</t>
    <rPh sb="6" eb="7">
      <t>ガツ</t>
    </rPh>
    <phoneticPr fontId="2"/>
  </si>
  <si>
    <t>令和10年1月</t>
    <rPh sb="0" eb="2">
      <t>レイワ</t>
    </rPh>
    <rPh sb="4" eb="5">
      <t>ネン</t>
    </rPh>
    <phoneticPr fontId="2"/>
  </si>
  <si>
    <t>令和10年2月</t>
    <rPh sb="6" eb="7">
      <t>ガツ</t>
    </rPh>
    <phoneticPr fontId="2"/>
  </si>
  <si>
    <t>令和10年3月</t>
    <rPh sb="6" eb="7">
      <t>ガツ</t>
    </rPh>
    <phoneticPr fontId="2"/>
  </si>
  <si>
    <t>令和10年4月</t>
    <rPh sb="6" eb="7">
      <t>ガツ</t>
    </rPh>
    <phoneticPr fontId="2"/>
  </si>
  <si>
    <t>令和10年5月</t>
    <rPh sb="6" eb="7">
      <t>ガツ</t>
    </rPh>
    <phoneticPr fontId="2"/>
  </si>
  <si>
    <t>令和10年6月</t>
    <rPh sb="6" eb="7">
      <t>ガツ</t>
    </rPh>
    <phoneticPr fontId="2"/>
  </si>
  <si>
    <t>令和10年7月</t>
    <rPh sb="6" eb="7">
      <t>ガツ</t>
    </rPh>
    <phoneticPr fontId="2"/>
  </si>
  <si>
    <t>令和10年8月</t>
    <rPh sb="6" eb="7">
      <t>ガツ</t>
    </rPh>
    <phoneticPr fontId="2"/>
  </si>
  <si>
    <t>令和10年9月</t>
    <rPh sb="6" eb="7">
      <t>ガツ</t>
    </rPh>
    <phoneticPr fontId="2"/>
  </si>
  <si>
    <t>総価の計算内訳書（税込み単価事業者）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</si>
</sst>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1"/>
      <name val="ＭＳ Ｐ明朝"/>
      <family val="1"/>
      <charset val="128"/>
    </font>
    <font>
      <sz val="10"/>
      <name val="ＭＳ 明朝"/>
      <family val="1"/>
      <charset val="128"/>
    </font>
    <font>
      <b/>
      <sz val="11"/>
      <name val="ＭＳ 明朝"/>
      <family val="1"/>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right style="hair">
        <color indexed="64"/>
      </right>
      <top/>
      <bottom style="thin">
        <color indexed="64"/>
      </bottom>
      <diagonal/>
    </border>
    <border>
      <left/>
      <right style="thin">
        <color indexed="64"/>
      </right>
      <top style="dotted">
        <color indexed="64"/>
      </top>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bottom/>
      <diagonal style="thin">
        <color indexed="64"/>
      </diagonal>
    </border>
    <border>
      <left/>
      <right style="thin">
        <color indexed="64"/>
      </right>
      <top style="hair">
        <color indexed="64"/>
      </top>
      <bottom style="hair">
        <color indexed="64"/>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cellStyleXfs>
  <cellXfs count="90">
    <xf numFmtId="0" fontId="0" fillId="0" borderId="0" xfId="0"/>
    <xf numFmtId="0" fontId="3" fillId="0" borderId="0" xfId="0" applyFont="1" applyAlignment="1">
      <alignment vertical="center"/>
    </xf>
    <xf numFmtId="0" fontId="3" fillId="0" borderId="0" xfId="0" applyFont="1" applyBorder="1" applyAlignment="1">
      <alignment vertical="center"/>
    </xf>
    <xf numFmtId="0" fontId="5" fillId="0" borderId="0" xfId="0" applyFont="1"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right" vertical="center"/>
    </xf>
    <xf numFmtId="0" fontId="3" fillId="0" borderId="6" xfId="0" applyFont="1" applyBorder="1" applyAlignment="1">
      <alignment horizontal="center"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center" vertical="center"/>
    </xf>
    <xf numFmtId="0" fontId="3" fillId="0" borderId="2" xfId="0" applyFont="1" applyBorder="1" applyAlignment="1">
      <alignment vertical="center"/>
    </xf>
    <xf numFmtId="0" fontId="3" fillId="0" borderId="4" xfId="0" applyFont="1" applyBorder="1" applyAlignment="1">
      <alignment horizontal="center" vertical="center" shrinkToFit="1"/>
    </xf>
    <xf numFmtId="0" fontId="3" fillId="0" borderId="5" xfId="0" applyFont="1" applyBorder="1" applyAlignment="1">
      <alignment horizontal="left" vertical="center"/>
    </xf>
    <xf numFmtId="0" fontId="3" fillId="0" borderId="10" xfId="0" applyFont="1" applyBorder="1" applyAlignment="1">
      <alignment vertical="center"/>
    </xf>
    <xf numFmtId="0" fontId="3" fillId="0" borderId="7"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6" fillId="0" borderId="0" xfId="0" applyFont="1" applyAlignment="1">
      <alignment horizontal="right" vertical="center"/>
    </xf>
    <xf numFmtId="0" fontId="6" fillId="0" borderId="0" xfId="0" applyFont="1" applyAlignment="1">
      <alignment vertical="center"/>
    </xf>
    <xf numFmtId="49" fontId="6" fillId="0" borderId="0" xfId="0" applyNumberFormat="1" applyFont="1" applyAlignment="1">
      <alignment horizontal="right" vertical="center"/>
    </xf>
    <xf numFmtId="40" fontId="3" fillId="0" borderId="8" xfId="1" applyNumberFormat="1" applyFont="1" applyBorder="1" applyAlignment="1">
      <alignment vertical="center"/>
    </xf>
    <xf numFmtId="0" fontId="0" fillId="0" borderId="0" xfId="0" applyAlignment="1">
      <alignment vertical="top" wrapText="1"/>
    </xf>
    <xf numFmtId="38" fontId="3" fillId="0" borderId="8" xfId="0" applyNumberFormat="1" applyFont="1" applyFill="1" applyBorder="1"/>
    <xf numFmtId="38" fontId="3" fillId="0" borderId="6" xfId="0" applyNumberFormat="1" applyFont="1" applyFill="1" applyBorder="1"/>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vertical="center"/>
    </xf>
    <xf numFmtId="0" fontId="3" fillId="0" borderId="2" xfId="0" applyFont="1" applyBorder="1" applyAlignment="1">
      <alignment horizontal="center" vertical="center" shrinkToFit="1"/>
    </xf>
    <xf numFmtId="38" fontId="3" fillId="0" borderId="6" xfId="0" applyNumberFormat="1" applyFont="1" applyBorder="1" applyAlignment="1">
      <alignment vertical="center"/>
    </xf>
    <xf numFmtId="0" fontId="3" fillId="0" borderId="19" xfId="0" applyFont="1" applyBorder="1" applyAlignment="1">
      <alignment vertical="center"/>
    </xf>
    <xf numFmtId="38" fontId="3" fillId="0" borderId="7" xfId="1" applyFont="1" applyBorder="1" applyAlignment="1">
      <alignment vertical="center"/>
    </xf>
    <xf numFmtId="0" fontId="3" fillId="0" borderId="0" xfId="0" applyFont="1" applyBorder="1" applyAlignment="1">
      <alignment horizontal="right" vertical="center"/>
    </xf>
    <xf numFmtId="38" fontId="3" fillId="0" borderId="0" xfId="1" applyFont="1" applyBorder="1" applyAlignment="1">
      <alignment vertical="center"/>
    </xf>
    <xf numFmtId="0" fontId="3" fillId="0" borderId="1" xfId="2" applyNumberFormat="1" applyFont="1" applyFill="1" applyBorder="1" applyAlignment="1">
      <alignment horizontal="center" vertical="center"/>
    </xf>
    <xf numFmtId="38" fontId="3" fillId="0" borderId="0" xfId="1" applyFont="1" applyFill="1" applyBorder="1" applyAlignment="1">
      <alignment horizontal="right" vertical="center"/>
    </xf>
    <xf numFmtId="38" fontId="3" fillId="0" borderId="0" xfId="0" applyNumberFormat="1" applyFont="1" applyFill="1" applyBorder="1" applyAlignment="1">
      <alignment vertical="center"/>
    </xf>
    <xf numFmtId="0" fontId="7" fillId="0" borderId="4" xfId="0" applyFont="1" applyBorder="1" applyAlignment="1">
      <alignment horizontal="center" vertical="center"/>
    </xf>
    <xf numFmtId="40" fontId="8" fillId="0" borderId="8" xfId="3" applyNumberFormat="1" applyFont="1" applyBorder="1" applyAlignment="1">
      <alignment vertical="center"/>
    </xf>
    <xf numFmtId="40" fontId="8" fillId="0" borderId="22" xfId="3" applyNumberFormat="1" applyFont="1" applyBorder="1" applyAlignment="1">
      <alignment horizontal="right" vertical="center"/>
    </xf>
    <xf numFmtId="40" fontId="8" fillId="0" borderId="8" xfId="3" applyNumberFormat="1" applyFont="1" applyBorder="1" applyAlignment="1">
      <alignment horizontal="right" vertical="center"/>
    </xf>
    <xf numFmtId="40" fontId="8" fillId="0" borderId="16" xfId="3" applyNumberFormat="1" applyFont="1" applyBorder="1" applyAlignment="1">
      <alignment horizontal="right" vertical="center"/>
    </xf>
    <xf numFmtId="38" fontId="8" fillId="0" borderId="8" xfId="3" applyFont="1" applyBorder="1" applyAlignment="1">
      <alignment vertical="center"/>
    </xf>
    <xf numFmtId="40" fontId="8" fillId="0" borderId="24" xfId="3" applyNumberFormat="1" applyFont="1" applyBorder="1" applyAlignment="1">
      <alignment horizontal="right" vertical="center"/>
    </xf>
    <xf numFmtId="40" fontId="8" fillId="0" borderId="4" xfId="3" applyNumberFormat="1" applyFont="1" applyBorder="1" applyAlignment="1">
      <alignment horizontal="right" vertical="center"/>
    </xf>
    <xf numFmtId="40" fontId="3" fillId="0" borderId="8" xfId="3" applyNumberFormat="1" applyFont="1" applyBorder="1" applyAlignment="1">
      <alignment vertical="center"/>
    </xf>
    <xf numFmtId="40" fontId="3" fillId="0" borderId="21" xfId="3" applyNumberFormat="1" applyFont="1" applyBorder="1" applyAlignment="1">
      <alignment horizontal="right" vertical="center"/>
    </xf>
    <xf numFmtId="40" fontId="3" fillId="0" borderId="8" xfId="3" applyNumberFormat="1" applyFont="1" applyBorder="1" applyAlignment="1">
      <alignment horizontal="right" vertical="center"/>
    </xf>
    <xf numFmtId="40" fontId="3" fillId="0" borderId="23" xfId="3" applyNumberFormat="1" applyFont="1" applyBorder="1" applyAlignment="1">
      <alignment horizontal="right" vertical="center"/>
    </xf>
    <xf numFmtId="40" fontId="3" fillId="0" borderId="22" xfId="3" applyNumberFormat="1" applyFont="1" applyBorder="1" applyAlignment="1">
      <alignment horizontal="right" vertical="center"/>
    </xf>
    <xf numFmtId="40" fontId="3" fillId="0" borderId="16" xfId="3" applyNumberFormat="1" applyFont="1" applyBorder="1" applyAlignment="1">
      <alignment horizontal="right" vertical="center"/>
    </xf>
    <xf numFmtId="38" fontId="3" fillId="0" borderId="8" xfId="3" applyFont="1" applyBorder="1" applyAlignment="1">
      <alignment vertical="center"/>
    </xf>
    <xf numFmtId="38" fontId="3" fillId="0" borderId="4" xfId="0" applyNumberFormat="1" applyFont="1" applyFill="1" applyBorder="1"/>
    <xf numFmtId="0" fontId="3" fillId="0" borderId="22" xfId="0" applyFont="1" applyBorder="1" applyAlignment="1">
      <alignment vertical="center"/>
    </xf>
    <xf numFmtId="40" fontId="3" fillId="0" borderId="26" xfId="3" applyNumberFormat="1" applyFont="1" applyBorder="1" applyAlignment="1">
      <alignment horizontal="right" vertical="center"/>
    </xf>
    <xf numFmtId="40" fontId="3" fillId="0" borderId="22" xfId="1" applyNumberFormat="1" applyFont="1" applyBorder="1" applyAlignment="1">
      <alignmen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4" fillId="0" borderId="0" xfId="0" applyFont="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5" fillId="0" borderId="11" xfId="0" applyFont="1" applyBorder="1" applyAlignment="1">
      <alignment horizontal="left" vertical="center"/>
    </xf>
    <xf numFmtId="0" fontId="5" fillId="0" borderId="13" xfId="0" applyFont="1" applyBorder="1" applyAlignment="1">
      <alignment horizontal="left" vertical="center"/>
    </xf>
    <xf numFmtId="0" fontId="5" fillId="0" borderId="12" xfId="0" applyFont="1" applyBorder="1" applyAlignment="1">
      <alignment horizontal="left" vertical="center"/>
    </xf>
    <xf numFmtId="0" fontId="3" fillId="0" borderId="1" xfId="0" applyFont="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left" vertical="center" wrapText="1"/>
    </xf>
    <xf numFmtId="38" fontId="3" fillId="0" borderId="2" xfId="1" applyFont="1" applyFill="1" applyBorder="1" applyAlignment="1">
      <alignment horizontal="right" vertical="center"/>
    </xf>
    <xf numFmtId="38" fontId="3" fillId="0" borderId="6" xfId="1" applyFont="1" applyFill="1" applyBorder="1" applyAlignment="1">
      <alignment horizontal="right" vertical="center"/>
    </xf>
    <xf numFmtId="0" fontId="3" fillId="0" borderId="14" xfId="0" applyFont="1" applyBorder="1" applyAlignment="1">
      <alignment vertical="center"/>
    </xf>
    <xf numFmtId="0" fontId="3" fillId="0" borderId="15" xfId="0" applyFont="1" applyBorder="1" applyAlignment="1">
      <alignment vertical="center"/>
    </xf>
    <xf numFmtId="38" fontId="3" fillId="0" borderId="14" xfId="1" applyFont="1" applyBorder="1" applyAlignment="1">
      <alignment vertical="center"/>
    </xf>
    <xf numFmtId="38" fontId="3" fillId="0" borderId="15" xfId="1" applyFont="1" applyBorder="1" applyAlignment="1">
      <alignment vertical="center"/>
    </xf>
    <xf numFmtId="0" fontId="3" fillId="0" borderId="3"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9" xfId="0" applyFont="1" applyFill="1" applyBorder="1" applyAlignment="1">
      <alignment horizontal="right" vertical="center"/>
    </xf>
    <xf numFmtId="0" fontId="3" fillId="0" borderId="10" xfId="0" applyFont="1" applyFill="1" applyBorder="1" applyAlignment="1">
      <alignment horizontal="right" vertical="center"/>
    </xf>
    <xf numFmtId="0" fontId="3" fillId="0" borderId="20" xfId="0" applyFont="1" applyFill="1" applyBorder="1" applyAlignment="1">
      <alignment horizontal="right" vertical="center"/>
    </xf>
    <xf numFmtId="0" fontId="6" fillId="0" borderId="0" xfId="0" applyFont="1" applyFill="1" applyAlignment="1">
      <alignment horizontal="left" vertical="center" wrapText="1"/>
    </xf>
    <xf numFmtId="0" fontId="3" fillId="0" borderId="25" xfId="0" applyFont="1" applyBorder="1" applyAlignment="1">
      <alignment vertical="center"/>
    </xf>
    <xf numFmtId="0" fontId="3" fillId="0" borderId="4" xfId="0" applyFont="1" applyBorder="1" applyAlignment="1">
      <alignment horizontal="center" vertical="center"/>
    </xf>
  </cellXfs>
  <cellStyles count="4">
    <cellStyle name="桁区切り" xfId="1" builtinId="6"/>
    <cellStyle name="桁区切り 2" xfId="2" xr:uid="{00000000-0005-0000-0000-000001000000}"/>
    <cellStyle name="桁区切り 3" xfId="3" xr:uid="{00000000-0005-0000-0000-000002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7"/>
  <sheetViews>
    <sheetView tabSelected="1" zoomScale="85" zoomScaleNormal="85" zoomScaleSheetLayoutView="100" workbookViewId="0">
      <selection sqref="A1:I1"/>
    </sheetView>
  </sheetViews>
  <sheetFormatPr defaultRowHeight="13.5" x14ac:dyDescent="0.15"/>
  <cols>
    <col min="1" max="1" width="12.625" style="4" customWidth="1"/>
    <col min="2" max="2" width="6.625" style="1" customWidth="1"/>
    <col min="3" max="3" width="10.625" style="1" customWidth="1"/>
    <col min="4" max="4" width="7.625" style="1" customWidth="1"/>
    <col min="5" max="5" width="14.625" style="1" customWidth="1"/>
    <col min="6" max="7" width="10.625" style="1" customWidth="1"/>
    <col min="8" max="9" width="14.625" style="1" customWidth="1"/>
    <col min="10" max="16384" width="9" style="1"/>
  </cols>
  <sheetData>
    <row r="1" spans="1:9" ht="17.25" customHeight="1" x14ac:dyDescent="0.15">
      <c r="A1" s="65" t="s">
        <v>81</v>
      </c>
      <c r="B1" s="65"/>
      <c r="C1" s="65"/>
      <c r="D1" s="65"/>
      <c r="E1" s="65"/>
      <c r="F1" s="65"/>
      <c r="G1" s="65"/>
      <c r="H1" s="65"/>
      <c r="I1" s="65"/>
    </row>
    <row r="2" spans="1:9" ht="14.25" customHeight="1" x14ac:dyDescent="0.15">
      <c r="A2" s="1"/>
      <c r="D2" s="3"/>
      <c r="H2" s="2"/>
      <c r="I2" s="2"/>
    </row>
    <row r="3" spans="1:9" ht="27" customHeight="1" x14ac:dyDescent="0.15">
      <c r="A3" s="1"/>
      <c r="B3" s="66" t="s">
        <v>46</v>
      </c>
      <c r="C3" s="67"/>
      <c r="D3" s="68" t="s">
        <v>45</v>
      </c>
      <c r="E3" s="69"/>
      <c r="F3" s="69"/>
      <c r="G3" s="69"/>
      <c r="H3" s="70"/>
      <c r="I3" s="2"/>
    </row>
    <row r="4" spans="1:9" ht="27" customHeight="1" x14ac:dyDescent="0.15">
      <c r="B4" s="22" t="s">
        <v>24</v>
      </c>
      <c r="C4" s="23"/>
      <c r="D4" s="20"/>
      <c r="E4" s="20"/>
      <c r="F4" s="20"/>
      <c r="G4" s="20"/>
      <c r="H4" s="21"/>
    </row>
    <row r="5" spans="1:9" ht="12" customHeight="1" x14ac:dyDescent="0.15">
      <c r="H5" s="2"/>
      <c r="I5" s="2"/>
    </row>
    <row r="6" spans="1:9" ht="13.5" customHeight="1" x14ac:dyDescent="0.15">
      <c r="A6" s="71" t="s">
        <v>1</v>
      </c>
      <c r="B6" s="71" t="s">
        <v>0</v>
      </c>
      <c r="C6" s="71"/>
      <c r="D6" s="71"/>
      <c r="E6" s="71"/>
      <c r="F6" s="71" t="s">
        <v>4</v>
      </c>
      <c r="G6" s="71"/>
      <c r="H6" s="71"/>
      <c r="I6" s="71" t="s">
        <v>2</v>
      </c>
    </row>
    <row r="7" spans="1:9" ht="27" customHeight="1" x14ac:dyDescent="0.15">
      <c r="A7" s="71"/>
      <c r="B7" s="5" t="s">
        <v>35</v>
      </c>
      <c r="C7" s="31" t="s">
        <v>8</v>
      </c>
      <c r="D7" s="5" t="s">
        <v>6</v>
      </c>
      <c r="E7" s="31" t="s">
        <v>7</v>
      </c>
      <c r="F7" s="5" t="s">
        <v>9</v>
      </c>
      <c r="G7" s="31" t="s">
        <v>8</v>
      </c>
      <c r="H7" s="7" t="s">
        <v>7</v>
      </c>
      <c r="I7" s="63"/>
    </row>
    <row r="8" spans="1:9" ht="20.25" customHeight="1" x14ac:dyDescent="0.15">
      <c r="A8" s="71"/>
      <c r="B8" s="33" t="s">
        <v>10</v>
      </c>
      <c r="C8" s="33" t="s">
        <v>11</v>
      </c>
      <c r="D8" s="33" t="s">
        <v>12</v>
      </c>
      <c r="E8" s="9" t="s">
        <v>13</v>
      </c>
      <c r="F8" s="10" t="s">
        <v>14</v>
      </c>
      <c r="G8" s="33" t="s">
        <v>15</v>
      </c>
      <c r="H8" s="19" t="s">
        <v>22</v>
      </c>
      <c r="I8" s="33" t="s">
        <v>16</v>
      </c>
    </row>
    <row r="9" spans="1:9" ht="20.25" customHeight="1" x14ac:dyDescent="0.15">
      <c r="A9" s="71"/>
      <c r="B9" s="33"/>
      <c r="C9" s="33"/>
      <c r="D9" s="33"/>
      <c r="E9" s="18" t="s">
        <v>18</v>
      </c>
      <c r="F9" s="33"/>
      <c r="G9" s="33"/>
      <c r="H9" s="11" t="s">
        <v>23</v>
      </c>
      <c r="I9" s="33"/>
    </row>
    <row r="10" spans="1:9" ht="20.25" customHeight="1" x14ac:dyDescent="0.15">
      <c r="A10" s="63"/>
      <c r="B10" s="12" t="s">
        <v>17</v>
      </c>
      <c r="C10" s="33" t="s">
        <v>19</v>
      </c>
      <c r="D10" s="12"/>
      <c r="E10" s="12" t="s">
        <v>5</v>
      </c>
      <c r="F10" s="12" t="s">
        <v>20</v>
      </c>
      <c r="G10" s="12" t="s">
        <v>21</v>
      </c>
      <c r="H10" s="12" t="s">
        <v>5</v>
      </c>
      <c r="I10" s="12" t="s">
        <v>5</v>
      </c>
    </row>
    <row r="11" spans="1:9" ht="9" customHeight="1" x14ac:dyDescent="0.15">
      <c r="A11" s="32"/>
      <c r="B11" s="14"/>
      <c r="C11" s="15"/>
      <c r="D11" s="14"/>
      <c r="E11" s="15"/>
      <c r="F11" s="14"/>
      <c r="G11" s="14"/>
      <c r="H11" s="15"/>
      <c r="I11" s="14"/>
    </row>
    <row r="12" spans="1:9" ht="25.5" customHeight="1" x14ac:dyDescent="0.15">
      <c r="A12" s="41" t="s">
        <v>47</v>
      </c>
      <c r="B12" s="63">
        <v>64</v>
      </c>
      <c r="C12" s="27"/>
      <c r="D12" s="16">
        <v>0.85</v>
      </c>
      <c r="E12" s="52"/>
      <c r="F12" s="29">
        <v>21000</v>
      </c>
      <c r="G12" s="34"/>
      <c r="H12" s="53"/>
      <c r="I12" s="58"/>
    </row>
    <row r="13" spans="1:9" ht="25.5" customHeight="1" x14ac:dyDescent="0.15">
      <c r="A13" s="41" t="s">
        <v>48</v>
      </c>
      <c r="B13" s="72"/>
      <c r="C13" s="27"/>
      <c r="D13" s="16">
        <v>0.85</v>
      </c>
      <c r="E13" s="52"/>
      <c r="F13" s="29">
        <v>20000</v>
      </c>
      <c r="G13" s="34"/>
      <c r="H13" s="54"/>
      <c r="I13" s="58"/>
    </row>
    <row r="14" spans="1:9" ht="25.5" customHeight="1" x14ac:dyDescent="0.15">
      <c r="A14" s="41" t="s">
        <v>49</v>
      </c>
      <c r="B14" s="72"/>
      <c r="C14" s="27"/>
      <c r="D14" s="16">
        <v>0.85</v>
      </c>
      <c r="E14" s="52"/>
      <c r="F14" s="29">
        <v>26000</v>
      </c>
      <c r="G14" s="34"/>
      <c r="H14" s="54"/>
      <c r="I14" s="58"/>
    </row>
    <row r="15" spans="1:9" ht="25.5" customHeight="1" x14ac:dyDescent="0.15">
      <c r="A15" s="41" t="s">
        <v>50</v>
      </c>
      <c r="B15" s="72"/>
      <c r="C15" s="27"/>
      <c r="D15" s="16">
        <v>0.85</v>
      </c>
      <c r="E15" s="52"/>
      <c r="F15" s="29">
        <v>27000</v>
      </c>
      <c r="G15" s="34"/>
      <c r="H15" s="55"/>
      <c r="I15" s="58"/>
    </row>
    <row r="16" spans="1:9" ht="25.5" customHeight="1" x14ac:dyDescent="0.15">
      <c r="A16" s="41" t="s">
        <v>51</v>
      </c>
      <c r="B16" s="72"/>
      <c r="C16" s="27"/>
      <c r="D16" s="16">
        <v>0.85</v>
      </c>
      <c r="E16" s="52"/>
      <c r="F16" s="29">
        <v>24000</v>
      </c>
      <c r="G16" s="34"/>
      <c r="H16" s="56"/>
      <c r="I16" s="58"/>
    </row>
    <row r="17" spans="1:9" ht="25.5" customHeight="1" x14ac:dyDescent="0.15">
      <c r="A17" s="41" t="s">
        <v>52</v>
      </c>
      <c r="B17" s="72"/>
      <c r="C17" s="27"/>
      <c r="D17" s="16">
        <v>0.85</v>
      </c>
      <c r="E17" s="52"/>
      <c r="F17" s="29">
        <v>21000</v>
      </c>
      <c r="G17" s="34"/>
      <c r="H17" s="56"/>
      <c r="I17" s="58"/>
    </row>
    <row r="18" spans="1:9" ht="25.5" customHeight="1" x14ac:dyDescent="0.15">
      <c r="A18" s="41" t="s">
        <v>53</v>
      </c>
      <c r="B18" s="72"/>
      <c r="C18" s="27"/>
      <c r="D18" s="16">
        <v>0.85</v>
      </c>
      <c r="E18" s="52"/>
      <c r="F18" s="29">
        <v>18000</v>
      </c>
      <c r="G18" s="34"/>
      <c r="H18" s="54"/>
      <c r="I18" s="58"/>
    </row>
    <row r="19" spans="1:9" ht="25.5" customHeight="1" x14ac:dyDescent="0.15">
      <c r="A19" s="41" t="s">
        <v>54</v>
      </c>
      <c r="B19" s="72"/>
      <c r="C19" s="27"/>
      <c r="D19" s="16">
        <v>0.85</v>
      </c>
      <c r="E19" s="52"/>
      <c r="F19" s="29">
        <v>17000</v>
      </c>
      <c r="G19" s="34"/>
      <c r="H19" s="56"/>
      <c r="I19" s="58"/>
    </row>
    <row r="20" spans="1:9" ht="25.5" customHeight="1" x14ac:dyDescent="0.15">
      <c r="A20" s="41" t="s">
        <v>55</v>
      </c>
      <c r="B20" s="72"/>
      <c r="C20" s="27"/>
      <c r="D20" s="16">
        <v>0.85</v>
      </c>
      <c r="E20" s="52"/>
      <c r="F20" s="29">
        <v>21000</v>
      </c>
      <c r="G20" s="34"/>
      <c r="H20" s="54"/>
      <c r="I20" s="58"/>
    </row>
    <row r="21" spans="1:9" ht="25.5" customHeight="1" x14ac:dyDescent="0.15">
      <c r="A21" s="41" t="s">
        <v>56</v>
      </c>
      <c r="B21" s="72"/>
      <c r="C21" s="27"/>
      <c r="D21" s="16">
        <v>0.85</v>
      </c>
      <c r="E21" s="52"/>
      <c r="F21" s="29">
        <v>28000</v>
      </c>
      <c r="G21" s="34"/>
      <c r="H21" s="55"/>
      <c r="I21" s="58"/>
    </row>
    <row r="22" spans="1:9" ht="25.5" customHeight="1" x14ac:dyDescent="0.15">
      <c r="A22" s="41" t="s">
        <v>57</v>
      </c>
      <c r="B22" s="72"/>
      <c r="C22" s="27"/>
      <c r="D22" s="16">
        <v>0.85</v>
      </c>
      <c r="E22" s="52"/>
      <c r="F22" s="29">
        <v>29000</v>
      </c>
      <c r="G22" s="34"/>
      <c r="H22" s="54"/>
      <c r="I22" s="58"/>
    </row>
    <row r="23" spans="1:9" ht="25.5" customHeight="1" x14ac:dyDescent="0.15">
      <c r="A23" s="41" t="s">
        <v>58</v>
      </c>
      <c r="B23" s="72"/>
      <c r="C23" s="27"/>
      <c r="D23" s="16">
        <v>0.85</v>
      </c>
      <c r="E23" s="52"/>
      <c r="F23" s="59">
        <v>26000</v>
      </c>
      <c r="G23" s="60"/>
      <c r="H23" s="56"/>
      <c r="I23" s="58"/>
    </row>
    <row r="24" spans="1:9" ht="25.5" customHeight="1" x14ac:dyDescent="0.15">
      <c r="A24" s="41" t="s">
        <v>47</v>
      </c>
      <c r="B24" s="72"/>
      <c r="C24" s="27"/>
      <c r="D24" s="16">
        <v>0.85</v>
      </c>
      <c r="E24" s="52"/>
      <c r="F24" s="29">
        <v>23000</v>
      </c>
      <c r="G24" s="34"/>
      <c r="H24" s="61"/>
      <c r="I24" s="58"/>
    </row>
    <row r="25" spans="1:9" ht="25.5" customHeight="1" x14ac:dyDescent="0.15">
      <c r="A25" s="41" t="s">
        <v>48</v>
      </c>
      <c r="B25" s="72"/>
      <c r="C25" s="27"/>
      <c r="D25" s="16">
        <v>0.85</v>
      </c>
      <c r="E25" s="52"/>
      <c r="F25" s="29">
        <v>12000</v>
      </c>
      <c r="G25" s="34"/>
      <c r="H25" s="54"/>
      <c r="I25" s="58"/>
    </row>
    <row r="26" spans="1:9" ht="25.5" customHeight="1" x14ac:dyDescent="0.15">
      <c r="A26" s="41" t="s">
        <v>49</v>
      </c>
      <c r="B26" s="72"/>
      <c r="C26" s="27"/>
      <c r="D26" s="16">
        <v>0.85</v>
      </c>
      <c r="E26" s="52"/>
      <c r="F26" s="29">
        <v>15000</v>
      </c>
      <c r="G26" s="34"/>
      <c r="H26" s="54"/>
      <c r="I26" s="58"/>
    </row>
    <row r="27" spans="1:9" ht="25.5" customHeight="1" x14ac:dyDescent="0.15">
      <c r="A27" s="41" t="s">
        <v>50</v>
      </c>
      <c r="B27" s="72"/>
      <c r="C27" s="27"/>
      <c r="D27" s="16">
        <v>0.85</v>
      </c>
      <c r="E27" s="52"/>
      <c r="F27" s="29">
        <v>18000</v>
      </c>
      <c r="G27" s="34"/>
      <c r="H27" s="55"/>
      <c r="I27" s="58"/>
    </row>
    <row r="28" spans="1:9" ht="25.5" customHeight="1" x14ac:dyDescent="0.15">
      <c r="A28" s="41" t="s">
        <v>51</v>
      </c>
      <c r="B28" s="72"/>
      <c r="C28" s="27"/>
      <c r="D28" s="16">
        <v>0.85</v>
      </c>
      <c r="E28" s="52"/>
      <c r="F28" s="29">
        <v>17000</v>
      </c>
      <c r="G28" s="34"/>
      <c r="H28" s="56"/>
      <c r="I28" s="58"/>
    </row>
    <row r="29" spans="1:9" ht="25.5" customHeight="1" x14ac:dyDescent="0.15">
      <c r="A29" s="41" t="s">
        <v>52</v>
      </c>
      <c r="B29" s="72"/>
      <c r="C29" s="27"/>
      <c r="D29" s="16">
        <v>0.85</v>
      </c>
      <c r="E29" s="52"/>
      <c r="F29" s="29">
        <v>16000</v>
      </c>
      <c r="G29" s="34"/>
      <c r="H29" s="56"/>
      <c r="I29" s="58"/>
    </row>
    <row r="30" spans="1:9" ht="25.5" customHeight="1" x14ac:dyDescent="0.15">
      <c r="A30" s="41" t="s">
        <v>53</v>
      </c>
      <c r="B30" s="72"/>
      <c r="C30" s="27"/>
      <c r="D30" s="16">
        <v>0.85</v>
      </c>
      <c r="E30" s="52"/>
      <c r="F30" s="29">
        <v>16000</v>
      </c>
      <c r="G30" s="34"/>
      <c r="H30" s="54"/>
      <c r="I30" s="58"/>
    </row>
    <row r="31" spans="1:9" ht="25.5" customHeight="1" x14ac:dyDescent="0.15">
      <c r="A31" s="41" t="s">
        <v>54</v>
      </c>
      <c r="B31" s="72"/>
      <c r="C31" s="27"/>
      <c r="D31" s="16">
        <v>0.85</v>
      </c>
      <c r="E31" s="52"/>
      <c r="F31" s="29">
        <v>17000</v>
      </c>
      <c r="G31" s="34"/>
      <c r="H31" s="56"/>
      <c r="I31" s="58"/>
    </row>
    <row r="32" spans="1:9" ht="25.5" customHeight="1" x14ac:dyDescent="0.15">
      <c r="A32" s="41" t="s">
        <v>55</v>
      </c>
      <c r="B32" s="72"/>
      <c r="C32" s="27"/>
      <c r="D32" s="16">
        <v>0.85</v>
      </c>
      <c r="E32" s="52"/>
      <c r="F32" s="29">
        <v>21000</v>
      </c>
      <c r="G32" s="34"/>
      <c r="H32" s="54"/>
      <c r="I32" s="58"/>
    </row>
    <row r="33" spans="1:9" ht="25.5" customHeight="1" x14ac:dyDescent="0.15">
      <c r="A33" s="41" t="s">
        <v>56</v>
      </c>
      <c r="B33" s="72"/>
      <c r="C33" s="27"/>
      <c r="D33" s="16">
        <v>0.85</v>
      </c>
      <c r="E33" s="52"/>
      <c r="F33" s="29">
        <v>28000</v>
      </c>
      <c r="G33" s="34"/>
      <c r="H33" s="55"/>
      <c r="I33" s="58"/>
    </row>
    <row r="34" spans="1:9" ht="25.5" customHeight="1" x14ac:dyDescent="0.15">
      <c r="A34" s="41" t="s">
        <v>57</v>
      </c>
      <c r="B34" s="72"/>
      <c r="C34" s="27"/>
      <c r="D34" s="16">
        <v>0.85</v>
      </c>
      <c r="E34" s="52"/>
      <c r="F34" s="29">
        <v>30000</v>
      </c>
      <c r="G34" s="34"/>
      <c r="H34" s="54"/>
      <c r="I34" s="58"/>
    </row>
    <row r="35" spans="1:9" ht="25.5" customHeight="1" x14ac:dyDescent="0.15">
      <c r="A35" s="41" t="s">
        <v>58</v>
      </c>
      <c r="B35" s="73"/>
      <c r="C35" s="27"/>
      <c r="D35" s="16">
        <v>0.85</v>
      </c>
      <c r="E35" s="52"/>
      <c r="F35" s="30">
        <v>28000</v>
      </c>
      <c r="G35" s="34"/>
      <c r="H35" s="57"/>
      <c r="I35" s="58"/>
    </row>
    <row r="36" spans="1:9" x14ac:dyDescent="0.15">
      <c r="A36" s="63" t="s">
        <v>3</v>
      </c>
      <c r="B36" s="88"/>
      <c r="C36" s="77"/>
      <c r="D36" s="77"/>
      <c r="E36" s="79"/>
      <c r="F36" s="75">
        <f>SUM(F12:F35)</f>
        <v>519000</v>
      </c>
      <c r="G36" s="77"/>
      <c r="H36" s="79"/>
      <c r="I36" s="35" t="s">
        <v>36</v>
      </c>
    </row>
    <row r="37" spans="1:9" ht="30" customHeight="1" x14ac:dyDescent="0.15">
      <c r="A37" s="64"/>
      <c r="B37" s="78"/>
      <c r="C37" s="78"/>
      <c r="D37" s="78"/>
      <c r="E37" s="80"/>
      <c r="F37" s="76"/>
      <c r="G37" s="78"/>
      <c r="H37" s="80"/>
      <c r="I37" s="36"/>
    </row>
    <row r="38" spans="1:9" x14ac:dyDescent="0.15">
      <c r="F38" s="81" t="s">
        <v>37</v>
      </c>
      <c r="G38" s="82"/>
      <c r="H38" s="83"/>
      <c r="I38" s="37"/>
    </row>
    <row r="39" spans="1:9" ht="30" customHeight="1" x14ac:dyDescent="0.15">
      <c r="F39" s="84" t="s">
        <v>38</v>
      </c>
      <c r="G39" s="85"/>
      <c r="H39" s="86"/>
      <c r="I39" s="38"/>
    </row>
    <row r="40" spans="1:9" x14ac:dyDescent="0.15">
      <c r="F40" s="39"/>
      <c r="G40" s="39"/>
      <c r="H40" s="39"/>
      <c r="I40" s="40"/>
    </row>
    <row r="41" spans="1:9" x14ac:dyDescent="0.15">
      <c r="A41" s="24" t="s">
        <v>26</v>
      </c>
      <c r="B41" s="25" t="s">
        <v>39</v>
      </c>
    </row>
    <row r="42" spans="1:9" x14ac:dyDescent="0.15">
      <c r="A42" s="26" t="s">
        <v>28</v>
      </c>
      <c r="B42" s="87" t="s">
        <v>40</v>
      </c>
      <c r="C42" s="87"/>
      <c r="D42" s="87"/>
      <c r="E42" s="87"/>
      <c r="F42" s="87"/>
      <c r="G42" s="87"/>
      <c r="H42" s="87"/>
      <c r="I42" s="87"/>
    </row>
    <row r="43" spans="1:9" x14ac:dyDescent="0.15">
      <c r="A43" s="26" t="s">
        <v>29</v>
      </c>
      <c r="B43" s="25" t="s">
        <v>41</v>
      </c>
    </row>
    <row r="44" spans="1:9" x14ac:dyDescent="0.15">
      <c r="A44" s="26" t="s">
        <v>30</v>
      </c>
      <c r="B44" s="25" t="s">
        <v>42</v>
      </c>
    </row>
    <row r="45" spans="1:9" x14ac:dyDescent="0.15">
      <c r="B45" s="1" t="s">
        <v>43</v>
      </c>
    </row>
    <row r="46" spans="1:9" x14ac:dyDescent="0.15">
      <c r="A46" s="26" t="s">
        <v>44</v>
      </c>
      <c r="B46" s="74" t="s">
        <v>34</v>
      </c>
      <c r="C46" s="74"/>
      <c r="D46" s="74"/>
      <c r="E46" s="74"/>
      <c r="F46" s="74"/>
      <c r="G46" s="74"/>
      <c r="H46" s="74"/>
      <c r="I46" s="74"/>
    </row>
    <row r="47" spans="1:9" x14ac:dyDescent="0.15">
      <c r="B47" s="28"/>
      <c r="C47" s="28"/>
      <c r="D47" s="28"/>
      <c r="E47" s="28"/>
      <c r="F47" s="28"/>
      <c r="G47" s="28"/>
      <c r="H47" s="28"/>
      <c r="I47" s="28"/>
    </row>
  </sheetData>
  <mergeCells count="20">
    <mergeCell ref="B46:I46"/>
    <mergeCell ref="F36:F37"/>
    <mergeCell ref="G36:G37"/>
    <mergeCell ref="H36:H37"/>
    <mergeCell ref="F38:H38"/>
    <mergeCell ref="F39:H39"/>
    <mergeCell ref="B42:I42"/>
    <mergeCell ref="B36:B37"/>
    <mergeCell ref="C36:C37"/>
    <mergeCell ref="D36:D37"/>
    <mergeCell ref="E36:E37"/>
    <mergeCell ref="A36:A37"/>
    <mergeCell ref="A1:I1"/>
    <mergeCell ref="B3:C3"/>
    <mergeCell ref="D3:H3"/>
    <mergeCell ref="A6:A10"/>
    <mergeCell ref="B6:E6"/>
    <mergeCell ref="F6:H6"/>
    <mergeCell ref="I6:I7"/>
    <mergeCell ref="B12:B35"/>
  </mergeCells>
  <phoneticPr fontId="2"/>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3"/>
  <sheetViews>
    <sheetView showZeros="0" view="pageBreakPreview" topLeftCell="A19" zoomScale="85" zoomScaleNormal="100" zoomScaleSheetLayoutView="85" workbookViewId="0">
      <selection sqref="A1:I1"/>
    </sheetView>
  </sheetViews>
  <sheetFormatPr defaultRowHeight="21.75" customHeight="1" x14ac:dyDescent="0.15"/>
  <cols>
    <col min="1" max="1" width="12.625" style="4" customWidth="1"/>
    <col min="2" max="2" width="6.625" style="1" customWidth="1"/>
    <col min="3" max="3" width="10.125" style="1" customWidth="1"/>
    <col min="4" max="4" width="6" style="1" bestFit="1" customWidth="1"/>
    <col min="5" max="5" width="14.625" style="1" customWidth="1"/>
    <col min="6" max="7" width="10.625" style="1" customWidth="1"/>
    <col min="8" max="9" width="14.625" style="1" customWidth="1"/>
    <col min="10" max="16384" width="9" style="1"/>
  </cols>
  <sheetData>
    <row r="1" spans="1:9" ht="17.25" customHeight="1" x14ac:dyDescent="0.15">
      <c r="A1" s="65" t="s">
        <v>33</v>
      </c>
      <c r="B1" s="65"/>
      <c r="C1" s="65"/>
      <c r="D1" s="65"/>
      <c r="E1" s="65"/>
      <c r="F1" s="65"/>
      <c r="G1" s="65"/>
      <c r="H1" s="65"/>
      <c r="I1" s="65"/>
    </row>
    <row r="2" spans="1:9" ht="14.25" customHeight="1" x14ac:dyDescent="0.15">
      <c r="A2" s="1"/>
      <c r="D2" s="3"/>
      <c r="H2" s="2"/>
      <c r="I2" s="2"/>
    </row>
    <row r="3" spans="1:9" ht="27" customHeight="1" x14ac:dyDescent="0.15">
      <c r="A3" s="1"/>
      <c r="B3" s="66" t="s">
        <v>46</v>
      </c>
      <c r="C3" s="67"/>
      <c r="D3" s="68" t="s">
        <v>45</v>
      </c>
      <c r="E3" s="69"/>
      <c r="F3" s="69"/>
      <c r="G3" s="69"/>
      <c r="H3" s="70"/>
      <c r="I3" s="2"/>
    </row>
    <row r="4" spans="1:9" ht="27" customHeight="1" x14ac:dyDescent="0.15">
      <c r="B4" s="22" t="s">
        <v>24</v>
      </c>
      <c r="C4" s="23"/>
      <c r="D4" s="20"/>
      <c r="E4" s="20"/>
      <c r="F4" s="20"/>
      <c r="G4" s="20"/>
      <c r="H4" s="21"/>
    </row>
    <row r="5" spans="1:9" ht="12" customHeight="1" x14ac:dyDescent="0.15">
      <c r="H5" s="2"/>
      <c r="I5" s="2"/>
    </row>
    <row r="6" spans="1:9" ht="13.5" customHeight="1" x14ac:dyDescent="0.15">
      <c r="A6" s="71" t="s">
        <v>1</v>
      </c>
      <c r="B6" s="71" t="s">
        <v>0</v>
      </c>
      <c r="C6" s="71"/>
      <c r="D6" s="71"/>
      <c r="E6" s="71"/>
      <c r="F6" s="71" t="s">
        <v>4</v>
      </c>
      <c r="G6" s="71"/>
      <c r="H6" s="71"/>
      <c r="I6" s="71" t="s">
        <v>2</v>
      </c>
    </row>
    <row r="7" spans="1:9" ht="27" customHeight="1" x14ac:dyDescent="0.15">
      <c r="A7" s="71"/>
      <c r="B7" s="5" t="s">
        <v>35</v>
      </c>
      <c r="C7" s="6" t="s">
        <v>8</v>
      </c>
      <c r="D7" s="5" t="s">
        <v>6</v>
      </c>
      <c r="E7" s="6" t="s">
        <v>7</v>
      </c>
      <c r="F7" s="5" t="s">
        <v>9</v>
      </c>
      <c r="G7" s="6" t="s">
        <v>8</v>
      </c>
      <c r="H7" s="7" t="s">
        <v>7</v>
      </c>
      <c r="I7" s="63"/>
    </row>
    <row r="8" spans="1:9" ht="20.25" customHeight="1" x14ac:dyDescent="0.15">
      <c r="A8" s="71"/>
      <c r="B8" s="8" t="s">
        <v>10</v>
      </c>
      <c r="C8" s="8" t="s">
        <v>11</v>
      </c>
      <c r="D8" s="8" t="s">
        <v>12</v>
      </c>
      <c r="E8" s="9" t="s">
        <v>13</v>
      </c>
      <c r="F8" s="10" t="s">
        <v>14</v>
      </c>
      <c r="G8" s="8" t="s">
        <v>15</v>
      </c>
      <c r="H8" s="19" t="s">
        <v>22</v>
      </c>
      <c r="I8" s="44" t="s">
        <v>16</v>
      </c>
    </row>
    <row r="9" spans="1:9" ht="20.25" customHeight="1" x14ac:dyDescent="0.15">
      <c r="A9" s="71"/>
      <c r="B9" s="8"/>
      <c r="C9" s="8"/>
      <c r="D9" s="8"/>
      <c r="E9" s="18" t="s">
        <v>18</v>
      </c>
      <c r="F9" s="8"/>
      <c r="G9" s="8"/>
      <c r="H9" s="11" t="s">
        <v>23</v>
      </c>
      <c r="I9" s="8"/>
    </row>
    <row r="10" spans="1:9" ht="20.25" customHeight="1" x14ac:dyDescent="0.15">
      <c r="A10" s="63"/>
      <c r="B10" s="12" t="s">
        <v>17</v>
      </c>
      <c r="C10" s="44" t="s">
        <v>19</v>
      </c>
      <c r="D10" s="12"/>
      <c r="E10" s="12" t="s">
        <v>5</v>
      </c>
      <c r="F10" s="12" t="s">
        <v>20</v>
      </c>
      <c r="G10" s="12" t="s">
        <v>21</v>
      </c>
      <c r="H10" s="12" t="s">
        <v>5</v>
      </c>
      <c r="I10" s="12" t="s">
        <v>5</v>
      </c>
    </row>
    <row r="11" spans="1:9" ht="9" customHeight="1" x14ac:dyDescent="0.15">
      <c r="A11" s="13"/>
      <c r="B11" s="14"/>
      <c r="C11" s="15"/>
      <c r="D11" s="14"/>
      <c r="E11" s="15"/>
      <c r="F11" s="14"/>
      <c r="G11" s="14"/>
      <c r="H11" s="15"/>
      <c r="I11" s="14"/>
    </row>
    <row r="12" spans="1:9" ht="25.5" customHeight="1" x14ac:dyDescent="0.15">
      <c r="A12" s="41" t="s">
        <v>47</v>
      </c>
      <c r="B12" s="63">
        <v>64</v>
      </c>
      <c r="C12" s="27"/>
      <c r="D12" s="16">
        <v>0.85</v>
      </c>
      <c r="E12" s="45">
        <f>ROUND($B$12*C12*D12,2)</f>
        <v>0</v>
      </c>
      <c r="F12" s="29">
        <v>21000</v>
      </c>
      <c r="G12" s="27"/>
      <c r="H12" s="50">
        <f>ROUND(F12*G12,2)</f>
        <v>0</v>
      </c>
      <c r="I12" s="49">
        <f>ROUNDDOWN(SUM(H12,E12),0)</f>
        <v>0</v>
      </c>
    </row>
    <row r="13" spans="1:9" ht="25.5" customHeight="1" x14ac:dyDescent="0.15">
      <c r="A13" s="41" t="s">
        <v>59</v>
      </c>
      <c r="B13" s="89"/>
      <c r="C13" s="27"/>
      <c r="D13" s="16">
        <v>0.85</v>
      </c>
      <c r="E13" s="45">
        <f t="shared" ref="E13:E23" si="0">ROUND($B$12*C13*D13,2)</f>
        <v>0</v>
      </c>
      <c r="F13" s="29">
        <v>20000</v>
      </c>
      <c r="G13" s="27"/>
      <c r="H13" s="51">
        <f t="shared" ref="H13:H23" si="1">ROUND(F13*G13,2)</f>
        <v>0</v>
      </c>
      <c r="I13" s="49">
        <f t="shared" ref="I13:I23" si="2">ROUNDDOWN(SUM(H13,E13),0)</f>
        <v>0</v>
      </c>
    </row>
    <row r="14" spans="1:9" ht="25.5" customHeight="1" x14ac:dyDescent="0.15">
      <c r="A14" s="41" t="s">
        <v>60</v>
      </c>
      <c r="B14" s="89"/>
      <c r="C14" s="27"/>
      <c r="D14" s="16">
        <v>0.85</v>
      </c>
      <c r="E14" s="45">
        <f t="shared" si="0"/>
        <v>0</v>
      </c>
      <c r="F14" s="29">
        <v>26000</v>
      </c>
      <c r="G14" s="27"/>
      <c r="H14" s="46">
        <f t="shared" si="1"/>
        <v>0</v>
      </c>
      <c r="I14" s="49">
        <f t="shared" si="2"/>
        <v>0</v>
      </c>
    </row>
    <row r="15" spans="1:9" ht="25.5" customHeight="1" x14ac:dyDescent="0.15">
      <c r="A15" s="41" t="s">
        <v>50</v>
      </c>
      <c r="B15" s="89"/>
      <c r="C15" s="27"/>
      <c r="D15" s="16">
        <v>0.85</v>
      </c>
      <c r="E15" s="45">
        <f t="shared" si="0"/>
        <v>0</v>
      </c>
      <c r="F15" s="29">
        <v>27000</v>
      </c>
      <c r="G15" s="27"/>
      <c r="H15" s="46">
        <f t="shared" si="1"/>
        <v>0</v>
      </c>
      <c r="I15" s="49">
        <f t="shared" si="2"/>
        <v>0</v>
      </c>
    </row>
    <row r="16" spans="1:9" ht="25.5" customHeight="1" x14ac:dyDescent="0.15">
      <c r="A16" s="41" t="s">
        <v>61</v>
      </c>
      <c r="B16" s="89"/>
      <c r="C16" s="27"/>
      <c r="D16" s="16">
        <v>0.85</v>
      </c>
      <c r="E16" s="45">
        <f t="shared" si="0"/>
        <v>0</v>
      </c>
      <c r="F16" s="29">
        <v>24000</v>
      </c>
      <c r="G16" s="27"/>
      <c r="H16" s="46">
        <f t="shared" si="1"/>
        <v>0</v>
      </c>
      <c r="I16" s="49">
        <f t="shared" si="2"/>
        <v>0</v>
      </c>
    </row>
    <row r="17" spans="1:9" ht="25.5" customHeight="1" x14ac:dyDescent="0.15">
      <c r="A17" s="41" t="s">
        <v>62</v>
      </c>
      <c r="B17" s="89"/>
      <c r="C17" s="27"/>
      <c r="D17" s="16">
        <v>0.85</v>
      </c>
      <c r="E17" s="45">
        <f t="shared" si="0"/>
        <v>0</v>
      </c>
      <c r="F17" s="29">
        <v>21000</v>
      </c>
      <c r="G17" s="27"/>
      <c r="H17" s="46">
        <f t="shared" si="1"/>
        <v>0</v>
      </c>
      <c r="I17" s="49">
        <f t="shared" si="2"/>
        <v>0</v>
      </c>
    </row>
    <row r="18" spans="1:9" ht="25.5" customHeight="1" x14ac:dyDescent="0.15">
      <c r="A18" s="41" t="s">
        <v>63</v>
      </c>
      <c r="B18" s="89"/>
      <c r="C18" s="27"/>
      <c r="D18" s="16">
        <v>0.85</v>
      </c>
      <c r="E18" s="45">
        <f t="shared" si="0"/>
        <v>0</v>
      </c>
      <c r="F18" s="29">
        <v>18000</v>
      </c>
      <c r="G18" s="27"/>
      <c r="H18" s="47">
        <f t="shared" si="1"/>
        <v>0</v>
      </c>
      <c r="I18" s="49">
        <f t="shared" si="2"/>
        <v>0</v>
      </c>
    </row>
    <row r="19" spans="1:9" ht="25.5" customHeight="1" x14ac:dyDescent="0.15">
      <c r="A19" s="41" t="s">
        <v>64</v>
      </c>
      <c r="B19" s="89"/>
      <c r="C19" s="27"/>
      <c r="D19" s="16">
        <v>0.85</v>
      </c>
      <c r="E19" s="45">
        <f t="shared" si="0"/>
        <v>0</v>
      </c>
      <c r="F19" s="29">
        <v>17000</v>
      </c>
      <c r="G19" s="27"/>
      <c r="H19" s="51">
        <f t="shared" si="1"/>
        <v>0</v>
      </c>
      <c r="I19" s="49">
        <f t="shared" si="2"/>
        <v>0</v>
      </c>
    </row>
    <row r="20" spans="1:9" ht="25.5" customHeight="1" x14ac:dyDescent="0.15">
      <c r="A20" s="41" t="s">
        <v>65</v>
      </c>
      <c r="B20" s="89"/>
      <c r="C20" s="27"/>
      <c r="D20" s="16">
        <v>0.85</v>
      </c>
      <c r="E20" s="45">
        <f t="shared" si="0"/>
        <v>0</v>
      </c>
      <c r="F20" s="29">
        <v>21000</v>
      </c>
      <c r="G20" s="27"/>
      <c r="H20" s="46">
        <f t="shared" si="1"/>
        <v>0</v>
      </c>
      <c r="I20" s="49">
        <f t="shared" si="2"/>
        <v>0</v>
      </c>
    </row>
    <row r="21" spans="1:9" ht="25.5" customHeight="1" x14ac:dyDescent="0.15">
      <c r="A21" s="41" t="s">
        <v>66</v>
      </c>
      <c r="B21" s="89"/>
      <c r="C21" s="27"/>
      <c r="D21" s="16">
        <v>0.85</v>
      </c>
      <c r="E21" s="45">
        <f t="shared" si="0"/>
        <v>0</v>
      </c>
      <c r="F21" s="29">
        <v>28000</v>
      </c>
      <c r="G21" s="27"/>
      <c r="H21" s="46">
        <f t="shared" si="1"/>
        <v>0</v>
      </c>
      <c r="I21" s="49">
        <f t="shared" si="2"/>
        <v>0</v>
      </c>
    </row>
    <row r="22" spans="1:9" ht="25.5" customHeight="1" x14ac:dyDescent="0.15">
      <c r="A22" s="41" t="s">
        <v>67</v>
      </c>
      <c r="B22" s="89"/>
      <c r="C22" s="27"/>
      <c r="D22" s="16">
        <v>0.85</v>
      </c>
      <c r="E22" s="45">
        <f t="shared" si="0"/>
        <v>0</v>
      </c>
      <c r="F22" s="29">
        <v>29000</v>
      </c>
      <c r="G22" s="27"/>
      <c r="H22" s="46">
        <f t="shared" si="1"/>
        <v>0</v>
      </c>
      <c r="I22" s="49">
        <f t="shared" si="2"/>
        <v>0</v>
      </c>
    </row>
    <row r="23" spans="1:9" ht="25.5" customHeight="1" x14ac:dyDescent="0.15">
      <c r="A23" s="41" t="s">
        <v>68</v>
      </c>
      <c r="B23" s="89"/>
      <c r="C23" s="27"/>
      <c r="D23" s="16">
        <v>0.85</v>
      </c>
      <c r="E23" s="45">
        <f t="shared" si="0"/>
        <v>0</v>
      </c>
      <c r="F23" s="59">
        <v>26000</v>
      </c>
      <c r="G23" s="62"/>
      <c r="H23" s="46">
        <f t="shared" si="1"/>
        <v>0</v>
      </c>
      <c r="I23" s="49">
        <f t="shared" si="2"/>
        <v>0</v>
      </c>
    </row>
    <row r="24" spans="1:9" ht="25.5" customHeight="1" x14ac:dyDescent="0.15">
      <c r="A24" s="41" t="s">
        <v>69</v>
      </c>
      <c r="B24" s="72"/>
      <c r="C24" s="27"/>
      <c r="D24" s="16">
        <v>0.85</v>
      </c>
      <c r="E24" s="45">
        <f>ROUND($B$12*C24*D24,2)</f>
        <v>0</v>
      </c>
      <c r="F24" s="29">
        <v>23000</v>
      </c>
      <c r="G24" s="27"/>
      <c r="H24" s="47">
        <f>ROUND(F24*G24,2)</f>
        <v>0</v>
      </c>
      <c r="I24" s="49">
        <f>ROUNDDOWN(SUM(H24,E24),0)</f>
        <v>0</v>
      </c>
    </row>
    <row r="25" spans="1:9" ht="25.5" customHeight="1" x14ac:dyDescent="0.15">
      <c r="A25" s="41" t="s">
        <v>70</v>
      </c>
      <c r="B25" s="72"/>
      <c r="C25" s="27"/>
      <c r="D25" s="16">
        <v>0.85</v>
      </c>
      <c r="E25" s="45">
        <f t="shared" ref="E25:E35" si="3">ROUND($B$12*C25*D25,2)</f>
        <v>0</v>
      </c>
      <c r="F25" s="29">
        <v>12000</v>
      </c>
      <c r="G25" s="27"/>
      <c r="H25" s="51">
        <f t="shared" ref="H25:H35" si="4">ROUND(F25*G25,2)</f>
        <v>0</v>
      </c>
      <c r="I25" s="49">
        <f t="shared" ref="I25:I35" si="5">ROUNDDOWN(SUM(H25,E25),0)</f>
        <v>0</v>
      </c>
    </row>
    <row r="26" spans="1:9" ht="25.5" customHeight="1" x14ac:dyDescent="0.15">
      <c r="A26" s="41" t="s">
        <v>71</v>
      </c>
      <c r="B26" s="72"/>
      <c r="C26" s="27"/>
      <c r="D26" s="16">
        <v>0.85</v>
      </c>
      <c r="E26" s="45">
        <f t="shared" si="3"/>
        <v>0</v>
      </c>
      <c r="F26" s="29">
        <v>15000</v>
      </c>
      <c r="G26" s="27"/>
      <c r="H26" s="46">
        <f t="shared" si="4"/>
        <v>0</v>
      </c>
      <c r="I26" s="49">
        <f t="shared" si="5"/>
        <v>0</v>
      </c>
    </row>
    <row r="27" spans="1:9" ht="25.5" customHeight="1" x14ac:dyDescent="0.15">
      <c r="A27" s="41" t="s">
        <v>72</v>
      </c>
      <c r="B27" s="72"/>
      <c r="C27" s="27"/>
      <c r="D27" s="16">
        <v>0.85</v>
      </c>
      <c r="E27" s="45">
        <f t="shared" si="3"/>
        <v>0</v>
      </c>
      <c r="F27" s="29">
        <v>18000</v>
      </c>
      <c r="G27" s="27"/>
      <c r="H27" s="46">
        <f t="shared" si="4"/>
        <v>0</v>
      </c>
      <c r="I27" s="49">
        <f t="shared" si="5"/>
        <v>0</v>
      </c>
    </row>
    <row r="28" spans="1:9" ht="25.5" customHeight="1" x14ac:dyDescent="0.15">
      <c r="A28" s="41" t="s">
        <v>73</v>
      </c>
      <c r="B28" s="72"/>
      <c r="C28" s="27"/>
      <c r="D28" s="16">
        <v>0.85</v>
      </c>
      <c r="E28" s="45">
        <f t="shared" si="3"/>
        <v>0</v>
      </c>
      <c r="F28" s="29">
        <v>17000</v>
      </c>
      <c r="G28" s="27"/>
      <c r="H28" s="46">
        <f t="shared" si="4"/>
        <v>0</v>
      </c>
      <c r="I28" s="49">
        <f t="shared" si="5"/>
        <v>0</v>
      </c>
    </row>
    <row r="29" spans="1:9" ht="25.5" customHeight="1" x14ac:dyDescent="0.15">
      <c r="A29" s="41" t="s">
        <v>74</v>
      </c>
      <c r="B29" s="72"/>
      <c r="C29" s="27"/>
      <c r="D29" s="16">
        <v>0.85</v>
      </c>
      <c r="E29" s="45">
        <f t="shared" si="3"/>
        <v>0</v>
      </c>
      <c r="F29" s="29">
        <v>16000</v>
      </c>
      <c r="G29" s="27"/>
      <c r="H29" s="46">
        <f t="shared" si="4"/>
        <v>0</v>
      </c>
      <c r="I29" s="49">
        <f t="shared" si="5"/>
        <v>0</v>
      </c>
    </row>
    <row r="30" spans="1:9" ht="25.5" customHeight="1" x14ac:dyDescent="0.15">
      <c r="A30" s="41" t="s">
        <v>75</v>
      </c>
      <c r="B30" s="72"/>
      <c r="C30" s="27"/>
      <c r="D30" s="16">
        <v>0.85</v>
      </c>
      <c r="E30" s="45">
        <f t="shared" si="3"/>
        <v>0</v>
      </c>
      <c r="F30" s="29">
        <v>16000</v>
      </c>
      <c r="G30" s="27"/>
      <c r="H30" s="47">
        <f t="shared" si="4"/>
        <v>0</v>
      </c>
      <c r="I30" s="49">
        <f t="shared" si="5"/>
        <v>0</v>
      </c>
    </row>
    <row r="31" spans="1:9" ht="25.5" customHeight="1" x14ac:dyDescent="0.15">
      <c r="A31" s="41" t="s">
        <v>76</v>
      </c>
      <c r="B31" s="72"/>
      <c r="C31" s="27"/>
      <c r="D31" s="16">
        <v>0.85</v>
      </c>
      <c r="E31" s="45">
        <f t="shared" si="3"/>
        <v>0</v>
      </c>
      <c r="F31" s="29">
        <v>17000</v>
      </c>
      <c r="G31" s="27"/>
      <c r="H31" s="51">
        <f t="shared" si="4"/>
        <v>0</v>
      </c>
      <c r="I31" s="49">
        <f t="shared" si="5"/>
        <v>0</v>
      </c>
    </row>
    <row r="32" spans="1:9" ht="25.5" customHeight="1" x14ac:dyDescent="0.15">
      <c r="A32" s="41" t="s">
        <v>77</v>
      </c>
      <c r="B32" s="72"/>
      <c r="C32" s="27"/>
      <c r="D32" s="16">
        <v>0.85</v>
      </c>
      <c r="E32" s="45">
        <f t="shared" si="3"/>
        <v>0</v>
      </c>
      <c r="F32" s="29">
        <v>21000</v>
      </c>
      <c r="G32" s="27"/>
      <c r="H32" s="46">
        <f t="shared" si="4"/>
        <v>0</v>
      </c>
      <c r="I32" s="49">
        <f t="shared" si="5"/>
        <v>0</v>
      </c>
    </row>
    <row r="33" spans="1:9" ht="25.5" customHeight="1" x14ac:dyDescent="0.15">
      <c r="A33" s="41" t="s">
        <v>78</v>
      </c>
      <c r="B33" s="72"/>
      <c r="C33" s="27"/>
      <c r="D33" s="16">
        <v>0.85</v>
      </c>
      <c r="E33" s="45">
        <f t="shared" si="3"/>
        <v>0</v>
      </c>
      <c r="F33" s="29">
        <v>28000</v>
      </c>
      <c r="G33" s="27"/>
      <c r="H33" s="46">
        <f t="shared" si="4"/>
        <v>0</v>
      </c>
      <c r="I33" s="49">
        <f t="shared" si="5"/>
        <v>0</v>
      </c>
    </row>
    <row r="34" spans="1:9" ht="25.5" customHeight="1" x14ac:dyDescent="0.15">
      <c r="A34" s="41" t="s">
        <v>79</v>
      </c>
      <c r="B34" s="72"/>
      <c r="C34" s="27"/>
      <c r="D34" s="16">
        <v>0.85</v>
      </c>
      <c r="E34" s="45">
        <f t="shared" si="3"/>
        <v>0</v>
      </c>
      <c r="F34" s="29">
        <v>30000</v>
      </c>
      <c r="G34" s="27"/>
      <c r="H34" s="46">
        <f t="shared" si="4"/>
        <v>0</v>
      </c>
      <c r="I34" s="49">
        <f t="shared" si="5"/>
        <v>0</v>
      </c>
    </row>
    <row r="35" spans="1:9" ht="25.5" customHeight="1" x14ac:dyDescent="0.15">
      <c r="A35" s="41" t="s">
        <v>80</v>
      </c>
      <c r="B35" s="73"/>
      <c r="C35" s="27"/>
      <c r="D35" s="16">
        <v>0.85</v>
      </c>
      <c r="E35" s="45">
        <f t="shared" si="3"/>
        <v>0</v>
      </c>
      <c r="F35" s="30">
        <v>28000</v>
      </c>
      <c r="G35" s="27"/>
      <c r="H35" s="48">
        <f t="shared" si="4"/>
        <v>0</v>
      </c>
      <c r="I35" s="49">
        <f t="shared" si="5"/>
        <v>0</v>
      </c>
    </row>
    <row r="36" spans="1:9" ht="21.75" customHeight="1" x14ac:dyDescent="0.15">
      <c r="A36" s="63" t="s">
        <v>3</v>
      </c>
      <c r="B36" s="77"/>
      <c r="C36" s="77"/>
      <c r="D36" s="77"/>
      <c r="E36" s="79"/>
      <c r="F36" s="75">
        <f>SUM(F12:F35)</f>
        <v>519000</v>
      </c>
      <c r="G36" s="77"/>
      <c r="H36" s="77"/>
      <c r="I36" s="17" t="s">
        <v>25</v>
      </c>
    </row>
    <row r="37" spans="1:9" ht="21.75" customHeight="1" x14ac:dyDescent="0.15">
      <c r="A37" s="64"/>
      <c r="B37" s="78"/>
      <c r="C37" s="78"/>
      <c r="D37" s="78"/>
      <c r="E37" s="80"/>
      <c r="F37" s="76"/>
      <c r="G37" s="78"/>
      <c r="H37" s="78"/>
      <c r="I37" s="36">
        <f>SUM(I12:I23)</f>
        <v>0</v>
      </c>
    </row>
    <row r="38" spans="1:9" ht="21.75" customHeight="1" x14ac:dyDescent="0.15">
      <c r="A38" s="10"/>
      <c r="B38" s="2"/>
      <c r="C38" s="2"/>
      <c r="D38" s="2"/>
      <c r="E38" s="40"/>
      <c r="F38" s="42"/>
      <c r="G38" s="2"/>
      <c r="H38" s="2"/>
      <c r="I38" s="43"/>
    </row>
    <row r="39" spans="1:9" ht="21.75" customHeight="1" x14ac:dyDescent="0.15">
      <c r="A39" s="24" t="s">
        <v>26</v>
      </c>
      <c r="B39" s="25" t="s">
        <v>31</v>
      </c>
    </row>
    <row r="40" spans="1:9" ht="21.75" customHeight="1" x14ac:dyDescent="0.15">
      <c r="A40" s="26" t="s">
        <v>28</v>
      </c>
      <c r="B40" s="25" t="s">
        <v>27</v>
      </c>
    </row>
    <row r="41" spans="1:9" ht="21.75" customHeight="1" x14ac:dyDescent="0.15">
      <c r="A41" s="26" t="s">
        <v>29</v>
      </c>
      <c r="B41" s="25" t="s">
        <v>32</v>
      </c>
    </row>
    <row r="42" spans="1:9" ht="21.75" customHeight="1" x14ac:dyDescent="0.15">
      <c r="A42" s="26" t="s">
        <v>30</v>
      </c>
      <c r="B42" s="74" t="s">
        <v>34</v>
      </c>
      <c r="C42" s="74"/>
      <c r="D42" s="74"/>
      <c r="E42" s="74"/>
      <c r="F42" s="74"/>
      <c r="G42" s="74"/>
      <c r="H42" s="74"/>
      <c r="I42" s="74"/>
    </row>
    <row r="43" spans="1:9" ht="21.75" customHeight="1" x14ac:dyDescent="0.15">
      <c r="B43" s="28"/>
      <c r="C43" s="28"/>
      <c r="D43" s="28"/>
      <c r="E43" s="28"/>
      <c r="F43" s="28"/>
      <c r="G43" s="28"/>
      <c r="H43" s="28"/>
      <c r="I43" s="28"/>
    </row>
  </sheetData>
  <mergeCells count="17">
    <mergeCell ref="A1:I1"/>
    <mergeCell ref="B3:C3"/>
    <mergeCell ref="I6:I7"/>
    <mergeCell ref="B6:E6"/>
    <mergeCell ref="F6:H6"/>
    <mergeCell ref="B42:I42"/>
    <mergeCell ref="D3:H3"/>
    <mergeCell ref="A6:A10"/>
    <mergeCell ref="H36:H37"/>
    <mergeCell ref="A36:A37"/>
    <mergeCell ref="B36:B37"/>
    <mergeCell ref="C36:C37"/>
    <mergeCell ref="D36:D37"/>
    <mergeCell ref="E36:E37"/>
    <mergeCell ref="F36:F37"/>
    <mergeCell ref="G36:G37"/>
    <mergeCell ref="B12:B35"/>
  </mergeCells>
  <phoneticPr fontId="2"/>
  <printOptions horizontalCentered="1"/>
  <pageMargins left="0.25" right="0.25" top="0.75" bottom="0.75" header="0.3" footer="0.3"/>
  <pageSetup paperSize="9" scale="83"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税込み</vt:lpstr>
      <vt:lpstr>税抜き</vt:lpstr>
    </vt:vector>
  </TitlesOfParts>
  <Company>防府市役所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soumu3</dc:creator>
  <cp:lastModifiedBy>02746</cp:lastModifiedBy>
  <cp:lastPrinted>2026-05-11T08:09:56Z</cp:lastPrinted>
  <dcterms:created xsi:type="dcterms:W3CDTF">2005-02-02T03:58:48Z</dcterms:created>
  <dcterms:modified xsi:type="dcterms:W3CDTF">2026-07-08T00:22:46Z</dcterms:modified>
</cp:coreProperties>
</file>