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0.xml" ContentType="application/vnd.openxmlformats-officedocument.drawingml.chart+xml"/>
  <Override PartName="/xl/charts/chart11.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x:bookViews>
  <x:sheets>
    <x:sheet name="総括表" sheetId="1" r:id="rId4"/>
    <x:sheet name="普通会計の状況" sheetId="2" r:id="rId5"/>
    <x:sheet name="各会計、関係団体の財政状況及び健全化判断比率" sheetId="3" r:id="rId6"/>
    <x:sheet name="財政比較分析表" sheetId="4" r:id="rId7"/>
    <x:sheet name="経常経費分析表（経常収支比率の分析）" sheetId="5" r:id="rId8"/>
    <x:sheet name="経常経費分析表（人件費・公債費・普通建設事業費の分析）" sheetId="6" r:id="rId9"/>
    <x:sheet name="性質別歳出決算分析表（住民一人当たりのコスト）" sheetId="7" r:id="rId10"/>
    <x:sheet name="目的別歳出決算分析表（住民一人当たりのコスト）" sheetId="8" r:id="rId11"/>
    <x:sheet name="実質収支比率等に係る経年分析" sheetId="9" r:id="rId12"/>
    <x:sheet name="連結実質赤字比率に係る赤字・黒字の構成分析" sheetId="10" r:id="rId13"/>
    <x:sheet name="実質公債費比率（分子）の構造" sheetId="11" r:id="rId14"/>
    <x:sheet name="将来負担比率（分子）の構造" sheetId="12" r:id="rId15"/>
    <x:sheet name="基金残高に係る経年分析" sheetId="13" r:id="rId16"/>
    <x:sheet name="データシート" sheetId="14" state="hidden" r:id="rId17"/>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<x:sst xmlns:r="http://schemas.openxmlformats.org/officeDocument/2006/relationships" xmlns:c="http://schemas.openxmlformats.org/drawingml/2006/chart" xmlns:x="http://schemas.openxmlformats.org/spreadsheetml/2006/main" count="1271" uniqueCount="504">
  <x:si>
    <x:t>※6：個人情報保護の観点から、対象となる職員数が1人又は2人の場合は、｢給料月額(百円)｣と｢一人当たり給料月額（百円）｣を｢アスタリスク（＊）｣としている。（その他、数値のない欄については、すべてハイフン（－）としている）。</x:t>
  </x:si>
  <x:si>
    <x:t>その他会計（黒字）</x:t>
  </x:si>
  <x:si>
    <x:t>防府市土地開発公社</x:t>
  </x:si>
  <x:si>
    <x:t>防府水道センター</x:t>
  </x:si>
  <x:si>
    <x:t>社会福祉事業振興基金</x:t>
    <x:rPh sb="0" eb="2">
      <x:t>シャカイ</x:t>
    </x:rPh>
    <x:rPh sb="2" eb="4">
      <x:t>フクシ</x:t>
    </x:rPh>
    <x:rPh sb="4" eb="6">
      <x:t>ジギョウ</x:t>
    </x:rPh>
    <x:rPh sb="6" eb="8">
      <x:t>シンコウ</x:t>
    </x:rPh>
    <x:rPh sb="8" eb="10">
      <x:t>キキン</x:t>
    </x:rPh>
    <x:phoneticPr fontId="27"/>
  </x:si>
  <x:si>
    <x:t>防府市文化振興財団</x:t>
  </x:si>
  <x:si>
    <x:t>やまぐち農林振興公社</x:t>
  </x:si>
  <x:si>
    <x:t>（注）参考については、地方公務員給与実態調査に基づくものであるが、当該資料作成時点（平成31年1月末時点）において平成30年調査結果が未公表であるため、前年度の数値を引用している。</x:t>
  </x:si>
  <x:si>
    <x:t>地方道路公社に係る将来負担額</x:t>
    <x:rPh sb="0" eb="2">
      <x:t>チホウ</x:t>
    </x:rPh>
    <x:rPh sb="2" eb="4">
      <x:t>ドウロ</x:t>
    </x:rPh>
    <x:rPh sb="4" eb="6">
      <x:t>コウシャ</x:t>
    </x:rPh>
    <x:rPh sb="7" eb="8">
      <x:t>カカ</x:t>
    </x:rPh>
    <x:rPh sb="9" eb="11">
      <x:t>ショウライ</x:t>
    </x:rPh>
    <x:rPh sb="11" eb="14">
      <x:t>フタンガク</x:t>
    </x:rPh>
    <x:phoneticPr fontId="18"/>
  </x:si>
  <x:si>
    <x:t>土地開発公社に係る将来負担額</x:t>
    <x:rPh sb="0" eb="2">
      <x:t>トチ</x:t>
    </x:rPh>
    <x:rPh sb="2" eb="4">
      <x:t>カイハツ</x:t>
    </x:rPh>
    <x:rPh sb="4" eb="6">
      <x:t>コウシャ</x:t>
    </x:rPh>
    <x:rPh sb="7" eb="8">
      <x:t>カカ</x:t>
    </x:rPh>
    <x:rPh sb="9" eb="11">
      <x:t>ショウライ</x:t>
    </x:rPh>
    <x:rPh sb="11" eb="14">
      <x:t>フタンガク</x:t>
    </x:rPh>
    <x:phoneticPr fontId="18"/>
  </x:si>
  <x:si>
    <x:t>歳出の状況（単位 千円・％）</x:t>
  </x:si>
  <x:si>
    <x:t>債務負担行為に基づく支出額</x:t>
  </x:si>
  <x:si>
    <x:t>一般会計等に係る地方債の現在高</x:t>
  </x:si>
  <x:si>
    <x:t>基準財政需要額算入見込額</x:t>
  </x:si>
  <x:si>
    <x:t>実質収支比率等に係る経年分析</x:t>
  </x:si>
  <x:si>
    <x:t>実質公債費比率（分子）の構造</x:t>
  </x:si>
  <x:si>
    <x:t>道府県民税所得割臨時交付金</x:t>
  </x:si>
  <x:si>
    <x:t>設立法人等の負債額等負担見込額</x:t>
  </x:si>
  <x:si>
    <x:t>債務負担行為に基づく支出予定額</x:t>
  </x:si>
  <x:si>
    <x:t>組合等連結実質赤字額負担見込額</x:t>
  </x:si>
  <x:si>
    <x:t>将来負担比率（分子）の構造</x:t>
  </x:si>
  <x:si>
    <x:t>平成29年度　財政状況資料集</x:t>
  </x:si>
  <x:si>
    <x:t>平成29年度(千円･％)</x:t>
    <x:rPh sb="0" eb="2">
      <x:t>ヘイセイ</x:t>
    </x:rPh>
    <x:rPh sb="4" eb="6">
      <x:t>ネンド</x:t>
    </x:rPh>
    <x:rPh sb="7" eb="9">
      <x:t>センエン</x:t>
    </x:rPh>
    <x:phoneticPr fontId="28"/>
  </x:si>
  <x:si>
    <x:t>平成28年度(千円･％)</x:t>
    <x:rPh sb="0" eb="2">
      <x:t>ヘイセイ</x:t>
    </x:rPh>
    <x:rPh sb="4" eb="6">
      <x:t>ネンド</x:t>
    </x:rPh>
    <x:rPh sb="7" eb="9">
      <x:t>センエン</x:t>
    </x:rPh>
    <x:phoneticPr fontId="28"/>
  </x:si>
  <x:si>
    <x:t>住民基本台帳人口
 (※7)</x:t>
    <x:rPh sb="0" eb="2">
      <x:t>ジュウミン</x:t>
    </x:rPh>
    <x:rPh sb="2" eb="4">
      <x:t>キホン</x:t>
    </x:rPh>
    <x:rPh sb="4" eb="6">
      <x:t>ダイチョウ</x:t>
    </x:rPh>
    <x:rPh sb="6" eb="8">
      <x:t>ジンコウ</x:t>
    </x:rPh>
    <x:phoneticPr fontId="28"/>
  </x:si>
  <x:si>
    <x:t>債務負担行為額（支出予定額）</x:t>
    <x:rPh sb="0" eb="2">
      <x:t>サイム</x:t>
    </x:rPh>
    <x:rPh sb="2" eb="4">
      <x:t>フタン</x:t>
    </x:rPh>
    <x:rPh sb="4" eb="6">
      <x:t>コウイ</x:t>
    </x:rPh>
    <x:rPh sb="6" eb="7">
      <x:t>ガク</x:t>
    </x:rPh>
    <x:rPh sb="8" eb="10">
      <x:t>シシュツ</x:t>
    </x:rPh>
    <x:rPh sb="10" eb="12">
      <x:t>ヨテイ</x:t>
    </x:rPh>
    <x:rPh sb="12" eb="13">
      <x:t>ガク</x:t>
    </x:rPh>
    <x:phoneticPr fontId="28"/>
  </x:si>
  <x:si>
    <x:t>公営企業（法非適）の一覧</x:t>
    <x:rPh sb="0" eb="2">
      <x:t>コウエイ</x:t>
    </x:rPh>
    <x:rPh sb="2" eb="4">
      <x:t>キギョウ</x:t>
    </x:rPh>
    <x:rPh sb="6" eb="7">
      <x:t>ヒ</x:t>
    </x:rPh>
    <x:phoneticPr fontId="28"/>
  </x:si>
  <x:si>
    <x:t>地方公社・第三セクター等一覧</x:t>
    <x:rPh sb="0" eb="2">
      <x:t>チホウ</x:t>
    </x:rPh>
    <x:rPh sb="2" eb="4">
      <x:t>コウシャ</x:t>
    </x:rPh>
    <x:rPh sb="5" eb="6">
      <x:t>ダイ</x:t>
    </x:rPh>
    <x:rPh sb="6" eb="7">
      <x:t>３</x:t>
    </x:rPh>
    <x:rPh sb="11" eb="12">
      <x:t>トウ</x:t>
    </x:rPh>
    <x:rPh sb="12" eb="14">
      <x:t>イチラン</x:t>
    </x:rPh>
    <x:phoneticPr fontId="28"/>
  </x:si>
  <x:si>
    <x:t>関係する一部事務組合等一覧</x:t>
    <x:rPh sb="0" eb="2">
      <x:t>カンケイ</x:t>
    </x:rPh>
    <x:rPh sb="4" eb="6">
      <x:t>イチブ</x:t>
    </x:rPh>
    <x:rPh sb="6" eb="8">
      <x:t>ジム</x:t>
    </x:rPh>
    <x:rPh sb="8" eb="10">
      <x:t>クミアイ</x:t>
    </x:rPh>
    <x:rPh sb="10" eb="11">
      <x:t>トウ</x:t>
    </x:rPh>
    <x:rPh sb="11" eb="13">
      <x:t>イチラン</x:t>
    </x:rPh>
    <x:phoneticPr fontId="28"/>
  </x:si>
  <x:si>
    <x:t>歳入の状況（単位 千円・％）</x:t>
    <x:rPh sb="0" eb="2">
      <x:t>サイニュウ</x:t>
    </x:rPh>
    <x:rPh sb="3" eb="5">
      <x:t>ジョウキョウ</x:t>
    </x:rPh>
    <x:rPh sb="6" eb="8">
      <x:t>タンイ</x:t>
    </x:rPh>
    <x:rPh sb="9" eb="11">
      <x:t>センエン</x:t>
    </x:rPh>
    <x:phoneticPr fontId="28"/>
  </x:si>
  <x:si>
    <x:t xml:space="preserve">　　うち一部事務組合負担金</x:t>
  </x:si>
  <x:si>
    <x:t>(A)のうち充当一般財源等</x:t>
    <x:rPh sb="6" eb="8">
      <x:t>ジュウトウ</x:t>
    </x:rPh>
    <x:rPh sb="8" eb="10">
      <x:t>イッパン</x:t>
    </x:rPh>
    <x:rPh sb="10" eb="12">
      <x:t>ザイゲン</x:t>
    </x:rPh>
    <x:rPh sb="12" eb="13">
      <x:t>ナド</x:t>
    </x:rPh>
    <x:phoneticPr fontId="28"/>
  </x:si>
  <x:si>
    <x:t>当該団体
からの
出資金</x:t>
  </x:si>
  <x:si>
    <x:t>地方税の状況（単位 千円・％）</x:t>
    <x:rPh sb="0" eb="2">
      <x:t>チホウ</x:t>
    </x:rPh>
    <x:rPh sb="2" eb="3">
      <x:t>ゼイ</x:t>
    </x:rPh>
    <x:rPh sb="4" eb="6">
      <x:t>ジョウキョウ</x:t>
    </x:rPh>
    <x:rPh sb="7" eb="9">
      <x:t>タンイ</x:t>
    </x:rPh>
    <x:rPh sb="10" eb="12">
      <x:t>センエン</x:t>
    </x:rPh>
    <x:phoneticPr fontId="28"/>
  </x:si>
  <x:si>
    <x:t>(A)のうち普通建設事業費</x:t>
    <x:rPh sb="6" eb="8">
      <x:t>フツウ</x:t>
    </x:rPh>
    <x:rPh sb="8" eb="10">
      <x:t>ケンセツ</x:t>
    </x:rPh>
    <x:rPh sb="10" eb="13">
      <x:t>ジギョウヒ</x:t>
    </x:rPh>
    <x:phoneticPr fontId="28"/>
  </x:si>
  <x:si>
    <x:t xml:space="preserve">　うち減収補塡債(特例分)</x:t>
    <x:rPh sb="4" eb="5">
      <x:t>シュウ</x:t>
    </x:rPh>
    <x:rPh sb="9" eb="10">
      <x:t>トク</x:t>
    </x:rPh>
    <x:rPh sb="10" eb="11">
      <x:t>レイ</x:t>
    </x:rPh>
    <x:rPh sb="11" eb="12">
      <x:t>ブン</x:t>
    </x:rPh>
    <x:phoneticPr fontId="0"/>
  </x:si>
  <x:si>
    <x:t>国民健康保険事業会計の状況</x:t>
    <x:rPh sb="0" eb="2">
      <x:t>コクミン</x:t>
    </x:rPh>
    <x:rPh sb="2" eb="4">
      <x:t>ケンコウ</x:t>
    </x:rPh>
    <x:rPh sb="4" eb="6">
      <x:t>ホケン</x:t>
    </x:rPh>
    <x:rPh sb="6" eb="8">
      <x:t>ジギョウ</x:t>
    </x:rPh>
    <x:rPh sb="8" eb="10">
      <x:t>カイケイ</x:t>
    </x:rPh>
    <x:rPh sb="11" eb="13">
      <x:t>ジョウキョウ</x:t>
    </x:rPh>
    <x:phoneticPr fontId="28"/>
  </x:si>
  <x:si>
    <x:t>地方公社・第三セクター等名</x:t>
    <x:rPh sb="12" eb="13">
      <x:t>メイ</x:t>
    </x:rPh>
    <x:phoneticPr fontId="28"/>
  </x:si>
  <x:si>
    <x:t>他会計等
からの
繰入金</x:t>
    <x:rPh sb="9" eb="11">
      <x:t>クリイレ</x:t>
    </x:rPh>
    <x:rPh sb="11" eb="12">
      <x:t>キン</x:t>
    </x:rPh>
    <x:phoneticPr fontId="18"/>
  </x:si>
  <x:si>
    <x:t>国民健康保険事業特別会計</x:t>
  </x:si>
  <x:si>
    <x:t>後期高齢者医療事業特別会計</x:t>
  </x:si>
  <x:si>
    <x:t>当該団体
からの
貸付金</x:t>
  </x:si>
  <x:si>
    <x:t>交通災害共済事業特別会計</x:t>
  </x:si>
  <x:si>
    <x:t>当該団体
からの
補助金</x:t>
  </x:si>
  <x:si>
    <x:t>企業債
（地方債）
現在高</x:t>
  </x:si>
  <x:si>
    <x:t>将来負担比率　　（千円・％）</x:t>
    <x:rPh sb="0" eb="2">
      <x:t>ショウライ</x:t>
    </x:rPh>
    <x:rPh sb="2" eb="4">
      <x:t>フタン</x:t>
    </x:rPh>
    <x:phoneticPr fontId="28"/>
  </x:si>
  <x:si>
    <x:t>地方公社・第三セクター等</x:t>
    <x:rPh sb="0" eb="4">
      <x:t>チホウコウシャ</x:t>
    </x:rPh>
    <x:rPh sb="5" eb="6">
      <x:t>ダイ</x:t>
    </x:rPh>
    <x:rPh sb="6" eb="7">
      <x:t>サン</x:t>
    </x:rPh>
    <x:rPh sb="11" eb="12">
      <x:t>ナド</x:t>
    </x:rPh>
    <x:phoneticPr fontId="28"/>
  </x:si>
  <x:si>
    <x:t>実質公債費比率　　（千円・％）</x:t>
    <x:rPh sb="0" eb="2">
      <x:t>ジッシツ</x:t>
    </x:rPh>
    <x:rPh sb="2" eb="4">
      <x:t>コウサイ</x:t>
    </x:rPh>
    <x:rPh sb="4" eb="5">
      <x:t>ヒ</x:t>
    </x:rPh>
    <x:rPh sb="5" eb="7">
      <x:t>ヒリツ</x:t>
    </x:rPh>
    <x:rPh sb="10" eb="12">
      <x:t>センエン</x:t>
    </x:rPh>
    <x:phoneticPr fontId="28"/>
  </x:si>
  <x:si>
    <x:t>いわゆる五省協定等に係るもの</x:t>
    <x:rPh sb="4" eb="6">
      <x:t>ゴショウ</x:t>
    </x:rPh>
    <x:rPh sb="6" eb="9">
      <x:t>キョウテイトウ</x:t>
    </x:rPh>
    <x:rPh sb="10" eb="11">
      <x:t>カカ</x:t>
    </x:rPh>
    <x:phoneticPr fontId="18"/>
  </x:si>
  <x:si>
    <x:t>国営土地改良事業に係るもの</x:t>
    <x:rPh sb="0" eb="2">
      <x:t>コクエイ</x:t>
    </x:rPh>
    <x:rPh sb="2" eb="4">
      <x:t>トチ</x:t>
    </x:rPh>
    <x:rPh sb="4" eb="6">
      <x:t>カイリョウ</x:t>
    </x:rPh>
    <x:rPh sb="6" eb="8">
      <x:t>ジギョウ</x:t>
    </x:rPh>
    <x:rPh sb="9" eb="10">
      <x:t>カカ</x:t>
    </x:rPh>
    <x:phoneticPr fontId="18"/>
  </x:si>
  <x:si>
    <x:t xml:space="preserve">公営企業債等繰入見込額 </x:t>
    <x:rPh sb="0" eb="2">
      <x:t>コウエイ</x:t>
    </x:rPh>
    <x:rPh sb="2" eb="5">
      <x:t>キギョウサイ</x:t>
    </x:rPh>
    <x:rPh sb="5" eb="6">
      <x:t>トウ</x:t>
    </x:rPh>
    <x:rPh sb="6" eb="8">
      <x:t>クリイ</x:t>
    </x:rPh>
    <x:rPh sb="8" eb="11">
      <x:t>ミコミガク</x:t>
    </x:rPh>
    <x:phoneticPr fontId="18"/>
  </x:si>
  <x:si>
    <x:t>地方公務員等共済組合に係るもの</x:t>
    <x:rPh sb="0" eb="2">
      <x:t>チホウ</x:t>
    </x:rPh>
    <x:rPh sb="2" eb="5">
      <x:t>コウムイン</x:t>
    </x:rPh>
    <x:rPh sb="5" eb="6">
      <x:t>トウ</x:t>
    </x:rPh>
    <x:rPh sb="6" eb="8">
      <x:t>キョウサイ</x:t>
    </x:rPh>
    <x:rPh sb="8" eb="10">
      <x:t>クミアイ</x:t>
    </x:rPh>
    <x:rPh sb="11" eb="12">
      <x:t>カカ</x:t>
    </x:rPh>
    <x:phoneticPr fontId="28"/>
  </x:si>
  <x:si>
    <x:t>依頼土地の買い戻しに係るもの</x:t>
    <x:rPh sb="0" eb="2">
      <x:t>イライ</x:t>
    </x:rPh>
    <x:rPh sb="2" eb="4">
      <x:t>トチ</x:t>
    </x:rPh>
    <x:rPh sb="5" eb="6">
      <x:t>カ</x:t>
    </x:rPh>
    <x:rPh sb="7" eb="8">
      <x:t>モド</x:t>
    </x:rPh>
    <x:rPh sb="10" eb="11">
      <x:t>カカ</x:t>
    </x:rPh>
    <x:phoneticPr fontId="28"/>
  </x:si>
  <x:si>
    <x:t>引き受けた債務の履行に係るもの</x:t>
    <x:rPh sb="0" eb="1">
      <x:t>ヒ</x:t>
    </x:rPh>
    <x:rPh sb="2" eb="3">
      <x:t>ウ</x:t>
    </x:rPh>
    <x:rPh sb="5" eb="7">
      <x:t>サイム</x:t>
    </x:rPh>
    <x:rPh sb="8" eb="10">
      <x:t>リコウ</x:t>
    </x:rPh>
    <x:rPh sb="11" eb="12">
      <x:t>カカ</x:t>
    </x:rPh>
    <x:phoneticPr fontId="28"/>
  </x:si>
  <x:si>
    <x:t xml:space="preserve">基準財政需要額算入見込額 </x:t>
    <x:rPh sb="0" eb="2">
      <x:t>キジュン</x:t>
    </x:rPh>
    <x:rPh sb="2" eb="4">
      <x:t>ザイセイ</x:t>
    </x:rPh>
    <x:rPh sb="4" eb="7">
      <x:t>ジュヨウガク</x:t>
    </x:rPh>
    <x:rPh sb="7" eb="9">
      <x:t>サンニュウ</x:t>
    </x:rPh>
    <x:rPh sb="9" eb="12">
      <x:t>ミコミガク</x:t>
    </x:rPh>
    <x:phoneticPr fontId="18"/>
  </x:si>
  <x:si>
    <x:t xml:space="preserve">　※地方公共団体財政健全化法に基づき将来負担比率の算定対象となっている法人については、○印を付与している。</x:t>
  </x:si>
  <x:si>
    <x:t xml:space="preserve">※8：職員の状況については、地方公務員給与実態調査に基づくものであるが、当該資料作成時点（平成31年1月末時点）において平成30年
調査結果が未公表であるため、前年度の数値を引用している。
</x:t>
  </x:si>
  <x:si>
    <x:t>※平成30年度中に市町村合併した団体で、合併前の団体ごとの決算に基づく連結実質赤字比率を算出していない団体については、グラフを表記しない。</x:t>
  </x:si>
  <x:si>
    <x:t>※平成30年度中に市町村合併した団体で、合併前の団体ごとの決算に基づく実質公債費比率を算出していない団体については、グラフを表記しない。</x:t>
  </x:si>
  <x:si>
    <x:t>※3：地方公共団体が損失補塡等を行っている出資法人で、健全化法の算出対象となっている団体については、「地方公社・第三セクター等」の団体名に○印を付与している。</x:t>
    <x:rPh sb="3" eb="5">
      <x:t>チホウ</x:t>
    </x:rPh>
    <x:rPh sb="5" eb="7">
      <x:t>コウキョウ</x:t>
    </x:rPh>
    <x:rPh sb="7" eb="9">
      <x:t>ダンタイ</x:t>
    </x:rPh>
    <x:rPh sb="10" eb="12">
      <x:t>ソンシツ</x:t>
    </x:rPh>
    <x:rPh sb="12" eb="13">
      <x:t>ホ</x:t>
    </x:rPh>
    <x:rPh sb="13" eb="14">
      <x:t>ウズ</x:t>
    </x:rPh>
    <x:rPh sb="14" eb="15">
      <x:t>トウ</x:t>
    </x:rPh>
    <x:rPh sb="16" eb="17">
      <x:t>オコナ</x:t>
    </x:rPh>
    <x:rPh sb="21" eb="23">
      <x:t>シュッシ</x:t>
    </x:rPh>
    <x:rPh sb="23" eb="25">
      <x:t>ホウジン</x:t>
    </x:rPh>
    <x:rPh sb="27" eb="30">
      <x:t>ケンゼンカ</x:t>
    </x:rPh>
    <x:rPh sb="30" eb="31">
      <x:t>ホウ</x:t>
    </x:rPh>
    <x:rPh sb="32" eb="34">
      <x:t>サンシュツ</x:t>
    </x:rPh>
    <x:rPh sb="34" eb="36">
      <x:t>タイショウ</x:t>
    </x:rPh>
    <x:rPh sb="42" eb="44">
      <x:t>ダンタイ</x:t>
    </x:rPh>
    <x:rPh sb="65" eb="67">
      <x:t>ダンタイ</x:t>
    </x:rPh>
    <x:rPh sb="67" eb="68">
      <x:t>メイ</x:t>
    </x:rPh>
    <x:rPh sb="72" eb="74">
      <x:t>フヨ</x:t>
    </x:rPh>
    <x:phoneticPr fontId="28"/>
  </x:si>
  <x:si>
    <x:t>（注）人口については、各調査年度の1月1日現在の住民基本台帳に登載されている人口に基づいている。</x:t>
  </x:si>
  <x:si>
    <x:t>※平成30年度中に市町村合併した団体で、合併前の団体ごとの決算に基づく将来負担比率を算出していない団体については、グラフを表記しない。</x:t>
  </x:si>
  <x:si>
    <x:t>※5：産業構造の比率は、分母を就業人口総数とし、分類不能の産業を除いて算出。</x:t>
  </x:si>
  <x:si>
    <x:t>公営企業に要する経費の財源とする地方債の償還の財源に
充てたと認められる繰入金</x:t>
  </x:si>
  <x:si>
    <x:t>満期一括償還地方債の一年当たりの元金償還金に相当するもの
（年度割相当額）</x:t>
  </x:si>
  <x:si>
    <x:t>実質公債費比率
（(Ａ)－((Ｂ)＋(Ｄ))）／（(Ｃ)－(Ｄ)）×１００</x:t>
    <x:rPh sb="0" eb="2">
      <x:t>ジッシツ</x:t>
    </x:rPh>
    <x:rPh sb="2" eb="4">
      <x:t>コウサイ</x:t>
    </x:rPh>
    <x:rPh sb="4" eb="5">
      <x:t>ヒ</x:t>
    </x:rPh>
    <x:rPh sb="5" eb="7">
      <x:t>ヒリツ</x:t>
    </x:rPh>
    <x:phoneticPr fontId="28"/>
  </x:si>
  <x:si>
    <x:t>※2：各会計の一覧は主な会計（10会計まで）を記載している。</x:t>
    <x:rPh sb="3" eb="4">
      <x:t>カク</x:t>
    </x:rPh>
    <x:rPh sb="4" eb="6">
      <x:t>カイケイ</x:t>
    </x:rPh>
    <x:rPh sb="7" eb="9">
      <x:t>イチラン</x:t>
    </x:rPh>
    <x:rPh sb="10" eb="11">
      <x:t>オモ</x:t>
    </x:rPh>
    <x:rPh sb="12" eb="14">
      <x:t>カイケイ</x:t>
    </x:rPh>
    <x:rPh sb="17" eb="19">
      <x:t>カイケイ</x:t>
    </x:rPh>
    <x:rPh sb="23" eb="25">
      <x:t>キサイ</x:t>
    </x:rPh>
    <x:phoneticPr fontId="29"/>
  </x:si>
  <x:si>
    <x:t>公債費及び公債費に準ずる費用（実質公債費比率の構成要素）</x:t>
    <x:rPh sb="0" eb="3">
      <x:t>コウサイヒ</x:t>
    </x:rPh>
    <x:rPh sb="3" eb="4">
      <x:t>オヨ</x:t>
    </x:rPh>
    <x:rPh sb="5" eb="8">
      <x:t>コウサイヒ</x:t>
    </x:rPh>
    <x:rPh sb="9" eb="10">
      <x:t>ジュン</x:t>
    </x:rPh>
    <x:rPh sb="12" eb="14">
      <x:t>ヒヨウ</x:t>
    </x:rPh>
    <x:rPh sb="15" eb="17">
      <x:t>ジッシツ</x:t>
    </x:rPh>
    <x:rPh sb="17" eb="20">
      <x:t>コウサイヒ</x:t>
    </x:rPh>
    <x:rPh sb="20" eb="22">
      <x:t>ヒリツ</x:t>
    </x:rPh>
    <x:rPh sb="23" eb="25">
      <x:t>コウセイ</x:t>
    </x:rPh>
    <x:rPh sb="25" eb="27">
      <x:t>ヨウソ</x:t>
    </x:rPh>
    <x:phoneticPr fontId="28"/>
  </x:si>
  <x:si>
    <x:t>(2)各会計、関係団体の財政状況及び健全化判断比率（市町村）</x:t>
    <x:rPh sb="26" eb="29">
      <x:t>シチョウソン</x:t>
    </x:rPh>
    <x:phoneticPr fontId="28"/>
  </x:si>
  <x:si>
    <x:t>将来負担比率（(Ｅ)－(Ｆ)）／（(Ｃ)－(Ｄ)）×１００</x:t>
    <x:rPh sb="0" eb="2">
      <x:t>ショウライ</x:t>
    </x:rPh>
    <x:rPh sb="2" eb="4">
      <x:t>フタン</x:t>
    </x:rPh>
    <x:rPh sb="4" eb="6">
      <x:t>ヒリツ</x:t>
    </x:rPh>
    <x:phoneticPr fontId="28"/>
  </x:si>
  <x:si>
    <x:t>公営企業（法適）等に対する繰出し（投資及び出資金・貸付金）</x:t>
    <x:rPh sb="0" eb="2">
      <x:t>コウエイ</x:t>
    </x:rPh>
    <x:rPh sb="2" eb="4">
      <x:t>キギョウ</x:t>
    </x:rPh>
    <x:rPh sb="5" eb="6">
      <x:t>ホウ</x:t>
    </x:rPh>
    <x:rPh sb="6" eb="7">
      <x:t>テキ</x:t>
    </x:rPh>
    <x:rPh sb="8" eb="9">
      <x:t>ナド</x:t>
    </x:rPh>
    <x:rPh sb="10" eb="11">
      <x:t>タイ</x:t>
    </x:rPh>
    <x:rPh sb="13" eb="15">
      <x:t>クリダ</x:t>
    </x:rPh>
    <x:rPh sb="17" eb="19">
      <x:t>トウシ</x:t>
    </x:rPh>
    <x:rPh sb="19" eb="20">
      <x:t>オヨ</x:t>
    </x:rPh>
    <x:rPh sb="21" eb="23">
      <x:t>シュッシ</x:t>
    </x:rPh>
    <x:rPh sb="23" eb="24">
      <x:t>キン</x:t>
    </x:rPh>
    <x:rPh sb="25" eb="27">
      <x:t>カシツケ</x:t>
    </x:rPh>
    <x:rPh sb="27" eb="28">
      <x:t>キン</x:t>
    </x:rPh>
    <x:phoneticPr fontId="28"/>
  </x:si>
  <x:si>
    <x:t xml:space="preserve">　※一般会計等（純計）は、各会計の相互間の繰入・繰出等の重複を控除したものであり、各会計の合計と一致しない場合がある。</x:t>
  </x:si>
  <x:si>
    <x:t>▲地方債に係る元利償還金及び準元利償還金に要する経費として
普通交付税の額の算定に用いる基準財政需要額に算入された額</x:t>
  </x:si>
  <x:si>
    <x:t>※1：経常収支比率の( )内の数値は、「減収補塡債（特例分）」及び「臨時財政対策債」を除いて算出したものである。</x:t>
    <x:rPh sb="3" eb="5">
      <x:t>ケイジョウ</x:t>
    </x:rPh>
    <x:rPh sb="5" eb="7">
      <x:t>シュウシ</x:t>
    </x:rPh>
    <x:rPh sb="7" eb="9">
      <x:t>ヒリツ</x:t>
    </x:rPh>
    <x:rPh sb="13" eb="14">
      <x:t>ナイ</x:t>
    </x:rPh>
    <x:rPh sb="15" eb="17">
      <x:t>スウチ</x:t>
    </x:rPh>
    <x:rPh sb="20" eb="22">
      <x:t>ゲンシュウ</x:t>
    </x:rPh>
    <x:rPh sb="22" eb="23">
      <x:t>ホ</x:t>
    </x:rPh>
    <x:rPh sb="24" eb="25">
      <x:t>サイ</x:t>
    </x:rPh>
    <x:rPh sb="26" eb="27">
      <x:t>トク</x:t>
    </x:rPh>
    <x:rPh sb="27" eb="28">
      <x:t>レイ</x:t>
    </x:rPh>
    <x:rPh sb="28" eb="29">
      <x:t>ブン</x:t>
    </x:rPh>
    <x:rPh sb="31" eb="32">
      <x:t>オヨ</x:t>
    </x:rPh>
    <x:rPh sb="34" eb="36">
      <x:t>リンジ</x:t>
    </x:rPh>
    <x:rPh sb="36" eb="38">
      <x:t>ザイセイ</x:t>
    </x:rPh>
    <x:rPh sb="38" eb="40">
      <x:t>タイサク</x:t>
    </x:rPh>
    <x:rPh sb="40" eb="41">
      <x:t>サイ</x:t>
    </x:rPh>
    <x:rPh sb="43" eb="44">
      <x:t>ノゾ</x:t>
    </x:rPh>
    <x:rPh sb="46" eb="48">
      <x:t>サンシュツ</x:t>
    </x:rPh>
    <x:phoneticPr fontId="28"/>
  </x:si>
  <x:si>
    <x:t>満期一括償還地方債に係る年度割相当額</x:t>
  </x:si>
  <x:si>
    <x:t>公営企業債の元利償還金に対する繰入金</x:t>
  </x:si>
  <x:si>
    <x:t>1人あたり平均
給料月額(百円)</x:t>
    <x:rPh sb="1" eb="2">
      <x:t>リ</x:t>
    </x:rPh>
    <x:rPh sb="5" eb="7">
      <x:t>ヘイキン</x:t>
    </x:rPh>
    <x:rPh sb="8" eb="10">
      <x:t>キュウリョウ</x:t>
    </x:rPh>
    <x:rPh sb="10" eb="11">
      <x:t>ツキ</x:t>
    </x:rPh>
    <x:rPh sb="11" eb="12">
      <x:t>ガク</x:t>
    </x:rPh>
    <x:rPh sb="13" eb="15">
      <x:t>ヒャクエン</x:t>
    </x:rPh>
    <x:phoneticPr fontId="28"/>
  </x:si>
  <x:si>
    <x:t xml:space="preserve">一般会計等に係る地方債の現在高 </x:t>
    <x:rPh sb="0" eb="2">
      <x:t>イッパン</x:t>
    </x:rPh>
    <x:rPh sb="2" eb="4">
      <x:t>カイケイ</x:t>
    </x:rPh>
    <x:rPh sb="4" eb="5">
      <x:t>トウ</x:t>
    </x:rPh>
    <x:rPh sb="6" eb="7">
      <x:t>カカ</x:t>
    </x:rPh>
    <x:rPh sb="8" eb="11">
      <x:t>チホウサイ</x:t>
    </x:rPh>
    <x:rPh sb="12" eb="15">
      <x:t>ゲンザイダカ</x:t>
    </x:rPh>
    <x:phoneticPr fontId="18"/>
  </x:si>
  <x:si>
    <x:t>資金剰余額
/不足額
（実質収支）</x:t>
  </x:si>
  <x:si>
    <x:t>性質別歳出の状況（単位 千円・％）</x:t>
    <x:rPh sb="0" eb="2">
      <x:t>セイシツ</x:t>
    </x:rPh>
    <x:phoneticPr fontId="28"/>
  </x:si>
  <x:si>
    <x:t>目的別歳出の状況（単位 千円・％）</x:t>
  </x:si>
  <x:si>
    <x:t>当該団体からの債務保証に係る債務残高</x:t>
    <x:rPh sb="9" eb="11">
      <x:t>ホショウ</x:t>
    </x:rPh>
    <x:phoneticPr fontId="28"/>
  </x:si>
  <x:si>
    <x:t>一般会計等の財政状況（単位：百万円）</x:t>
    <x:rPh sb="0" eb="2">
      <x:t>イッパン</x:t>
    </x:rPh>
    <x:rPh sb="2" eb="4">
      <x:t>カイケイ</x:t>
    </x:rPh>
    <x:rPh sb="4" eb="5">
      <x:t>トウ</x:t>
    </x:rPh>
    <x:rPh sb="6" eb="8">
      <x:t>ザイセイ</x:t>
    </x:rPh>
    <x:rPh sb="8" eb="10">
      <x:t>ジョウキョウ</x:t>
    </x:rPh>
    <x:phoneticPr fontId="18"/>
  </x:si>
  <x:si>
    <x:t>国有提供交付金(特別区財調交付金)</x:t>
  </x:si>
  <x:si>
    <x:t>左のうち
一般会計等
負担見込額</x:t>
  </x:si>
  <x:si>
    <x:t xml:space="preserve">債務負担行為に基づく支出予定額 </x:t>
    <x:rPh sb="0" eb="2">
      <x:t>サイム</x:t>
    </x:rPh>
    <x:rPh sb="2" eb="4">
      <x:t>フタン</x:t>
    </x:rPh>
    <x:rPh sb="4" eb="6">
      <x:t>コウイ</x:t>
    </x:rPh>
    <x:rPh sb="7" eb="8">
      <x:t>モト</x:t>
    </x:rPh>
    <x:rPh sb="10" eb="12">
      <x:t>シシュツ</x:t>
    </x:rPh>
    <x:rPh sb="12" eb="15">
      <x:t>ヨテイガク</x:t>
    </x:rPh>
    <x:phoneticPr fontId="18"/>
  </x:si>
  <x:si>
    <x:t>左のうち
一般会計等
繰入見込額</x:t>
  </x:si>
  <x:si>
    <x:t>当該団体からの損失補償に係る債務残高</x:t>
  </x:si>
  <x:si>
    <x:t>(1) 普通会計の状況（市町村）</x:t>
    <x:rPh sb="4" eb="6">
      <x:t>フツウ</x:t>
    </x:rPh>
    <x:rPh sb="6" eb="8">
      <x:t>カイケイ</x:t>
    </x:rPh>
    <x:rPh sb="9" eb="11">
      <x:t>ジョウキョウ</x:t>
    </x:rPh>
    <x:rPh sb="12" eb="15">
      <x:t>シチョウソン</x:t>
    </x:rPh>
    <x:phoneticPr fontId="28"/>
  </x:si>
  <x:si>
    <x:t>公債費及び公債費に準ずる費用の分析</x:t>
    <x:rPh sb="0" eb="3">
      <x:t>コウサイヒ</x:t>
    </x:rPh>
    <x:rPh sb="3" eb="4">
      <x:t>オヨ</x:t>
    </x:rPh>
    <x:rPh sb="5" eb="8">
      <x:t>コウサイヒ</x:t>
    </x:rPh>
    <x:rPh sb="9" eb="10">
      <x:t>ジュン</x:t>
    </x:rPh>
    <x:rPh sb="12" eb="14">
      <x:t>ヒヨウ</x:t>
    </x:rPh>
    <x:rPh sb="15" eb="17">
      <x:t>ブンセキ</x:t>
    </x:rPh>
    <x:phoneticPr fontId="28"/>
  </x:si>
  <x:si>
    <x:t>その他第三セクター等に係る将来負担額</x:t>
    <x:rPh sb="2" eb="3">
      <x:t>ホカ</x:t>
    </x:rPh>
    <x:rPh sb="3" eb="4">
      <x:t>ダイ</x:t>
    </x:rPh>
    <x:rPh sb="4" eb="5">
      <x:t>サン</x:t>
    </x:rPh>
    <x:rPh sb="9" eb="10">
      <x:t>トウ</x:t>
    </x:rPh>
    <x:rPh sb="11" eb="12">
      <x:t>カカ</x:t>
    </x:rPh>
    <x:rPh sb="13" eb="15">
      <x:t>ショウライ</x:t>
    </x:rPh>
    <x:rPh sb="15" eb="18">
      <x:t>フタンガク</x:t>
    </x:rPh>
    <x:phoneticPr fontId="18"/>
  </x:si>
  <x:si>
    <x:t>元利償還金の額
（繰上償還額等を除く）</x:t>
    <x:rPh sb="0" eb="2">
      <x:t>ガンリ</x:t>
    </x:rPh>
    <x:rPh sb="2" eb="5">
      <x:t>ショウカンキン</x:t>
    </x:rPh>
    <x:rPh sb="6" eb="7">
      <x:t>ガク</x:t>
    </x:rPh>
    <x:rPh sb="9" eb="11">
      <x:t>クリアゲ</x:t>
    </x:rPh>
    <x:rPh sb="11" eb="13">
      <x:t>ショウカン</x:t>
    </x:rPh>
    <x:rPh sb="13" eb="14">
      <x:t>ガク</x:t>
    </x:rPh>
    <x:rPh sb="14" eb="15">
      <x:t>トウ</x:t>
    </x:rPh>
    <x:rPh sb="16" eb="17">
      <x:t>ノゾ</x:t>
    </x:rPh>
    <x:phoneticPr fontId="28"/>
  </x:si>
  <x:si>
    <x:t xml:space="preserve">設立法人等の負債額等負担見込額 </x:t>
    <x:rPh sb="0" eb="2">
      <x:t>セツリツ</x:t>
    </x:rPh>
    <x:rPh sb="2" eb="4">
      <x:t>ホウジン</x:t>
    </x:rPh>
    <x:rPh sb="4" eb="5">
      <x:t>トウ</x:t>
    </x:rPh>
    <x:rPh sb="6" eb="9">
      <x:t>フサイガク</x:t>
    </x:rPh>
    <x:rPh sb="9" eb="10">
      <x:t>トウ</x:t>
    </x:rPh>
    <x:rPh sb="10" eb="12">
      <x:t>フタン</x:t>
    </x:rPh>
    <x:rPh sb="12" eb="15">
      <x:t>ミコミガク</x:t>
    </x:rPh>
    <x:phoneticPr fontId="18"/>
  </x:si>
  <x:si>
    <x:t xml:space="preserve">組合等連結実質赤字額負担見込額 </x:t>
    <x:rPh sb="0" eb="2">
      <x:t>クミアイ</x:t>
    </x:rPh>
    <x:rPh sb="2" eb="3">
      <x:t>トウ</x:t>
    </x:rPh>
    <x:rPh sb="3" eb="5">
      <x:t>レンケツ</x:t>
    </x:rPh>
    <x:rPh sb="5" eb="7">
      <x:t>ジッシツ</x:t>
    </x:rPh>
    <x:rPh sb="7" eb="10">
      <x:t>アカジガク</x:t>
    </x:rPh>
    <x:rPh sb="10" eb="12">
      <x:t>フタン</x:t>
    </x:rPh>
    <x:rPh sb="12" eb="15">
      <x:t>ミコミガク</x:t>
    </x:rPh>
    <x:phoneticPr fontId="18"/>
  </x:si>
  <x:si>
    <x:t>公営企業債の元利償還金
に対する繰入金</x:t>
    <x:rPh sb="0" eb="2">
      <x:t>コウエイ</x:t>
    </x:rPh>
    <x:rPh sb="2" eb="5">
      <x:t>キギョウサイ</x:t>
    </x:rPh>
    <x:rPh sb="6" eb="8">
      <x:t>ガンリ</x:t>
    </x:rPh>
    <x:rPh sb="8" eb="9">
      <x:t>ショウ</x:t>
    </x:rPh>
    <x:rPh sb="9" eb="10">
      <x:t>カン</x:t>
    </x:rPh>
    <x:rPh sb="10" eb="11">
      <x:t>キン</x:t>
    </x:rPh>
    <x:rPh sb="13" eb="14">
      <x:t>タイ</x:t>
    </x:rPh>
    <x:rPh sb="16" eb="19">
      <x:t>クリイレキン</x:t>
    </x:rPh>
    <x:phoneticPr fontId="18"/>
  </x:si>
  <x:si>
    <x:t>山口県後期高齢者医療広域連合一般会計</x:t>
  </x:si>
  <x:si>
    <x:t>森林総合研究所等が行う事業に係るもの</x:t>
  </x:si>
  <x:si>
    <x:t>損失補償・債務保証の履行に係るもの</x:t>
    <x:rPh sb="0" eb="2">
      <x:t>ソンシツ</x:t>
    </x:rPh>
    <x:rPh sb="2" eb="4">
      <x:t>ホショウ</x:t>
    </x:rPh>
    <x:rPh sb="5" eb="7">
      <x:t>サイム</x:t>
    </x:rPh>
    <x:rPh sb="7" eb="9">
      <x:t>ホショウ</x:t>
    </x:rPh>
    <x:rPh sb="10" eb="12">
      <x:t>リコウ</x:t>
    </x:rPh>
    <x:rPh sb="13" eb="14">
      <x:t>カカ</x:t>
    </x:rPh>
    <x:phoneticPr fontId="28"/>
  </x:si>
  <x:si>
    <x:t>地方独立行政法人に係る将来負担額</x:t>
  </x:si>
  <x:si>
    <x:t>社会福祉法人の施設建設費に係るもの</x:t>
    <x:rPh sb="0" eb="2">
      <x:t>シャカイ</x:t>
    </x:rPh>
    <x:rPh sb="2" eb="4">
      <x:t>フクシ</x:t>
    </x:rPh>
    <x:rPh sb="4" eb="6">
      <x:t>ホウジン</x:t>
    </x:rPh>
    <x:rPh sb="7" eb="9">
      <x:t>シセツ</x:t>
    </x:rPh>
    <x:rPh sb="9" eb="12">
      <x:t>ケンセツヒ</x:t>
    </x:rPh>
    <x:rPh sb="13" eb="14">
      <x:t>カカ</x:t>
    </x:rPh>
    <x:phoneticPr fontId="28"/>
  </x:si>
  <x:si>
    <x:t>公債費に準ずる債務負担行為に係るもの</x:t>
  </x:si>
  <x:si>
    <x:t>人口1,000人当たり職員数（人）</x:t>
    <x:rPh sb="0" eb="2">
      <x:t>ジンコウ</x:t>
    </x:rPh>
    <x:rPh sb="7" eb="8">
      <x:t>ニン</x:t>
    </x:rPh>
    <x:rPh sb="8" eb="9">
      <x:t>ア</x:t>
    </x:rPh>
    <x:rPh sb="11" eb="14">
      <x:t>ショクインスウ</x:t>
    </x:rPh>
    <x:rPh sb="15" eb="16">
      <x:t>ヒト</x:t>
    </x:rPh>
    <x:phoneticPr fontId="28"/>
  </x:si>
  <x:si>
    <x:t>人件費及び人件費に準ずる費用の分析</x:t>
    <x:rPh sb="0" eb="3">
      <x:t>ジンケンヒ</x:t>
    </x:rPh>
    <x:rPh sb="3" eb="4">
      <x:t>オヨ</x:t>
    </x:rPh>
    <x:rPh sb="5" eb="8">
      <x:t>ジンケンヒ</x:t>
    </x:rPh>
    <x:rPh sb="9" eb="10">
      <x:t>ジュン</x:t>
    </x:rPh>
    <x:rPh sb="12" eb="14">
      <x:t>ヒヨウ</x:t>
    </x:rPh>
    <x:rPh sb="15" eb="17">
      <x:t>ブンセキ</x:t>
    </x:rPh>
    <x:phoneticPr fontId="28"/>
  </x:si>
  <x:si>
    <x:t xml:space="preserve">　　普通建設事業費の補助事業費には受託事業費のうちの補助事業費を含み、</x:t>
    <x:rPh sb="2" eb="4">
      <x:t>フツウ</x:t>
    </x:rPh>
    <x:rPh sb="4" eb="6">
      <x:t>ケンセツ</x:t>
    </x:rPh>
    <x:rPh sb="6" eb="9">
      <x:t>ジギョウヒ</x:t>
    </x:rPh>
    <x:rPh sb="10" eb="12">
      <x:t>ホジョ</x:t>
    </x:rPh>
    <x:rPh sb="12" eb="15">
      <x:t>ジギョウヒ</x:t>
    </x:rPh>
    <x:rPh sb="17" eb="19">
      <x:t>ジュタク</x:t>
    </x:rPh>
    <x:rPh sb="19" eb="22">
      <x:t>ジギョウヒ</x:t>
    </x:rPh>
    <x:rPh sb="26" eb="28">
      <x:t>ホジョ</x:t>
    </x:rPh>
    <x:rPh sb="28" eb="31">
      <x:t>ジギョウヒ</x:t>
    </x:rPh>
    <x:rPh sb="32" eb="33">
      <x:t>フク</x:t>
    </x:rPh>
    <x:phoneticPr fontId="28"/>
  </x:si>
  <x:si>
    <x:t>一部事務組合等の起こした地方債に充てたと認められる
補助金又は負担金</x:t>
  </x:si>
  <x:si>
    <x:t>※4：資金不足比率欄には、資金が不足している会計のみ記載している。</x:t>
    <x:rPh sb="3" eb="5">
      <x:t>シキン</x:t>
    </x:rPh>
    <x:rPh sb="5" eb="7">
      <x:t>フソク</x:t>
    </x:rPh>
    <x:rPh sb="7" eb="9">
      <x:t>ヒリツ</x:t>
    </x:rPh>
    <x:rPh sb="9" eb="10">
      <x:t>ラン</x:t>
    </x:rPh>
    <x:rPh sb="13" eb="15">
      <x:t>シキン</x:t>
    </x:rPh>
    <x:rPh sb="16" eb="18">
      <x:t>フソク</x:t>
    </x:rPh>
    <x:rPh sb="22" eb="24">
      <x:t>カイケイ</x:t>
    </x:rPh>
    <x:rPh sb="26" eb="28">
      <x:t>キサイ</x:t>
    </x:rPh>
    <x:phoneticPr fontId="28"/>
  </x:si>
  <x:si>
    <x:t>一時借入金利子
（同一団体における会計間の現金運用に係る利子は除く）</x:t>
  </x:si>
  <x:si>
    <x:t xml:space="preserve">　単独事業費には同級他団体施行事業負担金及び受託事業費のうちの単独事業費を含む。</x:t>
    <x:rPh sb="8" eb="10">
      <x:t>ドウキュウ</x:t>
    </x:rPh>
    <x:rPh sb="10" eb="13">
      <x:t>タダンタイ</x:t>
    </x:rPh>
    <x:rPh sb="13" eb="15">
      <x:t>セコウ</x:t>
    </x:rPh>
    <x:rPh sb="15" eb="17">
      <x:t>ジギョウ</x:t>
    </x:rPh>
    <x:rPh sb="17" eb="20">
      <x:t>フタンキン</x:t>
    </x:rPh>
    <x:rPh sb="20" eb="21">
      <x:t>オヨ</x:t>
    </x:rPh>
    <x:rPh sb="22" eb="24">
      <x:t>ジュタク</x:t>
    </x:rPh>
    <x:rPh sb="24" eb="26">
      <x:t>ジギョウ</x:t>
    </x:rPh>
    <x:rPh sb="26" eb="27">
      <x:t>ヒ</x:t>
    </x:rPh>
    <x:rPh sb="31" eb="33">
      <x:t>タンドク</x:t>
    </x:rPh>
    <x:rPh sb="33" eb="35">
      <x:t>ジギョウ</x:t>
    </x:rPh>
    <x:rPh sb="35" eb="36">
      <x:t>ヒ</x:t>
    </x:rPh>
    <x:rPh sb="37" eb="38">
      <x:t>フク</x:t>
    </x:rPh>
    <x:phoneticPr fontId="28"/>
  </x:si>
  <x:si>
    <x:t>地方公社・第三セクター等の経営状況及び地方公共団体の財政的支援の状況（単位：百万円）</x:t>
    <x:rPh sb="0" eb="2">
      <x:t>チホウ</x:t>
    </x:rPh>
    <x:rPh sb="2" eb="4">
      <x:t>コウシャ</x:t>
    </x:rPh>
    <x:rPh sb="5" eb="6">
      <x:t>ダイ</x:t>
    </x:rPh>
    <x:rPh sb="6" eb="7">
      <x:t>３</x:t>
    </x:rPh>
    <x:rPh sb="11" eb="12">
      <x:t>トウ</x:t>
    </x:rPh>
    <x:rPh sb="13" eb="15">
      <x:t>ケイエイ</x:t>
    </x:rPh>
    <x:rPh sb="15" eb="17">
      <x:t>ジョウキョウ</x:t>
    </x:rPh>
    <x:rPh sb="17" eb="18">
      <x:t>オヨ</x:t>
    </x:rPh>
    <x:rPh sb="19" eb="21">
      <x:t>チホウ</x:t>
    </x:rPh>
    <x:rPh sb="21" eb="23">
      <x:t>コウキョウ</x:t>
    </x:rPh>
    <x:rPh sb="23" eb="25">
      <x:t>ダンタイ</x:t>
    </x:rPh>
    <x:rPh sb="26" eb="28">
      <x:t>ザイセイ</x:t>
    </x:rPh>
    <x:rPh sb="28" eb="29">
      <x:t>テキ</x:t>
    </x:rPh>
    <x:rPh sb="29" eb="31">
      <x:t>シエン</x:t>
    </x:rPh>
    <x:rPh sb="32" eb="34">
      <x:t>ジョウキョウ</x:t>
    </x:rPh>
    <x:phoneticPr fontId="18"/>
  </x:si>
  <x:si>
    <x:t>人口１人当たり決算額</x:t>
    <x:rPh sb="0" eb="2">
      <x:t>ジンコウ</x:t>
    </x:rPh>
    <x:rPh sb="2" eb="4">
      <x:t>ヒトリ</x:t>
    </x:rPh>
    <x:rPh sb="4" eb="5">
      <x:t>ア</x:t>
    </x:rPh>
    <x:rPh sb="7" eb="10">
      <x:t>ケッサンガク</x:t>
    </x:rPh>
    <x:phoneticPr fontId="28"/>
  </x:si>
  <x:si>
    <x:t>その他会計（赤字）</x:t>
  </x:si>
  <x:si>
    <x:t xml:space="preserve"> 過去５年間平均</x:t>
    <x:rPh sb="1" eb="3">
      <x:t>カコ</x:t>
    </x:rPh>
    <x:rPh sb="4" eb="6">
      <x:t>ネンカン</x:t>
    </x:rPh>
    <x:rPh sb="6" eb="8">
      <x:t>ヘイキン</x:t>
    </x:rPh>
    <x:phoneticPr fontId="28"/>
  </x:si>
  <x:si>
    <x:t>類似団体平均(円)</x:t>
    <x:rPh sb="0" eb="2">
      <x:t>ルイジ</x:t>
    </x:rPh>
    <x:rPh sb="2" eb="4">
      <x:t>ダンタイ</x:t>
    </x:rPh>
    <x:rPh sb="4" eb="6">
      <x:t>ヘイキン</x:t>
    </x:rPh>
    <x:rPh sb="7" eb="8">
      <x:t>エン</x:t>
    </x:rPh>
    <x:phoneticPr fontId="28"/>
  </x:si>
  <x:si>
    <x:t>増減率(%)(A)</x:t>
    <x:rPh sb="0" eb="3">
      <x:t>ゾウゲンリツ</x:t>
    </x:rPh>
    <x:phoneticPr fontId="28"/>
  </x:si>
  <x:si>
    <x:t>類似団体内平均(円)</x:t>
    <x:rPh sb="0" eb="2">
      <x:t>ルイジ</x:t>
    </x:rPh>
    <x:rPh sb="2" eb="4">
      <x:t>ダンタイ</x:t>
    </x:rPh>
    <x:phoneticPr fontId="28"/>
  </x:si>
  <x:si>
    <x:t>増減率(%)(B)</x:t>
    <x:rPh sb="0" eb="3">
      <x:t>ゾウゲンリツ</x:t>
    </x:rPh>
    <x:phoneticPr fontId="28"/>
  </x:si>
  <x:si>
    <x:t>減債基金積立不足算定額</x:t>
  </x:si>
  <x:si>
    <x:t>標準財政規模比（％）</x:t>
  </x:si>
  <x:si>
    <x:t>元利償還金等(A)</x:t>
  </x:si>
  <x:si>
    <x:t>財政調整基金残高</x:t>
    <x:rPh sb="0" eb="2">
      <x:t>ザイセイ</x:t>
    </x:rPh>
    <x:rPh sb="2" eb="4">
      <x:t>チョウセイ</x:t>
    </x:rPh>
    <x:rPh sb="4" eb="6">
      <x:t>キキン</x:t>
    </x:rPh>
    <x:rPh sb="6" eb="8">
      <x:t>ザンダカ</x:t>
    </x:rPh>
    <x:phoneticPr fontId="28"/>
  </x:si>
  <x:si>
    <x:t>将来負担比率の分子</x:t>
  </x:si>
  <x:si>
    <x:t>組合等負担等見込額</x:t>
  </x:si>
  <x:si>
    <x:t>算入公債費等(B)</x:t>
  </x:si>
  <x:si>
    <x:t>将来負担額(A)</x:t>
  </x:si>
  <x:si>
    <x:t>実質公債費比率の分子</x:t>
  </x:si>
  <x:si>
    <x:t>退職手当負担見込額</x:t>
  </x:si>
  <x:si>
    <x:t>充当可能財源等(B)</x:t>
  </x:si>
  <x:si>
    <x:t>公営企業債等繰入見込額</x:t>
  </x:si>
  <x:si>
    <x:t>充当可能特定歳入</x:t>
  </x:si>
  <x:si>
    <x:t>一時借入金の利子</x:t>
  </x:si>
  <x:si>
    <x:t>その他特定目的基金</x:t>
    <x:rPh sb="2" eb="3">
      <x:t>タ</x:t>
    </x:rPh>
    <x:rPh sb="3" eb="5">
      <x:t>トクテイ</x:t>
    </x:rPh>
    <x:rPh sb="5" eb="7">
      <x:t>モクテキ</x:t>
    </x:rPh>
    <x:rPh sb="7" eb="9">
      <x:t>キキン</x:t>
    </x:rPh>
    <x:phoneticPr fontId="28"/>
  </x:si>
  <x:si>
    <x:t>指定団体等の指定状況</x:t>
  </x:si>
  <x:si>
    <x:t>平成29年度(千円)</x:t>
    <x:rPh sb="0" eb="2">
      <x:t>ヘイセイ</x:t>
    </x:rPh>
    <x:rPh sb="4" eb="6">
      <x:t>ネンド</x:t>
    </x:rPh>
    <x:rPh sb="7" eb="9">
      <x:t>センエン</x:t>
    </x:rPh>
    <x:phoneticPr fontId="28"/>
  </x:si>
  <x:si>
    <x:t>総括表（市町村）</x:t>
    <x:rPh sb="0" eb="2">
      <x:t>ソウカツ</x:t>
    </x:rPh>
    <x:rPh sb="2" eb="3">
      <x:t>ヒョウ</x:t>
    </x:rPh>
    <x:rPh sb="4" eb="7">
      <x:t>シチョウソン</x:t>
    </x:rPh>
    <x:phoneticPr fontId="28"/>
  </x:si>
  <x:si>
    <x:t>基金残高に係る経年分析</x:t>
  </x:si>
  <x:si>
    <x:t>27年国調(人)</x:t>
    <x:rPh sb="2" eb="3">
      <x:t>ネン</x:t>
    </x:rPh>
    <x:rPh sb="3" eb="4">
      <x:t>コク</x:t>
    </x:rPh>
    <x:rPh sb="4" eb="5">
      <x:t>チョウ</x:t>
    </x:rPh>
    <x:phoneticPr fontId="28"/>
  </x:si>
  <x:si>
    <x:t>翌年度に繰越すべき財源</x:t>
  </x:si>
  <x:si>
    <x:t>平成28年度(千円)</x:t>
    <x:rPh sb="0" eb="2">
      <x:t>ヘイセイ</x:t>
    </x:rPh>
    <x:rPh sb="4" eb="6">
      <x:t>ネンド</x:t>
    </x:rPh>
    <x:phoneticPr fontId="28"/>
  </x:si>
  <x:si>
    <x:t>22年国調(人)</x:t>
    <x:rPh sb="2" eb="3">
      <x:t>ネン</x:t>
    </x:rPh>
    <x:rPh sb="3" eb="4">
      <x:t>コク</x:t>
    </x:rPh>
    <x:rPh sb="4" eb="5">
      <x:t>チョウ</x:t>
    </x:rPh>
    <x:phoneticPr fontId="28"/>
  </x:si>
  <x:si>
    <x:t>30.01.01(人)</x:t>
  </x:si>
  <x:si>
    <x:t>29.01.01(人)</x:t>
  </x:si>
  <x:si>
    <x:t xml:space="preserve">　連結実質赤字比率</x:t>
    <x:rPh sb="1" eb="3">
      <x:t>レンケツ</x:t>
    </x:rPh>
    <x:rPh sb="3" eb="5">
      <x:t>ジッシツ</x:t>
    </x:rPh>
    <x:rPh sb="5" eb="7">
      <x:t>アカジ</x:t>
    </x:rPh>
    <x:rPh sb="7" eb="9">
      <x:t>ヒリツ</x:t>
    </x:rPh>
    <x:phoneticPr fontId="28"/>
  </x:si>
  <x:si>
    <x:t>うち日本人(人)</x:t>
  </x:si>
  <x:si>
    <x:t>増減率  (％)</x:t>
    <x:rPh sb="0" eb="2">
      <x:t>ゾウゲン</x:t>
    </x:rPh>
    <x:rPh sb="2" eb="3">
      <x:t>リツ</x:t>
    </x:rPh>
    <x:phoneticPr fontId="28"/>
  </x:si>
  <x:si>
    <x:t xml:space="preserve">　実質公債費比率</x:t>
    <x:rPh sb="1" eb="3">
      <x:t>ジッシツ</x:t>
    </x:rPh>
    <x:rPh sb="3" eb="6">
      <x:t>コウサイヒ</x:t>
    </x:rPh>
    <x:rPh sb="6" eb="8">
      <x:t>ヒリツ</x:t>
    </x:rPh>
    <x:phoneticPr fontId="28"/>
  </x:si>
  <x:si>
    <x:t>給料月額
(百円)</x:t>
    <x:rPh sb="0" eb="2">
      <x:t>キュウリョウ</x:t>
    </x:rPh>
    <x:rPh sb="2" eb="3">
      <x:t>ツキ</x:t>
    </x:rPh>
    <x:rPh sb="3" eb="4">
      <x:t>ガク</x:t>
    </x:rPh>
    <x:rPh sb="6" eb="8">
      <x:t>ヒャクエン</x:t>
    </x:rPh>
    <x:phoneticPr fontId="28"/>
  </x:si>
  <x:si>
    <x:t>職員の状況 (※8)</x:t>
    <x:rPh sb="0" eb="2">
      <x:t>ショクイン</x:t>
    </x:rPh>
    <x:rPh sb="3" eb="5">
      <x:t>ジョウキョウ</x:t>
    </x:rPh>
    <x:phoneticPr fontId="28"/>
  </x:si>
  <x:si>
    <x:t>うち日本人(％)</x:t>
  </x:si>
  <x:si>
    <x:t>経常経費充当一般財源等</x:t>
    <x:rPh sb="0" eb="2">
      <x:t>ケイジョウ</x:t>
    </x:rPh>
    <x:rPh sb="2" eb="4">
      <x:t>ケイヒ</x:t>
    </x:rPh>
    <x:rPh sb="4" eb="6">
      <x:t>ジュウトウ</x:t>
    </x:rPh>
    <x:rPh sb="6" eb="8">
      <x:t>イッパン</x:t>
    </x:rPh>
    <x:rPh sb="8" eb="10">
      <x:t>ザイゲン</x:t>
    </x:rPh>
    <x:rPh sb="10" eb="11">
      <x:t>トウ</x:t>
    </x:rPh>
    <x:phoneticPr fontId="30"/>
  </x:si>
  <x:si>
    <x:t>人口密度 (人/k㎡)</x:t>
    <x:rPh sb="0" eb="2">
      <x:t>ジンコウ</x:t>
    </x:rPh>
    <x:rPh sb="2" eb="4">
      <x:t>ミツド</x:t>
    </x:rPh>
    <x:phoneticPr fontId="28"/>
  </x:si>
  <x:si>
    <x:t>世帯数 (世帯)</x:t>
    <x:rPh sb="0" eb="3">
      <x:t>セタイスウ</x:t>
    </x:rPh>
    <x:phoneticPr fontId="28"/>
  </x:si>
  <x:si>
    <x:t>一般職員等(※6)</x:t>
    <x:rPh sb="0" eb="2">
      <x:t>イッパン</x:t>
    </x:rPh>
    <x:rPh sb="2" eb="4">
      <x:t>ショクイン</x:t>
    </x:rPh>
    <x:rPh sb="4" eb="5">
      <x:t>トウ</x:t>
    </x:rPh>
    <x:phoneticPr fontId="28"/>
  </x:si>
  <x:si>
    <x:t>ラスパイレス指数</x:t>
    <x:rPh sb="6" eb="8">
      <x:t>シスウ</x:t>
    </x:rPh>
    <x:phoneticPr fontId="28"/>
  </x:si>
  <x:si>
    <x:t>一般会計等の一覧</x:t>
  </x:si>
  <x:si>
    <x:t xml:space="preserve">　うち技能労務職員</x:t>
    <x:rPh sb="3" eb="5">
      <x:t>ギノウ</x:t>
    </x:rPh>
    <x:rPh sb="5" eb="7">
      <x:t>ロウム</x:t>
    </x:rPh>
    <x:rPh sb="7" eb="9">
      <x:t>ショクイン</x:t>
    </x:rPh>
    <x:phoneticPr fontId="28"/>
  </x:si>
  <x:si>
    <x:t>公営企業（法適）の一覧</x:t>
    <x:rPh sb="0" eb="2">
      <x:t>コウエイ</x:t>
    </x:rPh>
    <x:rPh sb="2" eb="4">
      <x:t>キギョウ</x:t>
    </x:rPh>
    <x:phoneticPr fontId="28"/>
  </x:si>
  <x:si>
    <x:t>土地開発基金現在高</x:t>
    <x:rPh sb="0" eb="2">
      <x:t>トチ</x:t>
    </x:rPh>
    <x:rPh sb="2" eb="4">
      <x:t>カイハツ</x:t>
    </x:rPh>
    <x:rPh sb="4" eb="6">
      <x:t>キキン</x:t>
    </x:rPh>
    <x:rPh sb="6" eb="8">
      <x:t>ゲンザイ</x:t>
    </x:rPh>
    <x:rPh sb="8" eb="9">
      <x:t>タカ</x:t>
    </x:rPh>
    <x:phoneticPr fontId="30"/>
  </x:si>
  <x:si>
    <x:t>分離課税所得割交付金</x:t>
  </x:si>
  <x:si>
    <x:t xml:space="preserve">　　　法人均等割</x:t>
  </x:si>
  <x:si>
    <x:t>地方消費税交付金</x:t>
  </x:si>
  <x:si>
    <x:t>株式等譲渡所得割交付金</x:t>
    <x:rPh sb="0" eb="2">
      <x:t>カブシキ</x:t>
    </x:rPh>
    <x:rPh sb="2" eb="3">
      <x:t>トウ</x:t>
    </x:rPh>
    <x:rPh sb="3" eb="5">
      <x:t>ジョウト</x:t>
    </x:rPh>
    <x:rPh sb="5" eb="7">
      <x:t>ショトク</x:t>
    </x:rPh>
    <x:rPh sb="7" eb="8">
      <x:t>ワリ</x:t>
    </x:rPh>
    <x:rPh sb="8" eb="11">
      <x:t>コウフキン</x:t>
    </x:rPh>
    <x:phoneticPr fontId="7"/>
  </x:si>
  <x:si>
    <x:t xml:space="preserve">　　　個人均等割</x:t>
  </x:si>
  <x:si>
    <x:t>前年度繰上充用金</x:t>
  </x:si>
  <x:si>
    <x:t xml:space="preserve">　　　うち純固定資産税</x:t>
  </x:si>
  <x:si>
    <x:t>ゴルフ場利用税交付金</x:t>
  </x:si>
  <x:si>
    <x:t>軽油引取税交付金</x:t>
  </x:si>
  <x:si>
    <x:t>自動車取得税交付金</x:t>
  </x:si>
  <x:si>
    <x:t>特別地方消費税交付金</x:t>
  </x:si>
  <x:si>
    <x:t xml:space="preserve">　　市町村たばこ税</x:t>
  </x:si>
  <x:si>
    <x:t xml:space="preserve">　　特別土地保有税</x:t>
  </x:si>
  <x:si>
    <x:t xml:space="preserve">　震災復興特別交付税</x:t>
  </x:si>
  <x:si>
    <x:t xml:space="preserve">　　水利地益税等</x:t>
  </x:si>
  <x:si>
    <x:t>交通安全対策特別交付金</x:t>
  </x:si>
  <x:si>
    <x:t>加入世帯数(世帯)</x:t>
  </x:si>
  <x:si>
    <x:t xml:space="preserve">　うち臨時財政対策債</x:t>
  </x:si>
  <x:si>
    <x:t>公営事業等への繰出</x:t>
    <x:rPh sb="0" eb="2">
      <x:t>コウエイ</x:t>
    </x:rPh>
    <x:rPh sb="2" eb="4">
      <x:t>ジギョウ</x:t>
    </x:rPh>
    <x:rPh sb="4" eb="5">
      <x:t>トウ</x:t>
    </x:rPh>
    <x:rPh sb="7" eb="9">
      <x:t>クリダ</x:t>
    </x:rPh>
    <x:phoneticPr fontId="28"/>
  </x:si>
  <x:si>
    <x:t xml:space="preserve">　投資・出資金・貸付金</x:t>
  </x:si>
  <x:si>
    <x:t>保険税(料)収入額</x:t>
  </x:si>
  <x:si>
    <x:t>被保険者
1人当り</x:t>
  </x:si>
  <x:si>
    <x:t>被保険者数(人)</x:t>
  </x:si>
  <x:si>
    <x:t xml:space="preserve">　前年度繰上充用金</x:t>
  </x:si>
  <x:si>
    <x:t>純損益
（形式収支）</x:t>
  </x:si>
  <x:si>
    <x:t>純資産又は
正味財産</x:t>
  </x:si>
  <x:si>
    <x:t>総費用
（歳出）</x:t>
  </x:si>
  <x:si>
    <x:t>一般会計等（純計）</x:t>
    <x:rPh sb="0" eb="2">
      <x:t>イッパン</x:t>
    </x:rPh>
    <x:rPh sb="2" eb="4">
      <x:t>カイケイ</x:t>
    </x:rPh>
    <x:rPh sb="4" eb="5">
      <x:t>トウ</x:t>
    </x:rPh>
    <x:rPh sb="6" eb="8">
      <x:t>ジュンケイ</x:t>
    </x:rPh>
    <x:phoneticPr fontId="28"/>
  </x:si>
  <x:si>
    <x:t>一般会計等
負担見込額</x:t>
  </x:si>
  <x:si>
    <x:t>総収益
（歳入）</x:t>
  </x:si>
  <x:si>
    <x:t>公共下水道事業会計</x:t>
  </x:si>
  <x:si>
    <x:t>介護保険事業特別会計</x:t>
  </x:si>
  <x:si>
    <x:t>と場事業特別会計</x:t>
  </x:si>
  <x:si>
    <x:t>一部事務組合等名</x:t>
    <x:rPh sb="0" eb="2">
      <x:t>イチブ</x:t>
    </x:rPh>
    <x:rPh sb="2" eb="4">
      <x:t>ジム</x:t>
    </x:rPh>
    <x:rPh sb="4" eb="6">
      <x:t>クミアイ</x:t>
    </x:rPh>
    <x:rPh sb="6" eb="7">
      <x:t>トウ</x:t>
    </x:rPh>
    <x:rPh sb="7" eb="8">
      <x:t>メイ</x:t>
    </x:rPh>
    <x:phoneticPr fontId="18"/>
  </x:si>
  <x:si>
    <x:t>競輪事業特別会計</x:t>
  </x:si>
  <x:si>
    <x:t>工業用水道事業会計</x:t>
  </x:si>
  <x:si>
    <x:t>駐車場事業特別会計</x:t>
  </x:si>
  <x:si>
    <x:t>青果市場事業特別会計</x:t>
  </x:si>
  <x:si>
    <x:t xml:space="preserve">組合等負担等見込額 </x:t>
    <x:rPh sb="0" eb="2">
      <x:t>クミアイ</x:t>
    </x:rPh>
    <x:rPh sb="2" eb="3">
      <x:t>トウ</x:t>
    </x:rPh>
    <x:rPh sb="3" eb="5">
      <x:t>フタン</x:t>
    </x:rPh>
    <x:rPh sb="5" eb="6">
      <x:t>トウ</x:t>
    </x:rPh>
    <x:rPh sb="6" eb="9">
      <x:t>ミコミガク</x:t>
    </x:rPh>
    <x:phoneticPr fontId="18"/>
  </x:si>
  <x:si>
    <x:t xml:space="preserve">退職手当負担見込額 </x:t>
    <x:rPh sb="0" eb="2">
      <x:t>タイショク</x:t>
    </x:rPh>
    <x:rPh sb="2" eb="4">
      <x:t>テアテ</x:t>
    </x:rPh>
    <x:rPh sb="4" eb="6">
      <x:t>フタン</x:t>
    </x:rPh>
    <x:rPh sb="6" eb="9">
      <x:t>ミコミガク</x:t>
    </x:rPh>
    <x:phoneticPr fontId="18"/>
  </x:si>
  <x:si>
    <x:t>PFI事業に係るもの</x:t>
    <x:rPh sb="3" eb="5">
      <x:t>ジギョウ</x:t>
    </x:rPh>
    <x:rPh sb="6" eb="7">
      <x:t>カカ</x:t>
    </x:rPh>
    <x:phoneticPr fontId="18"/>
  </x:si>
  <x:si>
    <x:t>公債費負担の状況</x:t>
    <x:rPh sb="0" eb="3">
      <x:t>コウサイヒ</x:t>
    </x:rPh>
    <x:rPh sb="3" eb="5">
      <x:t>フタン</x:t>
    </x:rPh>
    <x:rPh sb="6" eb="8">
      <x:t>ジョウキョウ</x:t>
    </x:rPh>
    <x:phoneticPr fontId="28"/>
  </x:si>
  <x:si>
    <x:t xml:space="preserve">連結実質赤字額 </x:t>
  </x:si>
  <x:si>
    <x:t>企業債等
繰入見込額</x:t>
    <x:rPh sb="0" eb="2">
      <x:t>キギョウ</x:t>
    </x:rPh>
    <x:rPh sb="2" eb="3">
      <x:t>サイ</x:t>
    </x:rPh>
    <x:rPh sb="3" eb="4">
      <x:t>トウ</x:t>
    </x:rPh>
    <x:rPh sb="5" eb="7">
      <x:t>クリイレ</x:t>
    </x:rPh>
    <x:rPh sb="7" eb="9">
      <x:t>ミコ</x:t>
    </x:rPh>
    <x:rPh sb="9" eb="10">
      <x:t>ガク</x:t>
    </x:rPh>
    <x:phoneticPr fontId="28"/>
  </x:si>
  <x:si>
    <x:t>公社・
三セク等</x:t>
    <x:rPh sb="0" eb="2">
      <x:t>コウシャ</x:t>
    </x:rPh>
    <x:rPh sb="4" eb="5">
      <x:t>サン</x:t>
    </x:rPh>
    <x:rPh sb="7" eb="8">
      <x:t>トウ</x:t>
    </x:rPh>
    <x:phoneticPr fontId="28"/>
  </x:si>
  <x:si>
    <x:t>利子補給に係るもの</x:t>
  </x:si>
  <x:si>
    <x:t>その他上記に準ずるもの</x:t>
    <x:rPh sb="2" eb="3">
      <x:t>タ</x:t>
    </x:rPh>
    <x:rPh sb="3" eb="5">
      <x:t>ジョウキ</x:t>
    </x:rPh>
    <x:rPh sb="6" eb="7">
      <x:t>ジュン</x:t>
    </x:rPh>
    <x:phoneticPr fontId="28"/>
  </x:si>
  <x:si>
    <x:t xml:space="preserve">充当可能特定歳入 </x:t>
    <x:rPh sb="0" eb="2">
      <x:t>ジュウトウ</x:t>
    </x:rPh>
    <x:rPh sb="2" eb="4">
      <x:t>カノウ</x:t>
    </x:rPh>
    <x:rPh sb="4" eb="6">
      <x:t>トクテイ</x:t>
    </x:rPh>
    <x:rPh sb="6" eb="8">
      <x:t>サイニュウ</x:t>
    </x:rPh>
    <x:phoneticPr fontId="18"/>
  </x:si>
  <x:si>
    <x:t>充当可能
財源等</x:t>
    <x:rPh sb="0" eb="2">
      <x:t>ジュウトウ</x:t>
    </x:rPh>
    <x:rPh sb="2" eb="3">
      <x:t>カ</x:t>
    </x:rPh>
    <x:rPh sb="3" eb="4">
      <x:t>ノウ</x:t>
    </x:rPh>
    <x:rPh sb="5" eb="8">
      <x:t>ザイゲントウ</x:t>
    </x:rPh>
    <x:phoneticPr fontId="28"/>
  </x:si>
  <x:si>
    <x:t>人口1人当たり決算額</x:t>
    <x:rPh sb="0" eb="2">
      <x:t>ジンコウ</x:t>
    </x:rPh>
    <x:rPh sb="2" eb="4">
      <x:t>ヒトリ</x:t>
    </x:rPh>
    <x:rPh sb="4" eb="5">
      <x:t>ア</x:t>
    </x:rPh>
    <x:rPh sb="7" eb="9">
      <x:t>ケッサン</x:t>
    </x:rPh>
    <x:rPh sb="9" eb="10">
      <x:t>ガク</x:t>
    </x:rPh>
    <x:phoneticPr fontId="28"/>
  </x:si>
  <x:si>
    <x:t>類似団体平均（円）</x:t>
    <x:rPh sb="0" eb="2">
      <x:t>ルイジ</x:t>
    </x:rPh>
    <x:rPh sb="2" eb="4">
      <x:t>ダンタイ</x:t>
    </x:rPh>
    <x:rPh sb="4" eb="6">
      <x:t>ヘイキン</x:t>
    </x:rPh>
    <x:rPh sb="7" eb="8">
      <x:t>エン</x:t>
    </x:rPh>
    <x:phoneticPr fontId="28"/>
  </x:si>
  <x:si>
    <x:t>連結実質赤字比率</x:t>
    <x:rPh sb="0" eb="2">
      <x:t>レンケツ</x:t>
    </x:rPh>
    <x:rPh sb="2" eb="4">
      <x:t>ジッシツ</x:t>
    </x:rPh>
    <x:rPh sb="4" eb="6">
      <x:t>アカジ</x:t>
    </x:rPh>
    <x:rPh sb="6" eb="8">
      <x:t>ヒリツ</x:t>
    </x:rPh>
    <x:phoneticPr fontId="7"/>
  </x:si>
  <x:si>
    <x:t>算入公債費等の額</x:t>
    <x:rPh sb="0" eb="2">
      <x:t>サンニュウ</x:t>
    </x:rPh>
    <x:rPh sb="2" eb="4">
      <x:t>コウサイ</x:t>
    </x:rPh>
    <x:rPh sb="4" eb="5">
      <x:t>ヒ</x:t>
    </x:rPh>
    <x:rPh sb="5" eb="6">
      <x:t>トウ</x:t>
    </x:rPh>
    <x:rPh sb="7" eb="8">
      <x:t>ガク</x:t>
    </x:rPh>
    <x:phoneticPr fontId="28"/>
  </x:si>
  <x:si>
    <x:t/>
  </x:si>
  <x:si>
    <x:t>赤字額</x:t>
    <x:rPh sb="0" eb="2">
      <x:t>アカジ</x:t>
    </x:rPh>
    <x:rPh sb="2" eb="3">
      <x:t>ガク</x:t>
    </x:rPh>
    <x:phoneticPr fontId="0"/>
  </x:si>
  <x:si>
    <x:t>×</x:t>
  </x:si>
  <x:si>
    <x:t>山口県</x:t>
  </x:si>
  <x:si>
    <x:t>防府市</x:t>
  </x:si>
  <x:si>
    <x:t>1-4</x:t>
  </x:si>
  <x:si>
    <x:t>首都</x:t>
    <x:rPh sb="0" eb="2">
      <x:t>シュト</x:t>
    </x:rPh>
    <x:phoneticPr fontId="28"/>
  </x:si>
  <x:si>
    <x:t>区分</x:t>
    <x:rPh sb="0" eb="2">
      <x:t>クブン</x:t>
    </x:rPh>
    <x:phoneticPr fontId="28"/>
  </x:si>
  <x:si>
    <x:t>近畿</x:t>
    <x:rPh sb="0" eb="2">
      <x:t>キンキ</x:t>
    </x:rPh>
    <x:phoneticPr fontId="28"/>
  </x:si>
  <x:si>
    <x:t>中部</x:t>
    <x:rPh sb="0" eb="2">
      <x:t>チュウブ</x:t>
    </x:rPh>
    <x:phoneticPr fontId="28"/>
  </x:si>
  <x:si>
    <x:t>人口</x:t>
    <x:rPh sb="0" eb="2">
      <x:t>ジンコウ</x:t>
    </x:rPh>
    <x:phoneticPr fontId="28"/>
  </x:si>
  <x:si>
    <x:t>会計</x:t>
    <x:rPh sb="0" eb="2">
      <x:t>カイケイ</x:t>
    </x:rPh>
    <x:phoneticPr fontId="28"/>
  </x:si>
  <x:si>
    <x:t>Ⅲ－２</x:t>
  </x:si>
  <x:si>
    <x:t>年度</x:t>
    <x:rPh sb="0" eb="2">
      <x:t>ネンド</x:t>
    </x:rPh>
    <x:phoneticPr fontId="28"/>
  </x:si>
  <x:si>
    <x:t>黒字額</x:t>
    <x:rPh sb="0" eb="2">
      <x:t>クロジ</x:t>
    </x:rPh>
    <x:rPh sb="2" eb="3">
      <x:t>ガク</x:t>
    </x:rPh>
    <x:phoneticPr fontId="0"/>
  </x:si>
  <x:si>
    <x:t>使用料</x:t>
  </x:si>
  <x:si>
    <x:t>土木費</x:t>
  </x:si>
  <x:si>
    <x:t>消防費</x:t>
  </x:si>
  <x:si>
    <x:t>項番</x:t>
  </x:si>
  <x:si>
    <x:t>○</x:t>
  </x:si>
  <x:si>
    <x:t>構成比</x:t>
    <x:rPh sb="0" eb="3">
      <x:t>コウセイヒ</x:t>
    </x:rPh>
    <x:phoneticPr fontId="28"/>
  </x:si>
  <x:si>
    <x:t>議会費</x:t>
  </x:si>
  <x:si>
    <x:t>過疎</x:t>
    <x:rPh sb="0" eb="2">
      <x:t>カソ</x:t>
    </x:rPh>
    <x:phoneticPr fontId="28"/>
  </x:si>
  <x:si>
    <x:t>-</x:t>
  </x:si>
  <x:si>
    <x:t>民生費</x:t>
  </x:si>
  <x:si>
    <x:t>会計名</x:t>
  </x:si>
  <x:si>
    <x:t>第2次</x:t>
    <x:rPh sb="0" eb="1">
      <x:t>ダイ</x:t>
    </x:rPh>
    <x:rPh sb="2" eb="3">
      <x:t>ジ</x:t>
    </x:rPh>
    <x:phoneticPr fontId="28"/>
  </x:si>
  <x:si>
    <x:t>第3次</x:t>
    <x:rPh sb="0" eb="1">
      <x:t>ダイ</x:t>
    </x:rPh>
    <x:rPh sb="2" eb="3">
      <x:t>ジ</x:t>
    </x:rPh>
    <x:phoneticPr fontId="28"/>
  </x:si>
  <x:si>
    <x:t>教育費</x:t>
  </x:si>
  <x:si>
    <x:t>団体名</x:t>
    <x:rPh sb="0" eb="2">
      <x:t>ダンタイ</x:t>
    </x:rPh>
    <x:phoneticPr fontId="28"/>
  </x:si>
  <x:si>
    <x:t>地方税</x:t>
  </x:si>
  <x:si>
    <x:t>公債費</x:t>
  </x:si>
  <x:si>
    <x:t>合計</x:t>
    <x:rPh sb="0" eb="2">
      <x:t>ゴウケイ</x:t>
    </x:rPh>
    <x:phoneticPr fontId="28"/>
  </x:si>
  <x:si>
    <x:t>手数料</x:t>
  </x:si>
  <x:si>
    <x:t>目的税</x:t>
  </x:si>
  <x:si>
    <x:t>衛生費</x:t>
  </x:si>
  <x:si>
    <x:t>商工費</x:t>
  </x:si>
  <x:si>
    <x:t>定数</x:t>
    <x:rPh sb="0" eb="2">
      <x:t>テイスウ</x:t>
    </x:rPh>
    <x:phoneticPr fontId="28"/>
  </x:si>
  <x:si>
    <x:t>山振</x:t>
    <x:rPh sb="0" eb="1">
      <x:t>ヤマ</x:t>
    </x:rPh>
    <x:rPh sb="1" eb="2">
      <x:t>フ</x:t>
    </x:rPh>
    <x:phoneticPr fontId="28"/>
  </x:si>
  <x:si>
    <x:t>積立金</x:t>
  </x:si>
  <x:si>
    <x:t>第1次</x:t>
    <x:rPh sb="0" eb="1">
      <x:t>ダイ</x:t>
    </x:rPh>
    <x:rPh sb="2" eb="3">
      <x:t>ジ</x:t>
    </x:rPh>
    <x:phoneticPr fontId="28"/>
  </x:si>
  <x:si>
    <x:t>低開発</x:t>
    <x:rPh sb="0" eb="1">
      <x:t>テイ</x:t>
    </x:rPh>
    <x:rPh sb="1" eb="3">
      <x:t>カイハツ</x:t>
    </x:rPh>
    <x:phoneticPr fontId="28"/>
  </x:si>
  <x:si>
    <x:t>普通税</x:t>
    <x:rPh sb="0" eb="2">
      <x:t>フツウ</x:t>
    </x:rPh>
    <x:rPh sb="2" eb="3">
      <x:t>ゼイ</x:t>
    </x:rPh>
    <x:phoneticPr fontId="7"/>
  </x:si>
  <x:si>
    <x:t>総務費</x:t>
  </x:si>
  <x:si>
    <x:t>教育長</x:t>
  </x:si>
  <x:si>
    <x:t>決算額</x:t>
    <x:rPh sb="0" eb="2">
      <x:t>ケッサン</x:t>
    </x:rPh>
    <x:rPh sb="2" eb="3">
      <x:t>ガク</x:t>
    </x:rPh>
    <x:phoneticPr fontId="28"/>
  </x:si>
  <x:si>
    <x:t>労働費</x:t>
  </x:si>
  <x:si>
    <x:t>(Ｄ)</x:t>
  </x:si>
  <x:si>
    <x:t>参考</x:t>
    <x:rPh sb="0" eb="2">
      <x:t>サンコウ</x:t>
    </x:rPh>
    <x:phoneticPr fontId="28"/>
  </x:si>
  <x:si>
    <x:t>上水道</x:t>
  </x:si>
  <x:si>
    <x:t>市場</x:t>
  </x:si>
  <x:si>
    <x:t>H29</x:t>
  </x:si>
  <x:si>
    <x:t>(Ａ)</x:t>
  </x:si>
  <x:si>
    <x:t>分母比</x:t>
    <x:rPh sb="0" eb="2">
      <x:t>ブンボ</x:t>
    </x:rPh>
    <x:rPh sb="2" eb="3">
      <x:t>ヒ</x:t>
    </x:rPh>
    <x:phoneticPr fontId="28"/>
  </x:si>
  <x:si>
    <x:t>その他</x:t>
  </x:si>
  <x:si>
    <x:t>歳出</x:t>
  </x:si>
  <x:si>
    <x:t>計</x:t>
    <x:rPh sb="0" eb="1">
      <x:t>ケイ</x:t>
    </x:rPh>
    <x:phoneticPr fontId="28"/>
  </x:si>
  <x:si>
    <x:t>(Ｂ)</x:t>
  </x:si>
  <x:si>
    <x:t>・計</x:t>
  </x:si>
  <x:si>
    <x:t xml:space="preserve"> </x:t>
  </x:si>
  <x:si>
    <x:t>H27</x:t>
  </x:si>
  <x:si>
    <x:t>現年</x:t>
    <x:rPh sb="0" eb="1">
      <x:t>ゲン</x:t>
    </x:rPh>
    <x:rPh sb="1" eb="2">
      <x:t>ネン</x:t>
    </x:rPh>
    <x:phoneticPr fontId="28"/>
  </x:si>
  <x:si>
    <x:t>下水道</x:t>
  </x:si>
  <x:si>
    <x:t>H26</x:t>
  </x:si>
  <x:si>
    <x:t>(Ｃ)</x:t>
  </x:si>
  <x:si>
    <x:t>H28</x:t>
  </x:si>
  <x:si>
    <x:t>人件費</x:t>
    <x:rPh sb="0" eb="3">
      <x:t>ジンケンヒ</x:t>
    </x:rPh>
    <x:phoneticPr fontId="28"/>
  </x:si>
  <x:si>
    <x:t>(Ｅ)</x:t>
  </x:si>
  <x:si>
    <x:t>H25</x:t>
  </x:si>
  <x:si>
    <x:t>(Ｆ)</x:t>
  </x:si>
  <x:si>
    <x:t>と畜場</x:t>
  </x:si>
  <x:si>
    <x:t>繰入金</x:t>
  </x:si>
  <x:si>
    <x:t>諸収入</x:t>
  </x:si>
  <x:si>
    <x:t>寄附金</x:t>
  </x:si>
  <x:si>
    <x:t>繰越金</x:t>
  </x:si>
  <x:si>
    <x:t>備考</x:t>
    <x:rPh sb="0" eb="2">
      <x:t>ビコウ</x:t>
    </x:rPh>
    <x:phoneticPr fontId="28"/>
  </x:si>
  <x:si>
    <x:t>歳入</x:t>
    <x:rPh sb="0" eb="2">
      <x:t>サイニュウ</x:t>
    </x:rPh>
    <x:phoneticPr fontId="18"/>
  </x:si>
  <x:si>
    <x:t>内訳</x:t>
    <x:rPh sb="0" eb="2">
      <x:t>ウチワケ</x:t>
    </x:rPh>
    <x:phoneticPr fontId="28"/>
  </x:si>
  <x:si>
    <x:t>地方債</x:t>
  </x:si>
  <x:si>
    <x:t>〇</x:t>
  </x:si>
  <x:si>
    <x:t>うち、健全化法施行規則附則第三条に係る負担見込額</x:t>
  </x:si>
  <x:si>
    <x:t>連結実質赤字比率に係る赤字・黒字の構成分析</x:t>
  </x:si>
  <x:si>
    <x:t>公営企業会計等の財政状況（単位：百万円）</x:t>
    <x:rPh sb="0" eb="2">
      <x:t>コウエイ</x:t>
    </x:rPh>
    <x:rPh sb="2" eb="4">
      <x:t>キギョウ</x:t>
    </x:rPh>
    <x:rPh sb="4" eb="6">
      <x:t>カイケイ</x:t>
    </x:rPh>
    <x:rPh sb="6" eb="7">
      <x:t>トウ</x:t>
    </x:rPh>
    <x:rPh sb="8" eb="10">
      <x:t>ザイセイ</x:t>
    </x:rPh>
    <x:rPh sb="10" eb="12">
      <x:t>ジョウキョウ</x:t>
    </x:rPh>
    <x:phoneticPr fontId="28"/>
  </x:si>
  <x:si>
    <x:t>公営企業（法非適）等に対する繰出し（繰出金）</x:t>
    <x:rPh sb="0" eb="2">
      <x:t>コウエイ</x:t>
    </x:rPh>
    <x:rPh sb="2" eb="4">
      <x:t>キギョウ</x:t>
    </x:rPh>
    <x:rPh sb="5" eb="6">
      <x:t>ホウ</x:t>
    </x:rPh>
    <x:rPh sb="6" eb="7">
      <x:t>ヒ</x:t>
    </x:rPh>
    <x:rPh sb="7" eb="8">
      <x:t>テキ</x:t>
    </x:rPh>
    <x:rPh sb="9" eb="10">
      <x:t>ナド</x:t>
    </x:rPh>
    <x:rPh sb="11" eb="12">
      <x:t>タイ</x:t>
    </x:rPh>
    <x:rPh sb="14" eb="16">
      <x:t>クリダ</x:t>
    </x:rPh>
    <x:rPh sb="18" eb="20">
      <x:t>ソウシュツ</x:t>
    </x:rPh>
    <x:rPh sb="20" eb="21">
      <x:t>キン</x:t>
    </x:rPh>
    <x:phoneticPr fontId="28"/>
  </x:si>
  <x:si>
    <x:t>山口・防府地域工芸・地場産業振興センター</x:t>
  </x:si>
  <x:si>
    <x:t>公営企業（法適）等に対する繰出し（補助費等）</x:t>
    <x:rPh sb="0" eb="2">
      <x:t>コウエイ</x:t>
    </x:rPh>
    <x:rPh sb="2" eb="4">
      <x:t>キギョウ</x:t>
    </x:rPh>
    <x:rPh sb="5" eb="6">
      <x:t>ホウ</x:t>
    </x:rPh>
    <x:rPh sb="6" eb="7">
      <x:t>テキ</x:t>
    </x:rPh>
    <x:rPh sb="8" eb="9">
      <x:t>ナド</x:t>
    </x:rPh>
    <x:rPh sb="10" eb="11">
      <x:t>タイ</x:t>
    </x:rPh>
    <x:rPh sb="13" eb="15">
      <x:t>クリダ</x:t>
    </x:rPh>
    <x:rPh sb="17" eb="20">
      <x:t>ホジョヒ</x:t>
    </x:rPh>
    <x:rPh sb="20" eb="21">
      <x:t>トウ</x:t>
    </x:rPh>
    <x:phoneticPr fontId="28"/>
  </x:si>
  <x:si>
    <x:t>事業費支弁に係る職員の人件費（投資的経費）</x:t>
    <x:rPh sb="0" eb="3">
      <x:t>ジギョウヒ</x:t>
    </x:rPh>
    <x:rPh sb="3" eb="5">
      <x:t>シベン</x:t>
    </x:rPh>
    <x:rPh sb="6" eb="7">
      <x:t>カカ</x:t>
    </x:rPh>
    <x:rPh sb="8" eb="10">
      <x:t>ショクイン</x:t>
    </x:rPh>
    <x:rPh sb="11" eb="14">
      <x:t>ジンケンヒ</x:t>
    </x:rPh>
    <x:rPh sb="15" eb="18">
      <x:t>トウシテキ</x:t>
    </x:rPh>
    <x:rPh sb="18" eb="20">
      <x:t>ケイヒ</x:t>
    </x:rPh>
    <x:phoneticPr fontId="28"/>
  </x:si>
  <x:si>
    <x:t>算入公債費等</x:t>
  </x:si>
  <x:si>
    <x:t>連結実質赤字額</x:t>
  </x:si>
  <x:si>
    <x:t>都道府県名</x:t>
  </x:si>
  <x:si>
    <x:t>減債基金</x:t>
    <x:rPh sb="0" eb="2">
      <x:t>ゲンサイ</x:t>
    </x:rPh>
    <x:rPh sb="2" eb="4">
      <x:t>キキン</x:t>
    </x:rPh>
    <x:phoneticPr fontId="28"/>
  </x:si>
  <x:si>
    <x:t>財政調整基金</x:t>
    <x:rPh sb="0" eb="2">
      <x:t>ザイセイ</x:t>
    </x:rPh>
    <x:rPh sb="2" eb="4">
      <x:t>チョウセイ</x:t>
    </x:rPh>
    <x:rPh sb="4" eb="6">
      <x:t>キキン</x:t>
    </x:rPh>
    <x:phoneticPr fontId="28"/>
  </x:si>
  <x:si>
    <x:t>元利償還金</x:t>
  </x:si>
  <x:si>
    <x:t>市町村類型</x:t>
  </x:si>
  <x:si>
    <x:t>（百万円）</x:t>
    <x:rPh sb="1" eb="2">
      <x:t>ヒャク</x:t>
    </x:rPh>
    <x:rPh sb="2" eb="4">
      <x:t>マンエン</x:t>
    </x:rPh>
    <x:phoneticPr fontId="28"/>
  </x:si>
  <x:si>
    <x:t>歳入総額</x:t>
  </x:si>
  <x:si>
    <x:t>基金残高合計</x:t>
    <x:rPh sb="0" eb="2">
      <x:t>キキン</x:t>
    </x:rPh>
    <x:rPh sb="2" eb="4">
      <x:t>ザンダカ</x:t>
    </x:rPh>
    <x:rPh sb="4" eb="6">
      <x:t>ゴウケイ</x:t>
    </x:rPh>
    <x:phoneticPr fontId="28"/>
  </x:si>
  <x:si>
    <x:t>(A)－(B)</x:t>
  </x:si>
  <x:si>
    <x:t>充当可能基金</x:t>
  </x:si>
  <x:si>
    <x:t>実質単年度収支</x:t>
    <x:rPh sb="0" eb="2">
      <x:t>ジッシツ</x:t>
    </x:rPh>
    <x:rPh sb="2" eb="5">
      <x:t>タンネンド</x:t>
    </x:rPh>
    <x:rPh sb="5" eb="7">
      <x:t>シュウシ</x:t>
    </x:rPh>
    <x:phoneticPr fontId="28"/>
  </x:si>
  <x:si>
    <x:t>分子の構造</x:t>
    <x:rPh sb="0" eb="2">
      <x:t>ブンシ</x:t>
    </x:rPh>
    <x:rPh sb="3" eb="5">
      <x:t>コウゾウ</x:t>
    </x:rPh>
    <x:phoneticPr fontId="28"/>
  </x:si>
  <x:si>
    <x:t>当該団体(円)</x:t>
  </x:si>
  <x:si>
    <x:t>実質収支額</x:t>
    <x:rPh sb="0" eb="2">
      <x:t>ジッシツ</x:t>
    </x:rPh>
    <x:rPh sb="2" eb="4">
      <x:t>シュウシ</x:t>
    </x:rPh>
    <x:rPh sb="4" eb="5">
      <x:t>ガク</x:t>
    </x:rPh>
    <x:phoneticPr fontId="28"/>
  </x:si>
  <x:si>
    <x:t>経常収支比率</x:t>
    <x:rPh sb="0" eb="2">
      <x:t>ケイジョウ</x:t>
    </x:rPh>
    <x:rPh sb="2" eb="4">
      <x:t>シュウシ</x:t>
    </x:rPh>
    <x:rPh sb="4" eb="6">
      <x:t>ヒリツ</x:t>
    </x:rPh>
    <x:phoneticPr fontId="28"/>
  </x:si>
  <x:si>
    <x:t xml:space="preserve">　　(※1)</x:t>
  </x:si>
  <x:si>
    <x:t>繰上償還金</x:t>
  </x:si>
  <x:si>
    <x:t>-0.4</x:t>
  </x:si>
  <x:si>
    <x:t>地方交付税種地</x:t>
    <x:rPh sb="0" eb="2">
      <x:t>チホウ</x:t>
    </x:rPh>
    <x:rPh sb="2" eb="5">
      <x:t>コウフゼイ</x:t>
    </x:rPh>
    <x:rPh sb="5" eb="6">
      <x:t>シュ</x:t>
    </x:rPh>
    <x:rPh sb="6" eb="7">
      <x:t>チ</x:t>
    </x:rPh>
    <x:phoneticPr fontId="28"/>
  </x:si>
  <x:si>
    <x:t>将来負担額</x:t>
    <x:rPh sb="0" eb="2">
      <x:t>ショウライ</x:t>
    </x:rPh>
    <x:rPh sb="2" eb="4">
      <x:t>フタン</x:t>
    </x:rPh>
    <x:rPh sb="4" eb="5">
      <x:t>ガク</x:t>
    </x:rPh>
    <x:phoneticPr fontId="28"/>
  </x:si>
  <x:si>
    <x:t>歳出総額</x:t>
  </x:si>
  <x:si>
    <x:t xml:space="preserve">　実質赤字比率</x:t>
    <x:rPh sb="1" eb="3">
      <x:t>ジッシツ</x:t>
    </x:rPh>
    <x:rPh sb="3" eb="5">
      <x:t>アカジ</x:t>
    </x:rPh>
    <x:rPh sb="5" eb="7">
      <x:t>ヒリツ</x:t>
    </x:rPh>
    <x:phoneticPr fontId="28"/>
  </x:si>
  <x:si>
    <x:t>単年度収支</x:t>
  </x:si>
  <x:si>
    <x:t>公債費負担比率</x:t>
    <x:rPh sb="0" eb="3">
      <x:t>コウサイヒ</x:t>
    </x:rPh>
    <x:rPh sb="3" eb="5">
      <x:t>フタン</x:t>
    </x:rPh>
    <x:rPh sb="5" eb="7">
      <x:t>ヒリツ</x:t>
    </x:rPh>
    <x:phoneticPr fontId="28"/>
  </x:si>
  <x:si>
    <x:t>財源超過</x:t>
    <x:rPh sb="0" eb="2">
      <x:t>ザイゲン</x:t>
    </x:rPh>
    <x:rPh sb="2" eb="4">
      <x:t>チョウカ</x:t>
    </x:rPh>
    <x:phoneticPr fontId="28"/>
  </x:si>
  <x:si>
    <x:t>基準財政収入額</x:t>
  </x:si>
  <x:si>
    <x:t>財政健全化等</x:t>
    <x:rPh sb="0" eb="2">
      <x:t>ザイセイ</x:t>
    </x:rPh>
    <x:rPh sb="2" eb="5">
      <x:t>ケンゼンカ</x:t>
    </x:rPh>
    <x:rPh sb="5" eb="6">
      <x:t>トウ</x:t>
    </x:rPh>
    <x:phoneticPr fontId="28"/>
  </x:si>
  <x:si>
    <x:t>市町村名</x:t>
    <x:rPh sb="0" eb="3">
      <x:t>シチョウソン</x:t>
    </x:rPh>
    <x:rPh sb="3" eb="4">
      <x:t>メイ</x:t>
    </x:rPh>
    <x:phoneticPr fontId="28"/>
  </x:si>
  <x:si>
    <x:t>標準財政規模</x:t>
    <x:rPh sb="0" eb="2">
      <x:t>ヒョウジュン</x:t>
    </x:rPh>
    <x:rPh sb="2" eb="4">
      <x:t>ザイセイ</x:t>
    </x:rPh>
    <x:rPh sb="4" eb="6">
      <x:t>キボ</x:t>
    </x:rPh>
    <x:phoneticPr fontId="28"/>
  </x:si>
  <x:si>
    <x:t>実質収支</x:t>
  </x:si>
  <x:si>
    <x:t>財政力指数</x:t>
    <x:rPh sb="0" eb="3">
      <x:t>ザイセイリョク</x:t>
    </x:rPh>
    <x:rPh sb="3" eb="5">
      <x:t>シスウ</x:t>
    </x:rPh>
    <x:phoneticPr fontId="28"/>
  </x:si>
  <x:si>
    <x:t>充当可能財源等</x:t>
    <x:rPh sb="0" eb="2">
      <x:t>ジュウトウ</x:t>
    </x:rPh>
    <x:rPh sb="2" eb="4">
      <x:t>カノウ</x:t>
    </x:rPh>
    <x:rPh sb="4" eb="6">
      <x:t>ザイゲン</x:t>
    </x:rPh>
    <x:rPh sb="6" eb="7">
      <x:t>トウ</x:t>
    </x:rPh>
    <x:phoneticPr fontId="28"/>
  </x:si>
  <x:si>
    <x:t>-0.6</x:t>
  </x:si>
  <x:si>
    <x:t>元利償還金等</x:t>
    <x:rPh sb="0" eb="2">
      <x:t>ガンリ</x:t>
    </x:rPh>
    <x:rPh sb="2" eb="5">
      <x:t>ショウカンキン</x:t>
    </x:rPh>
    <x:rPh sb="5" eb="6">
      <x:t>トウ</x:t>
    </x:rPh>
    <x:phoneticPr fontId="28"/>
  </x:si>
  <x:si>
    <x:t>健全化判断比率</x:t>
  </x:si>
  <x:si>
    <x:t>実質収支比率</x:t>
    <x:rPh sb="0" eb="2">
      <x:t>ジッシツ</x:t>
    </x:rPh>
    <x:rPh sb="2" eb="4">
      <x:t>シュウシ</x:t>
    </x:rPh>
    <x:rPh sb="4" eb="6">
      <x:t>ヒリツ</x:t>
    </x:rPh>
    <x:phoneticPr fontId="28"/>
  </x:si>
  <x:si>
    <x:t>積立金取崩し額</x:t>
  </x:si>
  <x:si>
    <x:t>歳入歳出差引</x:t>
  </x:si>
  <x:si>
    <x:t>教育公務員</x:t>
    <x:rPh sb="0" eb="2">
      <x:t>キョウイク</x:t>
    </x:rPh>
    <x:rPh sb="2" eb="5">
      <x:t>コウムイン</x:t>
    </x:rPh>
    <x:phoneticPr fontId="28"/>
  </x:si>
  <x:si>
    <x:t>議会副議長</x:t>
    <x:rPh sb="0" eb="2">
      <x:t>ギカイ</x:t>
    </x:rPh>
    <x:rPh sb="2" eb="3">
      <x:t>フク</x:t>
    </x:rPh>
    <x:rPh sb="3" eb="5">
      <x:t>ギチョウ</x:t>
    </x:rPh>
    <x:phoneticPr fontId="28"/>
  </x:si>
  <x:si>
    <x:t>指数表選定</x:t>
    <x:rPh sb="0" eb="2">
      <x:t>シスウ</x:t>
    </x:rPh>
    <x:rPh sb="2" eb="3">
      <x:t>ヒョウ</x:t>
    </x:rPh>
    <x:rPh sb="3" eb="5">
      <x:t>センテイ</x:t>
    </x:rPh>
    <x:phoneticPr fontId="28"/>
  </x:si>
  <x:si>
    <x:t xml:space="preserve">　うち消防職員</x:t>
    <x:rPh sb="3" eb="5">
      <x:t>ショウボウ</x:t>
    </x:rPh>
    <x:rPh sb="5" eb="7">
      <x:t>ショクイン</x:t>
    </x:rPh>
    <x:phoneticPr fontId="28"/>
  </x:si>
  <x:si>
    <x:t>収益事業収入</x:t>
  </x:si>
  <x:si>
    <x:t>面積 (k㎡)</x:t>
    <x:rPh sb="0" eb="2">
      <x:t>メンセキ</x:t>
    </x:rPh>
    <x:phoneticPr fontId="28"/>
  </x:si>
  <x:si>
    <x:t>特別職等</x:t>
    <x:rPh sb="0" eb="2">
      <x:t>トクベツ</x:t>
    </x:rPh>
    <x:rPh sb="2" eb="3">
      <x:t>ショク</x:t>
    </x:rPh>
    <x:rPh sb="3" eb="4">
      <x:t>トウ</x:t>
    </x:rPh>
    <x:phoneticPr fontId="28"/>
  </x:si>
  <x:si>
    <x:t xml:space="preserve">　うち公的資金</x:t>
    <x:rPh sb="3" eb="5">
      <x:t>コウテキ</x:t>
    </x:rPh>
    <x:phoneticPr fontId="28"/>
  </x:si>
  <x:si>
    <x:t>標準税収入額等</x:t>
  </x:si>
  <x:si>
    <x:t>積立金
現在高</x:t>
    <x:rPh sb="4" eb="7">
      <x:t>ゲンザイダカ</x:t>
    </x:rPh>
    <x:phoneticPr fontId="30"/>
  </x:si>
  <x:si>
    <x:t>議会議長</x:t>
    <x:rPh sb="0" eb="2">
      <x:t>ギカイ</x:t>
    </x:rPh>
    <x:rPh sb="2" eb="4">
      <x:t>ギチョウ</x:t>
    </x:rPh>
    <x:phoneticPr fontId="28"/>
  </x:si>
  <x:si>
    <x:t>臨時職員</x:t>
    <x:rPh sb="0" eb="2">
      <x:t>リンジ</x:t>
    </x:rPh>
    <x:rPh sb="2" eb="4">
      <x:t>ショクイン</x:t>
    </x:rPh>
    <x:phoneticPr fontId="28"/>
  </x:si>
  <x:si>
    <x:t>歳入一般財源等</x:t>
    <x:rPh sb="0" eb="2">
      <x:t>サイニュウ</x:t>
    </x:rPh>
    <x:rPh sb="2" eb="4">
      <x:t>イッパン</x:t>
    </x:rPh>
    <x:rPh sb="4" eb="6">
      <x:t>ザイゲン</x:t>
    </x:rPh>
    <x:rPh sb="6" eb="7">
      <x:t>トウ</x:t>
    </x:rPh>
    <x:phoneticPr fontId="30"/>
  </x:si>
  <x:si>
    <x:t>組合等名</x:t>
  </x:si>
  <x:si>
    <x:t>議会議員</x:t>
    <x:rPh sb="0" eb="2">
      <x:t>ギカイ</x:t>
    </x:rPh>
    <x:rPh sb="2" eb="4">
      <x:t>ギイン</x:t>
    </x:rPh>
    <x:phoneticPr fontId="28"/>
  </x:si>
  <x:si>
    <x:t>-0.5</x:t>
  </x:si>
  <x:si>
    <x:t>市区町村長</x:t>
    <x:rPh sb="0" eb="2">
      <x:t>シク</x:t>
    </x:rPh>
    <x:rPh sb="2" eb="4">
      <x:t>チョウソン</x:t>
    </x:rPh>
    <x:rPh sb="4" eb="5">
      <x:t>チョウ</x:t>
    </x:rPh>
    <x:phoneticPr fontId="28"/>
  </x:si>
  <x:si>
    <x:t>基準財政需要額</x:t>
  </x:si>
  <x:si>
    <x:t>事業会計の一覧</x:t>
    <x:rPh sb="0" eb="2">
      <x:t>ジギョウ</x:t>
    </x:rPh>
    <x:rPh sb="2" eb="4">
      <x:t>カイケイ</x:t>
    </x:rPh>
    <x:phoneticPr fontId="28"/>
  </x:si>
  <x:si>
    <x:t>地方債現在高</x:t>
  </x:si>
  <x:si>
    <x:t>一般職員</x:t>
    <x:rPh sb="0" eb="2">
      <x:t>イッパン</x:t>
    </x:rPh>
    <x:rPh sb="2" eb="4">
      <x:t>ショクイン</x:t>
    </x:rPh>
    <x:phoneticPr fontId="28"/>
  </x:si>
  <x:si>
    <x:t xml:space="preserve">　将来負担比率</x:t>
    <x:rPh sb="1" eb="3">
      <x:t>ショウライ</x:t>
    </x:rPh>
    <x:rPh sb="3" eb="5">
      <x:t>フタン</x:t>
    </x:rPh>
    <x:rPh sb="5" eb="7">
      <x:t>ヒリツ</x:t>
    </x:rPh>
    <x:phoneticPr fontId="28"/>
  </x:si>
  <x:si>
    <x:t>職員数
(人)</x:t>
    <x:rPh sb="0" eb="3">
      <x:t>ショクインスウ</x:t>
    </x:rPh>
    <x:phoneticPr fontId="28"/>
  </x:si>
  <x:si>
    <x:t>副市区町村長</x:t>
    <x:rPh sb="0" eb="1">
      <x:t>フク</x:t>
    </x:rPh>
    <x:rPh sb="1" eb="3">
      <x:t>シク</x:t>
    </x:rPh>
    <x:rPh sb="3" eb="5">
      <x:t>チョウソン</x:t>
    </x:rPh>
    <x:rPh sb="5" eb="6">
      <x:t>チョウ</x:t>
    </x:rPh>
    <x:phoneticPr fontId="28"/>
  </x:si>
  <x:si>
    <x:t>地方交付税</x:t>
  </x:si>
  <x:si>
    <x:t>地方特例交付金</x:t>
  </x:si>
  <x:si>
    <x:t xml:space="preserve">　法定外普通税</x:t>
  </x:si>
  <x:si>
    <x:t xml:space="preserve">　普通交付税</x:t>
  </x:si>
  <x:si>
    <x:t xml:space="preserve">　特別交付税</x:t>
  </x:si>
  <x:si>
    <x:t xml:space="preserve">　　鉱産税</x:t>
  </x:si>
  <x:si>
    <x:t>超過課税分</x:t>
    <x:rPh sb="0" eb="2">
      <x:t>チョウカ</x:t>
    </x:rPh>
    <x:rPh sb="2" eb="4">
      <x:t>カゼイ</x:t>
    </x:rPh>
    <x:rPh sb="4" eb="5">
      <x:t>ブン</x:t>
    </x:rPh>
    <x:phoneticPr fontId="28"/>
  </x:si>
  <x:si>
    <x:t>諸支出金</x:t>
    <x:rPh sb="3" eb="4">
      <x:t>キン</x:t>
    </x:rPh>
    <x:phoneticPr fontId="30"/>
  </x:si>
  <x:si>
    <x:t>決算額 (A)</x:t>
    <x:rPh sb="0" eb="2">
      <x:t>ケッサン</x:t>
    </x:rPh>
    <x:rPh sb="2" eb="3">
      <x:t>ガク</x:t>
    </x:rPh>
    <x:phoneticPr fontId="28"/>
  </x:si>
  <x:si>
    <x:t>収入済額</x:t>
    <x:rPh sb="0" eb="2">
      <x:t>シュウニュウ</x:t>
    </x:rPh>
    <x:rPh sb="2" eb="3">
      <x:t>スミ</x:t>
    </x:rPh>
    <x:rPh sb="3" eb="4">
      <x:t>ガク</x:t>
    </x:rPh>
    <x:phoneticPr fontId="28"/>
  </x:si>
  <x:si>
    <x:t xml:space="preserve">　法定普通税</x:t>
  </x:si>
  <x:si>
    <x:t xml:space="preserve">　　　所得割</x:t>
  </x:si>
  <x:si>
    <x:t xml:space="preserve">　　　法人税割</x:t>
  </x:si>
  <x:si>
    <x:t>平成29年度</x:t>
  </x:si>
  <x:si>
    <x:t>山口県防府市</x:t>
  </x:si>
  <x:si>
    <x:t xml:space="preserve">　法定目的税</x:t>
  </x:si>
  <x:si>
    <x:t xml:space="preserve">　　市町村民税</x:t>
  </x:si>
  <x:si>
    <x:t>経常一般財源等</x:t>
    <x:rPh sb="0" eb="2">
      <x:t>ケイジョウ</x:t>
    </x:rPh>
    <x:rPh sb="2" eb="4">
      <x:t>イッパン</x:t>
    </x:rPh>
    <x:rPh sb="4" eb="7">
      <x:t>ザイゲントウ</x:t>
    </x:rPh>
    <x:phoneticPr fontId="28"/>
  </x:si>
  <x:si>
    <x:t>農林水産業費</x:t>
  </x:si>
  <x:si>
    <x:t>（注釈）</x:t>
    <x:rPh sb="1" eb="3">
      <x:t>チュウシャク</x:t>
    </x:rPh>
    <x:phoneticPr fontId="28"/>
  </x:si>
  <x:si>
    <x:t>利子割交付金</x:t>
  </x:si>
  <x:si>
    <x:t xml:space="preserve">　　軽自動車税</x:t>
  </x:si>
  <x:si>
    <x:t>地方譲与税</x:t>
  </x:si>
  <x:si>
    <x:t>災害復旧費</x:t>
  </x:si>
  <x:si>
    <x:t xml:space="preserve">　　固定資産税</x:t>
  </x:si>
  <x:si>
    <x:t>配当割交付金</x:t>
    <x:rPh sb="0" eb="2">
      <x:t>ハイトウ</x:t>
    </x:rPh>
    <x:rPh sb="2" eb="3">
      <x:t>ワリ</x:t>
    </x:rPh>
    <x:rPh sb="3" eb="6">
      <x:t>コウフキン</x:t>
    </x:rPh>
    <x:phoneticPr fontId="7"/>
  </x:si>
  <x:si>
    <x:t>都道府県支出金</x:t>
  </x:si>
  <x:si>
    <x:t>財産収入</x:t>
  </x:si>
  <x:si>
    <x:t>市町村民税</x:t>
    <x:rPh sb="0" eb="3">
      <x:t>シチョウソン</x:t>
    </x:rPh>
    <x:rPh sb="3" eb="4">
      <x:t>ミン</x:t>
    </x:rPh>
    <x:rPh sb="4" eb="5">
      <x:t>ゼイ</x:t>
    </x:rPh>
    <x:phoneticPr fontId="28"/>
  </x:si>
  <x:si>
    <x:t xml:space="preserve">　うち利子</x:t>
  </x:si>
  <x:si>
    <x:t>一時借入金利子</x:t>
  </x:si>
  <x:si>
    <x:t>純固定資産税</x:t>
    <x:rPh sb="0" eb="1">
      <x:t>ジュン</x:t>
    </x:rPh>
    <x:rPh sb="1" eb="3">
      <x:t>コテイ</x:t>
    </x:rPh>
    <x:rPh sb="3" eb="6">
      <x:t>シサンゼイ</x:t>
    </x:rPh>
    <x:phoneticPr fontId="28"/>
  </x:si>
  <x:si>
    <x:t xml:space="preserve">　物件費</x:t>
  </x:si>
  <x:si>
    <x:t xml:space="preserve">　法定外目的税</x:t>
  </x:si>
  <x:si>
    <x:t>その他の経費</x:t>
    <x:rPh sb="2" eb="3">
      <x:t>タ</x:t>
    </x:rPh>
    <x:rPh sb="4" eb="6">
      <x:t>ケイヒ</x:t>
    </x:rPh>
    <x:phoneticPr fontId="28"/>
  </x:si>
  <x:si>
    <x:t>旧法による税</x:t>
  </x:si>
  <x:si>
    <x:t xml:space="preserve">　維持補修費</x:t>
  </x:si>
  <x:si>
    <x:t xml:space="preserve">　　入湯税</x:t>
  </x:si>
  <x:si>
    <x:t>(一般財源計)</x:t>
  </x:si>
  <x:si>
    <x:t xml:space="preserve">　　事業所税</x:t>
  </x:si>
  <x:si>
    <x:t>国庫支出金</x:t>
  </x:si>
  <x:si>
    <x:t xml:space="preserve">　公債費</x:t>
  </x:si>
  <x:si>
    <x:t>歳入合計</x:t>
  </x:si>
  <x:si>
    <x:t xml:space="preserve">　うち元金</x:t>
  </x:si>
  <x:si>
    <x:t xml:space="preserve">　繰出金</x:t>
  </x:si>
  <x:si>
    <x:t>徴収率
(％)</x:t>
    <x:rPh sb="0" eb="2">
      <x:t>チョウシュウ</x:t>
    </x:rPh>
    <x:rPh sb="2" eb="3">
      <x:t>リツ</x:t>
    </x:rPh>
    <x:phoneticPr fontId="28"/>
  </x:si>
  <x:si>
    <x:t>義務的経費計</x:t>
    <x:rPh sb="0" eb="3">
      <x:t>ギムテキ</x:t>
    </x:rPh>
    <x:rPh sb="3" eb="5">
      <x:t>ケイヒ</x:t>
    </x:rPh>
    <x:rPh sb="5" eb="6">
      <x:t>ケイ</x:t>
    </x:rPh>
    <x:phoneticPr fontId="28"/>
  </x:si>
  <x:si>
    <x:t>分担金・負担金</x:t>
  </x:si>
  <x:si>
    <x:t xml:space="preserve">　　都市計画税</x:t>
  </x:si>
  <x:si>
    <x:t xml:space="preserve">　人件費</x:t>
  </x:si>
  <x:si>
    <x:t>歳出合計</x:t>
  </x:si>
  <x:si>
    <x:t>平成28年度</x:t>
    <x:rPh sb="0" eb="2">
      <x:t>ヘイセイ</x:t>
    </x:rPh>
    <x:rPh sb="4" eb="6">
      <x:t>ネンド</x:t>
    </x:rPh>
    <x:phoneticPr fontId="28"/>
  </x:si>
  <x:si>
    <x:t>充当一般財源等</x:t>
  </x:si>
  <x:si>
    <x:t xml:space="preserve">　　うち職員給</x:t>
    <x:rPh sb="4" eb="6">
      <x:t>ショクイン</x:t>
    </x:rPh>
    <x:rPh sb="6" eb="7">
      <x:t>キュウ</x:t>
    </x:rPh>
    <x:phoneticPr fontId="28"/>
  </x:si>
  <x:si>
    <x:t xml:space="preserve">　扶助費</x:t>
  </x:si>
  <x:si>
    <x:t>地方債
現在高</x:t>
  </x:si>
  <x:si>
    <x:t>経常損益</x:t>
  </x:si>
  <x:si>
    <x:t>資金不足
比率</x:t>
    <x:rPh sb="0" eb="2">
      <x:t>シキン</x:t>
    </x:rPh>
    <x:rPh sb="2" eb="4">
      <x:t>フソク</x:t>
    </x:rPh>
    <x:rPh sb="5" eb="7">
      <x:t>ヒリツ</x:t>
    </x:rPh>
    <x:phoneticPr fontId="28"/>
  </x:si>
  <x:si>
    <x:t xml:space="preserve">　積立金</x:t>
  </x:si>
  <x:si>
    <x:t>再差引収支</x:t>
    <x:rPh sb="0" eb="1">
      <x:t>サイ</x:t>
    </x:rPh>
    <x:rPh sb="1" eb="3">
      <x:t>サシヒキ</x:t>
    </x:rPh>
    <x:rPh sb="3" eb="5">
      <x:t>シュウシ</x:t>
    </x:rPh>
    <x:phoneticPr fontId="28"/>
  </x:si>
  <x:si>
    <x:t xml:space="preserve">　　うち人件費</x:t>
  </x:si>
  <x:si>
    <x:t>普通建設事業費</x:t>
  </x:si>
  <x:si>
    <x:t>法適用企業</x:t>
  </x:si>
  <x:si>
    <x:t>一般会計</x:t>
  </x:si>
  <x:si>
    <x:t>実質赤字額</x:t>
    <x:rPh sb="0" eb="2">
      <x:t>ジッシツ</x:t>
    </x:rPh>
    <x:rPh sb="2" eb="5">
      <x:t>アカジガク</x:t>
    </x:rPh>
    <x:phoneticPr fontId="28"/>
  </x:si>
  <x:si>
    <x:t>将来負担の状況</x:t>
  </x:si>
  <x:si>
    <x:t>国民健康保険</x:t>
  </x:si>
  <x:si>
    <x:t>水道事業会計</x:t>
  </x:si>
  <x:si>
    <x:t>法非適用企業</x:t>
  </x:si>
  <x:si>
    <x:t>災害復旧事業費</x:t>
  </x:si>
  <x:si>
    <x:t>その他の会計</x:t>
  </x:si>
  <x:si>
    <x:t>平成27年度</x:t>
    <x:rPh sb="0" eb="2">
      <x:t>ヘイセイ</x:t>
    </x:rPh>
    <x:rPh sb="4" eb="6">
      <x:t>ネンド</x:t>
    </x:rPh>
    <x:phoneticPr fontId="28"/>
  </x:si>
  <x:si>
    <x:t xml:space="preserve">　補助費等</x:t>
    <x:rPh sb="1" eb="3">
      <x:t>ホジョ</x:t>
    </x:rPh>
    <x:rPh sb="3" eb="4">
      <x:t>ヒ</x:t>
    </x:rPh>
    <x:rPh sb="4" eb="5">
      <x:t>トウ</x:t>
    </x:rPh>
    <x:phoneticPr fontId="28"/>
  </x:si>
  <x:si>
    <x:t>保険給付費</x:t>
  </x:si>
  <x:si>
    <x:t>(注釈)</x:t>
    <x:rPh sb="1" eb="2">
      <x:t>チュウ</x:t>
    </x:rPh>
    <x:rPh sb="2" eb="3">
      <x:t>シャク</x:t>
    </x:rPh>
    <x:phoneticPr fontId="28"/>
  </x:si>
  <x:si>
    <x:t>投資的経費計</x:t>
    <x:rPh sb="5" eb="6">
      <x:t>ケイ</x:t>
    </x:rPh>
    <x:phoneticPr fontId="28"/>
  </x:si>
  <x:si>
    <x:t>失業対策事業費</x:t>
  </x:si>
  <x:si>
    <x:t xml:space="preserve">　うち補助</x:t>
  </x:si>
  <x:si>
    <x:t xml:space="preserve">　うち単独</x:t>
  </x:si>
  <x:si>
    <x:t>形式収支</x:t>
  </x:si>
  <x:si>
    <x:t>準元利償還金</x:t>
    <x:rPh sb="0" eb="1">
      <x:t>ジュン</x:t>
    </x:rPh>
    <x:rPh sb="1" eb="3">
      <x:t>ガンリ</x:t>
    </x:rPh>
    <x:rPh sb="3" eb="6">
      <x:t>ショウカンキン</x:t>
    </x:rPh>
    <x:phoneticPr fontId="18"/>
  </x:si>
  <x:si>
    <x:t>▲退職金</x:t>
    <x:rPh sb="1" eb="3">
      <x:t>タイショク</x:t>
    </x:rPh>
    <x:rPh sb="3" eb="4">
      <x:t>キン</x:t>
    </x:rPh>
    <x:phoneticPr fontId="28"/>
  </x:si>
  <x:si>
    <x:t>実質公債費比率</x:t>
    <x:rPh sb="0" eb="2">
      <x:t>ジッシツ</x:t>
    </x:rPh>
    <x:rPh sb="2" eb="5">
      <x:t>コウサイヒ</x:t>
    </x:rPh>
    <x:rPh sb="5" eb="7">
      <x:t>ヒリツ</x:t>
    </x:rPh>
    <x:phoneticPr fontId="7"/>
  </x:si>
  <x:si>
    <x:t>当該団体</x:t>
    <x:rPh sb="0" eb="2">
      <x:t>トウガイ</x:t>
    </x:rPh>
    <x:rPh sb="2" eb="4">
      <x:t>ダンタイ</x:t>
    </x:rPh>
    <x:phoneticPr fontId="28"/>
  </x:si>
  <x:si>
    <x:t>▲特定財源の額</x:t>
  </x:si>
  <x:si>
    <x:t>類似団体平均</x:t>
    <x:rPh sb="0" eb="2">
      <x:t>ルイジ</x:t>
    </x:rPh>
    <x:rPh sb="2" eb="4">
      <x:t>ダンタイ</x:t>
    </x:rPh>
    <x:rPh sb="4" eb="6">
      <x:t>ヘイキン</x:t>
    </x:rPh>
    <x:phoneticPr fontId="28"/>
  </x:si>
  <x:si>
    <x:t xml:space="preserve">充当可能基金 </x:t>
    <x:rPh sb="0" eb="2">
      <x:t>ジュウトウ</x:t>
    </x:rPh>
    <x:rPh sb="2" eb="4">
      <x:t>カノウ</x:t>
    </x:rPh>
    <x:rPh sb="4" eb="6">
      <x:t>キキン</x:t>
    </x:rPh>
    <x:phoneticPr fontId="18"/>
  </x:si>
  <x:si>
    <x:t>対比（差引）</x:t>
    <x:rPh sb="0" eb="2">
      <x:t>タイヒ</x:t>
    </x:rPh>
    <x:rPh sb="3" eb="5">
      <x:t>サシヒキ</x:t>
    </x:rPh>
    <x:phoneticPr fontId="28"/>
  </x:si>
  <x:si>
    <x:t>(A)-(B)</x:t>
  </x:si>
  <x:si>
    <x:t xml:space="preserve"> H25</x:t>
  </x:si>
  <x:si>
    <x:t>実質赤字比率</x:t>
    <x:rPh sb="0" eb="2">
      <x:t>ジッシツ</x:t>
    </x:rPh>
    <x:rPh sb="2" eb="4">
      <x:t>アカジ</x:t>
    </x:rPh>
    <x:rPh sb="4" eb="6">
      <x:t>ヒリツ</x:t>
    </x:rPh>
    <x:phoneticPr fontId="7"/>
  </x:si>
  <x:si>
    <x:t>当該団体（円）</x:t>
    <x:rPh sb="0" eb="2">
      <x:t>トウガイ</x:t>
    </x:rPh>
    <x:rPh sb="2" eb="4">
      <x:t>ダンタイ</x:t>
    </x:rPh>
    <x:rPh sb="5" eb="6">
      <x:t>エン</x:t>
    </x:rPh>
    <x:phoneticPr fontId="28"/>
  </x:si>
  <x:si>
    <x:t xml:space="preserve"> H26</x:t>
  </x:si>
  <x:si>
    <x:t>将来負担比率</x:t>
    <x:rPh sb="0" eb="2">
      <x:t>ショウライ</x:t>
    </x:rPh>
    <x:rPh sb="2" eb="4">
      <x:t>フタン</x:t>
    </x:rPh>
    <x:rPh sb="4" eb="6">
      <x:t>ヒリツ</x:t>
    </x:rPh>
    <x:phoneticPr fontId="7"/>
  </x:si>
  <x:si>
    <x:t>(Ｃ)－(Ｄ)</x:t>
  </x:si>
  <x:si>
    <x:t>うち単独分</x:t>
    <x:rPh sb="2" eb="4">
      <x:t>タンドク</x:t>
    </x:rPh>
    <x:rPh sb="4" eb="5">
      <x:t>ブン</x:t>
    </x:rPh>
    <x:phoneticPr fontId="28"/>
  </x:si>
  <x:si>
    <x:t>財政再生基準</x:t>
  </x:si>
  <x:si>
    <x:t>債務負担行為</x:t>
    <x:rPh sb="0" eb="2">
      <x:t>サイム</x:t>
    </x:rPh>
    <x:rPh sb="2" eb="4">
      <x:t>フタン</x:t>
    </x:rPh>
    <x:rPh sb="4" eb="6">
      <x:t>コウイ</x:t>
    </x:rPh>
    <x:phoneticPr fontId="28"/>
  </x:si>
  <x:si>
    <x:t>公営企業会計等</x:t>
    <x:rPh sb="0" eb="2">
      <x:t>コウエイ</x:t>
    </x:rPh>
    <x:rPh sb="2" eb="4">
      <x:t>キギョウ</x:t>
    </x:rPh>
    <x:rPh sb="4" eb="6">
      <x:t>カイケイ</x:t>
    </x:rPh>
    <x:rPh sb="6" eb="7">
      <x:t>トウ</x:t>
    </x:rPh>
    <x:phoneticPr fontId="28"/>
  </x:si>
  <x:si>
    <x:t>一部事務組合等</x:t>
    <x:rPh sb="0" eb="2">
      <x:t>イチブ</x:t>
    </x:rPh>
    <x:rPh sb="2" eb="4">
      <x:t>ジム</x:t>
    </x:rPh>
    <x:rPh sb="4" eb="6">
      <x:t>クミアイ</x:t>
    </x:rPh>
    <x:rPh sb="6" eb="7">
      <x:t>トウ</x:t>
    </x:rPh>
    <x:phoneticPr fontId="28"/>
  </x:si>
  <x:si>
    <x:t>特定財源の額</x:t>
    <x:rPh sb="0" eb="2">
      <x:t>トクテイ</x:t>
    </x:rPh>
    <x:rPh sb="2" eb="4">
      <x:t>ザイゲン</x:t>
    </x:rPh>
    <x:rPh sb="5" eb="6">
      <x:t>ガク</x:t>
    </x:rPh>
    <x:phoneticPr fontId="28"/>
  </x:si>
  <x:si>
    <x:t>(単年度)</x:t>
    <x:rPh sb="1" eb="4">
      <x:t>タンネンド</x:t>
    </x:rPh>
    <x:phoneticPr fontId="28"/>
  </x:si>
  <x:si>
    <x:t>早期健全化基準</x:t>
  </x:si>
  <x:si>
    <x:t>(3ヵ年平均)</x:t>
    <x:rPh sb="3" eb="4">
      <x:t>ネン</x:t>
    </x:rPh>
    <x:rPh sb="4" eb="6">
      <x:t>ヘイキン</x:t>
    </x:rPh>
    <x:phoneticPr fontId="28"/>
  </x:si>
  <x:si>
    <x:t>賃金（物件費）</x:t>
    <x:rPh sb="0" eb="2">
      <x:t>チンギン</x:t>
    </x:rPh>
    <x:rPh sb="3" eb="5">
      <x:t>ブッケン</x:t>
    </x:rPh>
    <x:rPh sb="5" eb="6">
      <x:t>ヒ</x:t>
    </x:rPh>
    <x:phoneticPr fontId="28"/>
  </x:si>
  <x:si>
    <x:t>対比（％）</x:t>
    <x:rPh sb="0" eb="2">
      <x:t>タイヒ</x:t>
    </x:rPh>
    <x:phoneticPr fontId="28"/>
  </x:si>
  <x:si>
    <x:t xml:space="preserve"> H27</x:t>
  </x:si>
  <x:si>
    <x:t xml:space="preserve"> H29</x:t>
  </x:si>
  <x:si>
    <x:t>防府市農業公社</x:t>
  </x:si>
  <x:si>
    <x:t>▲ 2.41</x:t>
  </x:si>
  <x:si>
    <x:t>野島海運</x:t>
  </x:si>
  <x:si>
    <x:t>▲ 1.51</x:t>
  </x:si>
  <x:si>
    <x:t>国際交流基金</x:t>
    <x:rPh sb="0" eb="2">
      <x:t>コクサイ</x:t>
    </x:rPh>
    <x:rPh sb="2" eb="4">
      <x:t>コウリュウ</x:t>
    </x:rPh>
    <x:rPh sb="4" eb="6">
      <x:t>キキン</x:t>
    </x:rPh>
    <x:phoneticPr fontId="27"/>
  </x:si>
  <x:si>
    <x:t>庁舎建設基金</x:t>
    <x:rPh sb="0" eb="2">
      <x:t>チョウシャ</x:t>
    </x:rPh>
    <x:rPh sb="2" eb="4">
      <x:t>ケンセツ</x:t>
    </x:rPh>
    <x:rPh sb="4" eb="6">
      <x:t>キキン</x:t>
    </x:rPh>
    <x:phoneticPr fontId="27"/>
  </x:si>
  <x:si>
    <x:t>▲ 4.89</x:t>
  </x:si>
  <x:si>
    <x:t>緑地管理基金</x:t>
    <x:rPh sb="0" eb="2">
      <x:t>リョクチ</x:t>
    </x:rPh>
    <x:rPh sb="2" eb="4">
      <x:t>カンリ</x:t>
    </x:rPh>
    <x:rPh sb="4" eb="6">
      <x:t>キキン</x:t>
    </x:rPh>
    <x:phoneticPr fontId="27"/>
  </x:si>
  <x:si>
    <x:t>教育振興基金</x:t>
    <x:rPh sb="0" eb="2">
      <x:t>キョウイク</x:t>
    </x:rPh>
    <x:rPh sb="2" eb="4">
      <x:t>シンコウ</x:t>
    </x:rPh>
    <x:rPh sb="4" eb="6">
      <x:t>キキン</x:t>
    </x:rPh>
    <x:phoneticPr fontId="27"/>
  </x:si>
  <x:si>
    <x:t xml:space="preserve"> H28</x:t>
  </x:si>
  <x:si>
    <x:t>▲ 0.50</x:t>
  </x:si>
  <x:si>
    <x:t>防府地域振興</x:t>
  </x:si>
  <x:si>
    <x:t>山口県市町総合事務組合山口県自治会館管理特別会計</x:t>
  </x:si>
  <x:si>
    <x:t>山口県後期高齢者医療広域連合後期高齢者医療特別会計</x:t>
  </x:si>
  <x:si>
    <x:t>組合等が起こした地方債の元利償還金に対する負担金等</x:t>
  </x:si>
  <x:si>
    <x:t>関係する一部事務組合等の財政状況（単位：百万円）</x:t>
    <x:rPh sb="0" eb="2">
      <x:t>カンケイ</x:t>
    </x:rPh>
    <x:rPh sb="4" eb="6">
      <x:t>イチブ</x:t>
    </x:rPh>
    <x:rPh sb="6" eb="8">
      <x:t>ジム</x:t>
    </x:rPh>
    <x:rPh sb="8" eb="10">
      <x:t>クミアイ</x:t>
    </x:rPh>
    <x:rPh sb="10" eb="11">
      <x:t>トウ</x:t>
    </x:rPh>
    <x:rPh sb="12" eb="14">
      <x:t>ザイセイ</x:t>
    </x:rPh>
    <x:rPh sb="14" eb="16">
      <x:t>ジョウキョウ</x:t>
    </x:rPh>
    <x:phoneticPr fontId="28"/>
  </x:si>
  <x:si>
    <x:t>債務負担行為に基づく支出額（公債費に準ずるもの）</x:t>
    <x:rPh sb="0" eb="2">
      <x:t>サイム</x:t>
    </x:rPh>
    <x:rPh sb="2" eb="4">
      <x:t>フタン</x:t>
    </x:rPh>
    <x:rPh sb="4" eb="6">
      <x:t>コウイ</x:t>
    </x:rPh>
    <x:rPh sb="7" eb="8">
      <x:t>モト</x:t>
    </x:rPh>
    <x:rPh sb="10" eb="13">
      <x:t>シシュツガク</x:t>
    </x:rPh>
    <x:rPh sb="14" eb="17">
      <x:t>コウサイヒ</x:t>
    </x:rPh>
    <x:rPh sb="18" eb="19">
      <x:t>ジュン</x:t>
    </x:rPh>
    <x:phoneticPr fontId="18"/>
  </x:si>
  <x:si>
    <x:t>組合等が起こした地方債の元利
償還金に対する負担金等</x:t>
    <x:rPh sb="0" eb="2">
      <x:t>クミアイ</x:t>
    </x:rPh>
    <x:rPh sb="2" eb="3">
      <x:t>トウ</x:t>
    </x:rPh>
    <x:rPh sb="4" eb="5">
      <x:t>オ</x:t>
    </x:rPh>
    <x:rPh sb="8" eb="11">
      <x:t>チホウサイ</x:t>
    </x:rPh>
    <x:rPh sb="12" eb="14">
      <x:t>ガンリ</x:t>
    </x:rPh>
    <x:rPh sb="15" eb="18">
      <x:t>ショウカンキン</x:t>
    </x:rPh>
    <x:rPh sb="19" eb="20">
      <x:t>タイ</x:t>
    </x:rPh>
    <x:rPh sb="22" eb="25">
      <x:t>フタンキン</x:t>
    </x:rPh>
    <x:rPh sb="25" eb="26">
      <x:t>トウ</x:t>
    </x:rPh>
    <x:phoneticPr fontId="18"/>
  </x:si>
  <x:si>
    <x:t xml:space="preserve">　うち、健全化法施行規則附則第三条に係る負担見込額</x:t>
  </x:si>
  <x:si>
    <x:t>国営土地改良事業・森林総合研究所等が行う事業に係るもの</x:t>
    <x:rPh sb="0" eb="2">
      <x:t>コクエイ</x:t>
    </x:rPh>
    <x:rPh sb="2" eb="4">
      <x:t>トチ</x:t>
    </x:rPh>
    <x:rPh sb="4" eb="6">
      <x:t>カイリョウ</x:t>
    </x:rPh>
    <x:rPh sb="6" eb="8">
      <x:t>ジギョウ</x:t>
    </x:rPh>
    <x:rPh sb="9" eb="11">
      <x:t>シンリン</x:t>
    </x:rPh>
    <x:rPh sb="11" eb="13">
      <x:t>ソウゴウ</x:t>
    </x:rPh>
    <x:rPh sb="13" eb="16">
      <x:t>ケンキュウジョ</x:t>
    </x:rPh>
    <x:rPh sb="16" eb="17">
      <x:t>トウ</x:t>
    </x:rPh>
    <x:rPh sb="18" eb="19">
      <x:t>オコナ</x:t>
    </x:rPh>
    <x:rPh sb="20" eb="22">
      <x:t>ジギョウ</x:t>
    </x:rPh>
    <x:rPh sb="23" eb="24">
      <x:t>カカ</x:t>
    </x:rPh>
    <x:phoneticPr fontId="18"/>
  </x:si>
  <x:si>
    <x:t>山口県市町総合事務組合非常勤職員公務災害補償特別会計</x:t>
  </x:si>
  <x:si>
    <x:t>一部事務組合負担金（補助費等）</x:t>
    <x:rPh sb="0" eb="2">
      <x:t>イチブ</x:t>
    </x:rPh>
    <x:rPh sb="2" eb="4">
      <x:t>ジム</x:t>
    </x:rPh>
    <x:rPh sb="4" eb="6">
      <x:t>クミアイ</x:t>
    </x:rPh>
    <x:rPh sb="6" eb="9">
      <x:t>フタンキン</x:t>
    </x:rPh>
    <x:rPh sb="10" eb="13">
      <x:t>ホジョヒ</x:t>
    </x:rPh>
    <x:rPh sb="13" eb="14">
      <x:t>トウ</x:t>
    </x:rPh>
    <x:phoneticPr fontId="28"/>
  </x:si>
  <x:si>
    <x:t>積立不足額を考慮して算定した額</x:t>
    <x:rPh sb="0" eb="1">
      <x:t>ツ</x:t>
    </x:rPh>
    <x:rPh sb="1" eb="2">
      <x:t>タ</x:t>
    </x:rPh>
    <x:rPh sb="2" eb="5">
      <x:t>フソクガク</x:t>
    </x:rPh>
    <x:rPh sb="6" eb="8">
      <x:t>コウリョ</x:t>
    </x:rPh>
    <x:rPh sb="10" eb="12">
      <x:t>サンテイ</x:t>
    </x:rPh>
    <x:rPh sb="14" eb="15">
      <x:t>ガク</x:t>
    </x:rPh>
    <x:phoneticPr fontId="8"/>
  </x:si>
  <x:si>
    <x:t>当該団体決算額
（千円）</x:t>
    <x:rPh sb="0" eb="2">
      <x:t>トウガイ</x:t>
    </x:rPh>
    <x:rPh sb="2" eb="4">
      <x:t>ダンタイ</x:t>
    </x:rPh>
    <x:rPh sb="4" eb="6">
      <x:t>ケッサン</x:t>
    </x:rPh>
    <x:rPh sb="6" eb="7">
      <x:t>ガク</x:t>
    </x:rPh>
    <x:rPh sb="9" eb="11">
      <x:t>センエン</x:t>
    </x:rPh>
    <x:phoneticPr fontId="28"/>
  </x:si>
  <x:si>
    <x:t>人件費及び人件費に準ずる費用</x:t>
    <x:rPh sb="0" eb="3">
      <x:t>ジンケンヒ</x:t>
    </x:rPh>
    <x:rPh sb="3" eb="4">
      <x:t>オヨ</x:t>
    </x:rPh>
    <x:rPh sb="5" eb="8">
      <x:t>ジンケンヒ</x:t>
    </x:rPh>
    <x:rPh sb="9" eb="10">
      <x:t>ジュン</x:t>
    </x:rPh>
    <x:rPh sb="12" eb="14">
      <x:t>ヒヨウ</x:t>
    </x:rPh>
    <x:phoneticPr fontId="28"/>
  </x:si>
  <x:si>
    <x:r>
      <x:t>2</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2年国調</x:t>
    </x:r>
  </x:si>
  <x:si>
    <x:r>
      <x:t>2</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7年国調</x:t>
    </x:r>
  </x:si>
  <x:si>
    <x:r>
      <x:t>(※</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3)</x:t>
    </x:r>
  </x:si>
  <x:si>
    <x:t>（参考）　普通建設事業費の分析</x:t>
    <x:rPh sb="1" eb="3">
      <x:t>サンコウ</x:t>
    </x:rPh>
    <x:rPh sb="5" eb="7">
      <x:t>フツウ</x:t>
    </x:rPh>
    <x:rPh sb="7" eb="9">
      <x:t>ケンセツ</x:t>
    </x:rPh>
    <x:rPh sb="9" eb="11">
      <x:t>ジギョウ</x:t>
    </x:rPh>
    <x:rPh sb="11" eb="12">
      <x:t>ヒ</x:t>
    </x:rPh>
    <x:rPh sb="13" eb="15">
      <x:t>ブンセキ</x:t>
    </x:rPh>
    <x:phoneticPr fontId="28"/>
  </x:si>
  <x:si>
    <x:t>山口県市町総合事務組合一般会計</x:t>
  </x:si>
  <x:si>
    <x:r>
      <x:t>産業構造</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 xml:space="preserve"> (※5)</x:t>
    </x:r>
  </x:si>
  <x:si>
    <x:r>
      <x:t xml:space="preserve">増減率 </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 xml:space="preserve"> (％)</x:t>
    </x:r>
  </x:si>
  <x:si>
    <x:r>
      <x:t>資金不足比率 (※</x:t>
    </x:r>
    <x:r>
      <mc:AlternateContent xmlns:mc="http://schemas.openxmlformats.org/markup-compatibility/2006">
        <mc:Choice xmlns:hs="http://schemas.haansoft.com/office/spreadsheet/8.0" Requires="hs">
          <x:rPr hs:extension="1">
            <x:rFont val="ＭＳ ゴシック"/>
            <x:sz val="9"/>
            <x:color rgb="ff000000"/>
            <hs:size val="100"/>
            <hs:ratio val="100"/>
            <hs:spacing val="0"/>
            <hs:offset val="0"/>
          </x:rPr>
        </mc:Choice>
        <mc:Fallback>
          <x:rPr>
            <x:rFont val="ＭＳ ゴシック"/>
            <x:sz val="9"/>
            <x:color rgb="ff000000"/>
          </x:rPr>
        </mc:Fallback>
      </mc:AlternateContent>
      <x:t>4)</x:t>
    </x:r>
  </x:si>
  <x:si>
    <x:t>※7：人口については、調査年度の1月1日現在の住民基本台帳に登載されている人口に基づいている。</x:t>
    <x:rPh sb="25" eb="27">
      <x:t>キホン</x:t>
    </x:rPh>
    <x:rPh sb="40" eb="41">
      <x:t>モト</x:t>
    </x:rPh>
    <x:phoneticPr fontId="31"/>
  </x:si>
  <x:si>
    <x:t xml:space="preserve">　※地方公共団体が①25%以上出資している法人又は②財政支援を行っている法人を記載している。</x:t>
  </x:si>
</x:sst>
</file>

<file path=xl/styles.xml><?xml version="1.0" encoding="utf-8"?>
<x:styleSheet xmlns:r="http://schemas.openxmlformats.org/officeDocument/2006/relationships" xmlns:c="http://schemas.openxmlformats.org/drawingml/2006/chart" xmlns:x="http://schemas.openxmlformats.org/spreadsheetml/2006/main">
  <x:numFmts count="15">
    <x:numFmt numFmtId="164" formatCode="0.00;&quot;▲ &quot;0.00"/>
    <x:numFmt numFmtId="165" formatCode="#,##0;&quot;▲ &quot;#,##0"/>
    <x:numFmt numFmtId="166" formatCode="#,##0_ "/>
    <x:numFmt numFmtId="167" formatCode="#,##0;&quot;△ &quot;#,##0"/>
    <x:numFmt numFmtId="168" formatCode="#,##0.0;&quot;△ &quot;#,##0.0"/>
    <x:numFmt numFmtId="169" formatCode="0.0_ "/>
    <x:numFmt numFmtId="170" formatCode="&quot;( &quot;0.0&quot; )&quot;;&quot;( &quot;\-0.0&quot; )&quot;"/>
    <x:numFmt numFmtId="171" formatCode="0.00_ "/>
    <x:numFmt numFmtId="172" formatCode="0_ "/>
    <x:numFmt numFmtId="173" formatCode="@&quot; &quot;"/>
    <x:numFmt numFmtId="174" formatCode="&quot;(&quot;0&quot;)&quot;"/>
    <x:numFmt numFmtId="175" formatCode="#,##0.0;&quot;▲ &quot;#,##0.0"/>
    <x:numFmt numFmtId="176" formatCode="0.0;&quot;▲ &quot;0.0"/>
    <x:numFmt numFmtId="177" formatCode="#,##0.0_ "/>
    <x:numFmt numFmtId="178" formatCode="#,##0.00;&quot;▲ &quot;#,##0.00"/>
  </x:numFmts>
  <x:fonts count="52">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mc:AlternateContent xmlns:mc="http://schemas.openxmlformats.org/markup-compatibility/2006">
      <mc:Choice xmlns:hs="http://schemas.haansoft.com/office/spreadsheet/8.0" Requires="hs">
        <x:font hs:extension="1">
          <x:name val="游ゴシック"/>
          <x:sz val="11"/>
          <x:color rgb="ff000000"/>
          <hs:size val="100"/>
          <hs:ratio val="100"/>
          <hs:spacing val="0"/>
          <hs:offset val="0"/>
        </x:font>
      </mc:Choice>
      <mc:Fallback>
        <x:font>
          <x:name val="游ゴシック"/>
          <x:sz val="11"/>
          <x:color rgb="ff000000"/>
        </x:font>
      </mc:Fallback>
    </mc:AlternateContent>
    <mc:AlternateContent xmlns:mc="http://schemas.openxmlformats.org/markup-compatibility/2006">
      <mc:Choice xmlns:hs="http://schemas.haansoft.com/office/spreadsheet/8.0" Requires="hs">
        <x:font hs:extension="1">
          <x:name val="ＭＳ ゴシック"/>
          <x:sz val="9"/>
          <x:color rgb="ff000000"/>
          <hs:size val="100"/>
          <hs:ratio val="100"/>
          <hs:spacing val="0"/>
          <hs:offset val="0"/>
        </x:font>
      </mc:Choice>
      <mc:Fallback>
        <x:font>
          <x:name val="ＭＳ ゴシック"/>
          <x:sz val="9"/>
          <x:color rgb="ff000000"/>
        </x:font>
      </mc:Fallback>
    </mc:AlternateContent>
    <x:font>
      <x:name val="ＭＳ ゴシック"/>
      <x:sz val="11"/>
      <x:color rgb="ff000000"/>
    </x:font>
    <x:font>
      <x:name val="ＭＳ ゴシック"/>
      <x:sz val="16"/>
      <x:color rgb="ff000000"/>
      <x:b val="1"/>
    </x:font>
    <x:font>
      <x:name val="ＭＳ ゴシック"/>
      <x:sz val="14"/>
      <x:color rgb="ff000000"/>
    </x:font>
    <mc:AlternateContent xmlns:mc="http://schemas.openxmlformats.org/markup-compatibility/2006">
      <mc:Choice xmlns:hs="http://schemas.haansoft.com/office/spreadsheet/8.0" Requires="hs">
        <x:font hs:extension="1">
          <x:name val="ＭＳ ゴシック"/>
          <x:sz val="13"/>
          <x:color rgb="ff000000"/>
          <hs:size val="100"/>
          <hs:ratio val="100"/>
          <hs:spacing val="0"/>
          <hs:offset val="0"/>
        </x:font>
      </mc:Choice>
      <mc:Fallback>
        <x:font>
          <x:name val="ＭＳ ゴシック"/>
          <x:sz val="13"/>
          <x:color rgb="ff000000"/>
        </x:font>
      </mc:Fallback>
    </mc:AlternateContent>
    <mc:AlternateContent xmlns:mc="http://schemas.openxmlformats.org/markup-compatibility/2006">
      <mc:Choice xmlns:hs="http://schemas.haansoft.com/office/spreadsheet/8.0" Requires="hs">
        <x:font hs:extension="1">
          <x:name val="ＭＳ ゴシック"/>
          <x:sz val="16"/>
          <x:color rgb="ff000000"/>
          <hs:size val="100"/>
          <hs:ratio val="100"/>
          <hs:spacing val="0"/>
          <hs:offset val="0"/>
        </x:font>
      </mc:Choice>
      <mc:Fallback>
        <x:font>
          <x:name val="ＭＳ ゴシック"/>
          <x:sz val="16"/>
          <x:color rgb="ff000000"/>
        </x:font>
      </mc:Fallback>
    </mc:AlternateContent>
    <mc:AlternateContent xmlns:mc="http://schemas.openxmlformats.org/markup-compatibility/2006">
      <mc:Choice xmlns:hs="http://schemas.haansoft.com/office/spreadsheet/8.0" Requires="hs">
        <x:font hs:extension="1">
          <x:name val="ＭＳ Ｐゴシック"/>
          <x:sz val="10"/>
          <x:color rgb="ff000000"/>
          <hs:size val="100"/>
          <hs:ratio val="100"/>
          <hs:spacing val="0"/>
          <hs:offset val="0"/>
        </x:font>
      </mc:Choice>
      <mc:Fallback>
        <x:font>
          <x:name val="ＭＳ Ｐゴシック"/>
          <x:sz val="10"/>
          <x:color rgb="ff000000"/>
        </x:font>
      </mc:Fallback>
    </mc:AlternateContent>
    <mc:AlternateContent xmlns:mc="http://schemas.openxmlformats.org/markup-compatibility/2006">
      <mc:Choice xmlns:hs="http://schemas.haansoft.com/office/spreadsheet/8.0" Requires="hs">
        <x:font hs:extension="1">
          <x:name val="ＭＳ ゴシック"/>
          <x:sz val="20"/>
          <x:color rgb="ff000000"/>
          <x:b val="1"/>
          <hs:size val="100"/>
          <hs:ratio val="100"/>
          <hs:spacing val="0"/>
          <hs:offset val="0"/>
        </x:font>
      </mc:Choice>
      <mc:Fallback>
        <x:font>
          <x:name val="ＭＳ ゴシック"/>
          <x:sz val="20"/>
          <x:color rgb="ff000000"/>
          <x:b val="1"/>
        </x:font>
      </mc:Fallback>
    </mc:AlternateContent>
    <mc:AlternateContent xmlns:mc="http://schemas.openxmlformats.org/markup-compatibility/2006">
      <mc:Choice xmlns:hs="http://schemas.haansoft.com/office/spreadsheet/8.0" Requires="hs">
        <x:font hs:extension="1">
          <x:name val="ＭＳ ゴシック"/>
          <x:sz val="9"/>
          <x:color rgb="ff000000"/>
          <x:b val="1"/>
          <hs:size val="100"/>
          <hs:ratio val="100"/>
          <hs:spacing val="0"/>
          <hs:offset val="0"/>
        </x:font>
      </mc:Choice>
      <mc:Fallback>
        <x:font>
          <x:name val="ＭＳ ゴシック"/>
          <x:sz val="9"/>
          <x:color rgb="ff000000"/>
          <x:b val="1"/>
        </x:font>
      </mc:Fallback>
    </mc:AlternateContent>
    <mc:AlternateContent xmlns:mc="http://schemas.openxmlformats.org/markup-compatibility/2006">
      <mc:Choice xmlns:hs="http://schemas.haansoft.com/office/spreadsheet/8.0" Requires="hs">
        <x:font hs:extension="1">
          <x:name val="ＭＳ ゴシック"/>
          <x:sz val="8"/>
          <x:color rgb="ff000000"/>
          <hs:size val="100"/>
          <hs:ratio val="100"/>
          <hs:spacing val="0"/>
          <hs:offset val="0"/>
        </x:font>
      </mc:Choice>
      <mc:Fallback>
        <x:font>
          <x:name val="ＭＳ ゴシック"/>
          <x:sz val="8"/>
          <x:color rgb="ff000000"/>
        </x:font>
      </mc:Fallback>
    </mc:AlternateContent>
    <mc:AlternateContent xmlns:mc="http://schemas.openxmlformats.org/markup-compatibility/2006">
      <mc:Choice xmlns:hs="http://schemas.haansoft.com/office/spreadsheet/8.0" Requires="hs">
        <x:font hs:extension="1">
          <x:name val="ＭＳ ゴシック"/>
          <x:sz val="9"/>
          <x:color rgb="ff0000ff"/>
          <x:b val="1"/>
          <hs:size val="100"/>
          <hs:ratio val="100"/>
          <hs:spacing val="0"/>
          <hs:offset val="0"/>
        </x:font>
      </mc:Choice>
      <mc:Fallback>
        <x:font>
          <x:name val="ＭＳ ゴシック"/>
          <x:sz val="9"/>
          <x:color rgb="ff0000ff"/>
          <x:b val="1"/>
        </x:font>
      </mc:Fallback>
    </mc:AlternateContent>
    <mc:AlternateContent xmlns:mc="http://schemas.openxmlformats.org/markup-compatibility/2006">
      <mc:Choice xmlns:hs="http://schemas.haansoft.com/office/spreadsheet/8.0" Requires="hs">
        <x:font hs:extension="1">
          <x:name val="ＭＳ ゴシック"/>
          <x:sz val="18"/>
          <x:color rgb="ff000000"/>
          <x:b val="1"/>
          <hs:size val="100"/>
          <hs:ratio val="100"/>
          <hs:spacing val="0"/>
          <hs:offset val="0"/>
        </x:font>
      </mc:Choice>
      <mc:Fallback>
        <x:font>
          <x:name val="ＭＳ ゴシック"/>
          <x:sz val="18"/>
          <x:color rgb="ff000000"/>
          <x:b val="1"/>
        </x:font>
      </mc:Fallback>
    </mc:AlternateContent>
    <mc:AlternateContent xmlns:mc="http://schemas.openxmlformats.org/markup-compatibility/2006">
      <mc:Choice xmlns:hs="http://schemas.haansoft.com/office/spreadsheet/8.0" Requires="hs">
        <x:font hs:extension="1">
          <x:name val="ＭＳ ゴシック"/>
          <x:sz val="24"/>
          <x:color rgb="ff000000"/>
          <x:b val="1"/>
          <hs:size val="100"/>
          <hs:ratio val="100"/>
          <hs:spacing val="0"/>
          <hs:offset val="0"/>
        </x:font>
      </mc:Choice>
      <mc:Fallback>
        <x:font>
          <x:name val="ＭＳ ゴシック"/>
          <x:sz val="24"/>
          <x:color rgb="ff000000"/>
          <x:b val="1"/>
        </x:font>
      </mc:Fallback>
    </mc:AlternateContent>
    <mc:AlternateContent xmlns:mc="http://schemas.openxmlformats.org/markup-compatibility/2006">
      <mc:Choice xmlns:hs="http://schemas.haansoft.com/office/spreadsheet/8.0" Requires="hs">
        <x:font hs:extension="1">
          <x:name val="ＭＳ Ｐゴシック"/>
          <x:sz val="14"/>
          <x:color rgb="ff000000"/>
          <hs:size val="100"/>
          <hs:ratio val="100"/>
          <hs:spacing val="0"/>
          <hs:offset val="0"/>
        </x:font>
      </mc:Choice>
      <mc:Fallback>
        <x:font>
          <x:name val="ＭＳ Ｐゴシック"/>
          <x:sz val="14"/>
          <x:color rgb="ff000000"/>
        </x:font>
      </mc:Fallback>
    </mc:AlternateContent>
    <mc:AlternateContent xmlns:mc="http://schemas.openxmlformats.org/markup-compatibility/2006">
      <mc:Choice xmlns:hs="http://schemas.haansoft.com/office/spreadsheet/8.0" Requires="hs">
        <x:font hs:extension="1">
          <x:name val="ＭＳ Ｐゴシック"/>
          <x:sz val="12"/>
          <x:color rgb="ff000000"/>
          <hs:size val="100"/>
          <hs:ratio val="100"/>
          <hs:spacing val="0"/>
          <hs:offset val="0"/>
        </x:font>
      </mc:Choice>
      <mc:Fallback>
        <x:font>
          <x:name val="ＭＳ Ｐゴシック"/>
          <x:sz val="12"/>
          <x:color rgb="ff000000"/>
        </x:font>
      </mc:Fallback>
    </mc:AlternateContent>
    <mc:AlternateContent xmlns:mc="http://schemas.openxmlformats.org/markup-compatibility/2006">
      <mc:Choice xmlns:hs="http://schemas.haansoft.com/office/spreadsheet/8.0" Requires="hs">
        <x:font hs:extension="1">
          <x:name val="ＭＳ Ｐゴシック"/>
          <x:sz val="9"/>
          <x:color rgb="ff000000"/>
          <hs:size val="100"/>
          <hs:ratio val="100"/>
          <hs:spacing val="0"/>
          <hs:offset val="0"/>
        </x:font>
      </mc:Choice>
      <mc:Fallback>
        <x:font>
          <x:name val="ＭＳ Ｐゴシック"/>
          <x:sz val="9"/>
          <x:color rgb="ff000000"/>
        </x:font>
      </mc:Fallback>
    </mc:AlternateContent>
    <mc:AlternateContent xmlns:mc="http://schemas.openxmlformats.org/markup-compatibility/2006">
      <mc:Choice xmlns:hs="http://schemas.haansoft.com/office/spreadsheet/8.0" Requires="hs">
        <x:font hs:extension="1">
          <x:name val="ＭＳ ゴシック"/>
          <x:sz val="12"/>
          <x:color rgb="ff000000"/>
          <hs:size val="100"/>
          <hs:ratio val="100"/>
          <hs:spacing val="0"/>
          <hs:offset val="0"/>
        </x:font>
      </mc:Choice>
      <mc:Fallback>
        <x:font>
          <x:name val="ＭＳ ゴシック"/>
          <x:sz val="12"/>
          <x:color rgb="ff000000"/>
        </x:font>
      </mc:Fallback>
    </mc:AlternateContent>
    <mc:AlternateContent xmlns:mc="http://schemas.openxmlformats.org/markup-compatibility/2006">
      <mc:Choice xmlns:hs="http://schemas.haansoft.com/office/spreadsheet/8.0" Requires="hs">
        <x:font hs:extension="1">
          <x:name val="ＭＳ ゴシック"/>
          <x:sz val="12"/>
          <x:color rgb="ff000000"/>
          <x:b val="1"/>
          <hs:size val="100"/>
          <hs:ratio val="100"/>
          <hs:spacing val="0"/>
          <hs:offset val="0"/>
        </x:font>
      </mc:Choice>
      <mc:Fallback>
        <x:font>
          <x:name val="ＭＳ ゴシック"/>
          <x:sz val="12"/>
          <x:color rgb="ff000000"/>
          <x:b val="1"/>
        </x:font>
      </mc:Fallback>
    </mc:AlternateContent>
    <mc:AlternateContent xmlns:mc="http://schemas.openxmlformats.org/markup-compatibility/2006">
      <mc:Choice xmlns:hs="http://schemas.haansoft.com/office/spreadsheet/8.0" Requires="hs">
        <x:font hs:extension="1">
          <x:name val="ＭＳ Ｐゴシック"/>
          <x:sz val="14"/>
          <x:color rgb="ff000000"/>
          <x:strike val="1"/>
          <hs:strikeoutShape val="solid"/>
          <hs:strikeoutType val="1"/>
          <hs:strikeoutColor rgb="ff000000"/>
          <hs:size val="100"/>
          <hs:ratio val="100"/>
          <hs:spacing val="0"/>
          <hs:offset val="0"/>
        </x:font>
      </mc:Choice>
      <mc:Fallback>
        <x:font>
          <x:name val="ＭＳ Ｐゴシック"/>
          <x:sz val="14"/>
          <x:color rgb="ff000000"/>
          <x:strike val="1"/>
        </x:font>
      </mc:Fallback>
    </mc:AlternateContent>
    <mc:AlternateContent xmlns:mc="http://schemas.openxmlformats.org/markup-compatibility/2006">
      <mc:Choice xmlns:hs="http://schemas.haansoft.com/office/spreadsheet/8.0" Requires="hs">
        <x:font hs:extension="1">
          <x:name val="ＭＳ ゴシック"/>
          <x:sz val="28"/>
          <x:color rgb="ff000000"/>
          <x:b val="1"/>
          <hs:size val="100"/>
          <hs:ratio val="100"/>
          <hs:spacing val="0"/>
          <hs:offset val="0"/>
        </x:font>
      </mc:Choice>
      <mc:Fallback>
        <x:font>
          <x:name val="ＭＳ ゴシック"/>
          <x:sz val="28"/>
          <x:color rgb="ff000000"/>
          <x:b val="1"/>
        </x:font>
      </mc:Fallback>
    </mc:AlternateContent>
    <mc:AlternateContent xmlns:mc="http://schemas.openxmlformats.org/markup-compatibility/2006">
      <mc:Choice xmlns:hs="http://schemas.haansoft.com/office/spreadsheet/8.0" Requires="hs">
        <x:font hs:extension="1">
          <x:name val="游ゴシック"/>
          <x:sz val="6"/>
          <x:color rgb="ff000000"/>
          <hs:size val="100"/>
          <hs:ratio val="100"/>
          <hs:spacing val="0"/>
          <hs:offset val="0"/>
        </x:font>
      </mc:Choice>
      <mc:Fallback>
        <x:font>
          <x:name val="游ゴシック"/>
          <x:sz val="6"/>
          <x:color rgb="ff000000"/>
        </x:font>
      </mc:Fallback>
    </mc:AlternateContent>
    <x:font>
      <x:name val="ＭＳ Ｐゴシック"/>
      <x:sz val="6"/>
      <x:color rgb="ff000000"/>
    </x:font>
    <mc:AlternateContent xmlns:mc="http://schemas.openxmlformats.org/markup-compatibility/2006">
      <mc:Choice xmlns:hs="http://schemas.haansoft.com/office/spreadsheet/8.0" Requires="hs">
        <x:font hs:extension="1">
          <x:name val="ＭＳ ゴシック"/>
          <x:sz val="13"/>
          <x:color rgb="ff003366"/>
          <x:b val="1"/>
          <hs:size val="100"/>
          <hs:ratio val="100"/>
          <hs:spacing val="0"/>
          <hs:offset val="0"/>
        </x:font>
      </mc:Choice>
      <mc:Fallback>
        <x:font>
          <x:name val="ＭＳ ゴシック"/>
          <x:sz val="13"/>
          <x:color rgb="ff003366"/>
          <x:b val="1"/>
        </x:font>
      </mc:Fallback>
    </mc:AlternateContent>
    <mc:AlternateContent xmlns:mc="http://schemas.openxmlformats.org/markup-compatibility/2006">
      <mc:Choice xmlns:hs="http://schemas.haansoft.com/office/spreadsheet/8.0" Requires="hs">
        <x:font hs:extension="1">
          <x:name val="ＭＳ ゴシック"/>
          <x:sz val="6"/>
          <x:color rgb="ff000000"/>
          <hs:size val="100"/>
          <hs:ratio val="100"/>
          <hs:spacing val="0"/>
          <hs:offset val="0"/>
        </x:font>
      </mc:Choice>
      <mc:Fallback>
        <x:font>
          <x:name val="ＭＳ ゴシック"/>
          <x:sz val="6"/>
          <x:color rgb="ff000000"/>
        </x:font>
      </mc:Fallback>
    </mc:AlternateContent>
    <mc:AlternateContent xmlns:mc="http://schemas.openxmlformats.org/markup-compatibility/2006">
      <mc:Choice xmlns:hs="http://schemas.haansoft.com/office/spreadsheet/8.0" Requires="hs">
        <x:font hs:extension="1">
          <x:name val="ＭＳ ゴシック"/>
          <x:sz val="9"/>
          <x:color rgb="ffffffff"/>
          <x:b val="1"/>
          <hs:size val="100"/>
          <hs:ratio val="100"/>
          <hs:spacing val="0"/>
          <hs:offset val="0"/>
        </x:font>
      </mc:Choice>
      <mc:Fallback>
        <x:font>
          <x:name val="ＭＳ ゴシック"/>
          <x:sz val="9"/>
          <x:color rgb="ffffffff"/>
          <x:b val="1"/>
        </x:font>
      </mc:Fallback>
    </mc:AlternateContent>
    <mc:AlternateContent xmlns:mc="http://schemas.openxmlformats.org/markup-compatibility/2006">
      <mc:Choice xmlns:hs="http://schemas.haansoft.com/office/spreadsheet/8.0" Requires="hs">
        <x:font hs:extension="1">
          <x:name val="ＭＳ Ｐゴシック"/>
          <x:sz val="32"/>
          <x:color rgb="ff000000"/>
          <x:b val="1"/>
          <hs:size val="100"/>
          <hs:ratio val="100"/>
          <hs:spacing val="0"/>
          <hs:offset val="0"/>
        </x:font>
      </mc:Choice>
      <mc:Fallback>
        <x:font>
          <x:name val="ＭＳ Ｐゴシック"/>
          <x:sz val="32"/>
          <x:color rgb="ff000000"/>
          <x:b val="1"/>
        </x:font>
      </mc:Fallback>
    </mc:AlternateContent>
    <mc:AlternateContent xmlns:mc="http://schemas.openxmlformats.org/markup-compatibility/2006">
      <mc:Choice xmlns:hs="http://schemas.haansoft.com/office/spreadsheet/8.0" Requires="hs">
        <x:font hs:extension="1">
          <x:name val="ＭＳ ゴシック"/>
          <x:sz val="20"/>
          <x:color rgb="ffffffff"/>
          <x:b val="1"/>
          <hs:size val="100"/>
          <hs:ratio val="100"/>
          <hs:spacing val="0"/>
          <hs:offset val="0"/>
        </x:font>
      </mc:Choice>
      <mc:Fallback>
        <x:font>
          <x:name val="ＭＳ ゴシック"/>
          <x:sz val="20"/>
          <x:color rgb="ffffffff"/>
          <x:b val="1"/>
        </x:font>
      </mc:Fallback>
    </mc:AlternateContent>
    <mc:AlternateContent xmlns:mc="http://schemas.openxmlformats.org/markup-compatibility/2006">
      <mc:Choice xmlns:hs="http://schemas.haansoft.com/office/spreadsheet/8.0" Requires="hs">
        <x:font hs:extension="1">
          <x:name val="ＭＳ ゴシック"/>
          <x:sz val="11"/>
          <x:color rgb="ff000000"/>
          <x:b val="1"/>
          <hs:size val="100"/>
          <hs:ratio val="100"/>
          <hs:spacing val="0"/>
          <hs:offset val="0"/>
        </x:font>
      </mc:Choice>
      <mc:Fallback>
        <x:font>
          <x:name val="ＭＳ ゴシック"/>
          <x:sz val="11"/>
          <x:color rgb="ff000000"/>
          <x:b val="1"/>
        </x:font>
      </mc:Fallback>
    </mc:AlternateContent>
    <mc:AlternateContent xmlns:mc="http://schemas.openxmlformats.org/markup-compatibility/2006">
      <mc:Choice xmlns:hs="http://schemas.haansoft.com/office/spreadsheet/8.0" Requires="hs">
        <x:font hs:extension="1">
          <x:name val="ＭＳ Ｐゴシック"/>
          <x:sz val="16"/>
          <x:color rgb="ff000000"/>
          <x:b val="1"/>
          <hs:size val="100"/>
          <hs:ratio val="100"/>
          <hs:spacing val="0"/>
          <hs:offset val="0"/>
        </x:font>
      </mc:Choice>
      <mc:Fallback>
        <x:font>
          <x:name val="ＭＳ Ｐゴシック"/>
          <x:sz val="16"/>
          <x:color rgb="ff000000"/>
          <x:b val="1"/>
        </x:font>
      </mc:Fallback>
    </mc:AlternateContent>
    <mc:AlternateContent xmlns:mc="http://schemas.openxmlformats.org/markup-compatibility/2006">
      <mc:Choice xmlns:hs="http://schemas.haansoft.com/office/spreadsheet/8.0" Requires="hs">
        <x:font hs:extension="1">
          <x:name val="ＭＳ Ｐゴシック"/>
          <x:sz val="13"/>
          <x:color rgb="ff000000"/>
          <x:b val="1"/>
          <hs:size val="100"/>
          <hs:ratio val="100"/>
          <hs:spacing val="0"/>
          <hs:offset val="0"/>
        </x:font>
      </mc:Choice>
      <mc:Fallback>
        <x:font>
          <x:name val="ＭＳ Ｐゴシック"/>
          <x:sz val="13"/>
          <x:color rgb="ff000000"/>
          <x:b val="1"/>
        </x:font>
      </mc:Fallback>
    </mc:AlternateContent>
    <mc:AlternateContent xmlns:mc="http://schemas.openxmlformats.org/markup-compatibility/2006">
      <mc:Choice xmlns:hs="http://schemas.haansoft.com/office/spreadsheet/8.0" Requires="hs">
        <x:font hs:extension="1">
          <x:name val="ＭＳ Ｐゴシック"/>
          <x:sz val="16"/>
          <x:color rgb="ffff0000"/>
          <x:b val="1"/>
          <hs:size val="100"/>
          <hs:ratio val="100"/>
          <hs:spacing val="0"/>
          <hs:offset val="0"/>
        </x:font>
      </mc:Choice>
      <mc:Fallback>
        <x:font>
          <x:name val="ＭＳ Ｐゴシック"/>
          <x:sz val="16"/>
          <x:color rgb="ffff0000"/>
          <x:b val="1"/>
        </x:font>
      </mc:Fallback>
    </mc:AlternateContent>
    <mc:AlternateContent xmlns:mc="http://schemas.openxmlformats.org/markup-compatibility/2006">
      <mc:Choice xmlns:hs="http://schemas.haansoft.com/office/spreadsheet/8.0" Requires="hs">
        <x:font hs:extension="1">
          <x:name val="ＭＳ Ｐゴシック"/>
          <x:sz val="12"/>
          <x:color rgb="ff4080ff"/>
          <x:b val="1"/>
          <x:i val="1"/>
          <hs:size val="100"/>
          <hs:ratio val="100"/>
          <hs:spacing val="0"/>
          <hs:offset val="0"/>
        </x:font>
      </mc:Choice>
      <mc:Fallback>
        <x:font>
          <x:name val="ＭＳ Ｐゴシック"/>
          <x:sz val="12"/>
          <x:color rgb="ff4080ff"/>
          <x:b val="1"/>
          <x:i val="1"/>
        </x:font>
      </mc:Fallback>
    </mc:AlternateContent>
    <mc:AlternateContent xmlns:mc="http://schemas.openxmlformats.org/markup-compatibility/2006">
      <mc:Choice xmlns:hs="http://schemas.haansoft.com/office/spreadsheet/8.0" Requires="hs">
        <x:font hs:extension="1">
          <x:name val="ＭＳ Ｐゴシック"/>
          <x:sz val="11"/>
          <x:color rgb="ffff0000"/>
          <x:b val="1"/>
          <x:i val="1"/>
          <hs:size val="100"/>
          <hs:ratio val="100"/>
          <hs:spacing val="0"/>
          <hs:offset val="0"/>
        </x:font>
      </mc:Choice>
      <mc:Fallback>
        <x:font>
          <x:name val="ＭＳ Ｐゴシック"/>
          <x:sz val="11"/>
          <x:color rgb="ffff0000"/>
          <x:b val="1"/>
          <x:i val="1"/>
        </x:font>
      </mc:Fallback>
    </mc:AlternateContent>
    <mc:AlternateContent xmlns:mc="http://schemas.openxmlformats.org/markup-compatibility/2006">
      <mc:Choice xmlns:hs="http://schemas.haansoft.com/office/spreadsheet/8.0" Requires="hs">
        <x:font hs:extension="1">
          <x:name val="ＭＳ Ｐゴシック"/>
          <x:sz val="13"/>
          <x:color rgb="ff000000"/>
          <hs:size val="100"/>
          <hs:ratio val="100"/>
          <hs:spacing val="0"/>
          <hs:offset val="0"/>
        </x:font>
      </mc:Choice>
      <mc:Fallback>
        <x:font>
          <x:name val="ＭＳ Ｐゴシック"/>
          <x:sz val="13"/>
          <x:color rgb="ff000000"/>
        </x:font>
      </mc:Fallback>
    </mc:AlternateContent>
    <x:font>
      <x:name val="Arial"/>
      <x:sz val="11"/>
      <x:color rgb="ff000000"/>
    </x:font>
    <mc:AlternateContent xmlns:mc="http://schemas.openxmlformats.org/markup-compatibility/2006">
      <mc:Choice xmlns:hs="http://schemas.haansoft.com/office/spreadsheet/8.0" Requires="hs">
        <x:font hs:extension="1">
          <x:name val="ＭＳ Ｐゴシック"/>
          <x:sz val="10"/>
          <x:color rgb="ff000000"/>
          <x:b val="1"/>
          <hs:size val="100"/>
          <hs:ratio val="100"/>
          <hs:spacing val="0"/>
          <hs:offset val="0"/>
        </x:font>
      </mc:Choice>
      <mc:Fallback>
        <x:font>
          <x:name val="ＭＳ Ｐゴシック"/>
          <x:sz val="10"/>
          <x:color rgb="ff000000"/>
          <x:b val="1"/>
        </x:font>
      </mc:Fallback>
    </mc:AlternateContent>
    <mc:AlternateContent xmlns:mc="http://schemas.openxmlformats.org/markup-compatibility/2006">
      <mc:Choice xmlns:hs="http://schemas.haansoft.com/office/spreadsheet/8.0" Requires="hs">
        <x:font hs:extension="1">
          <x:name val="ＭＳ Ｐゴシック"/>
          <x:sz val="10"/>
          <x:color rgb="ff000080"/>
          <x:b val="1"/>
          <hs:size val="100"/>
          <hs:ratio val="100"/>
          <hs:spacing val="0"/>
          <hs:offset val="0"/>
        </x:font>
      </mc:Choice>
      <mc:Fallback>
        <x:font>
          <x:name val="ＭＳ Ｐゴシック"/>
          <x:sz val="10"/>
          <x:color rgb="ff000080"/>
          <x:b val="1"/>
        </x:font>
      </mc:Fallback>
    </mc:AlternateContent>
    <mc:AlternateContent xmlns:mc="http://schemas.openxmlformats.org/markup-compatibility/2006">
      <mc:Choice xmlns:hs="http://schemas.haansoft.com/office/spreadsheet/8.0" Requires="hs">
        <x:font hs:extension="1">
          <x:name val="ＭＳ Ｐゴシック"/>
          <x:sz val="10"/>
          <x:color rgb="ffff0000"/>
          <x:b val="1"/>
          <hs:size val="100"/>
          <hs:ratio val="100"/>
          <hs:spacing val="0"/>
          <hs:offset val="0"/>
        </x:font>
      </mc:Choice>
      <mc:Fallback>
        <x:font>
          <x:name val="ＭＳ Ｐゴシック"/>
          <x:sz val="10"/>
          <x:color rgb="ffff0000"/>
          <x:b val="1"/>
        </x:font>
      </mc:Fallback>
    </mc:AlternateContent>
    <mc:AlternateContent xmlns:mc="http://schemas.openxmlformats.org/markup-compatibility/2006">
      <mc:Choice xmlns:hs="http://schemas.haansoft.com/office/spreadsheet/8.0" Requires="hs">
        <x:font hs:extension="1">
          <x:name val="ＭＳ Ｐゴシック"/>
          <x:sz val="8"/>
          <x:color rgb="ff000000"/>
          <hs:size val="100"/>
          <hs:ratio val="100"/>
          <hs:spacing val="0"/>
          <hs:offset val="0"/>
        </x:font>
      </mc:Choice>
      <mc:Fallback>
        <x:font>
          <x:name val="ＭＳ Ｐゴシック"/>
          <x:sz val="8"/>
          <x:color rgb="ff000000"/>
        </x:font>
      </mc:Fallback>
    </mc:AlternateContent>
    <mc:AlternateContent xmlns:mc="http://schemas.openxmlformats.org/markup-compatibility/2006">
      <mc:Choice xmlns:hs="http://schemas.haansoft.com/office/spreadsheet/8.0" Requires="hs">
        <x:font hs:extension="1">
          <x:name val="ＭＳ Ｐゴシック"/>
          <x:sz val="13"/>
          <x:color rgb="ffff0000"/>
          <hs:size val="100"/>
          <hs:ratio val="100"/>
          <hs:spacing val="0"/>
          <hs:offset val="0"/>
        </x:font>
      </mc:Choice>
      <mc:Fallback>
        <x:font>
          <x:name val="ＭＳ Ｐゴシック"/>
          <x:sz val="13"/>
          <x:color rgb="ffff0000"/>
        </x:font>
      </mc:Fallback>
    </mc:AlternateContent>
    <mc:AlternateContent xmlns:mc="http://schemas.openxmlformats.org/markup-compatibility/2006">
      <mc:Choice xmlns:hs="http://schemas.haansoft.com/office/spreadsheet/8.0" Requires="hs">
        <x:font hs:extension="1">
          <x:name val="ＭＳ Ｐゴシック"/>
          <x:sz val="25"/>
          <x:color rgb="ff000000"/>
          <x:b val="1"/>
          <hs:size val="100"/>
          <hs:ratio val="100"/>
          <hs:spacing val="0"/>
          <hs:offset val="0"/>
        </x:font>
      </mc:Choice>
      <mc:Fallback>
        <x:font>
          <x:name val="ＭＳ Ｐゴシック"/>
          <x:sz val="25"/>
          <x:color rgb="ff000000"/>
          <x:b val="1"/>
        </x:font>
      </mc:Fallback>
    </mc:AlternateContent>
    <mc:AlternateContent xmlns:mc="http://schemas.openxmlformats.org/markup-compatibility/2006">
      <mc:Choice xmlns:hs="http://schemas.haansoft.com/office/spreadsheet/8.0" Requires="hs">
        <x:font hs:extension="1">
          <x:name val="ＭＳ ゴシック"/>
          <x:sz val="12.5"/>
          <x:color rgb="ffffffff"/>
          <x:b val="1"/>
          <hs:size val="100"/>
          <hs:ratio val="100"/>
          <hs:spacing val="0"/>
          <hs:offset val="0"/>
        </x:font>
      </mc:Choice>
      <mc:Fallback>
        <x:font>
          <x:name val="ＭＳ ゴシック"/>
          <x:sz val="12.5"/>
          <x:color rgb="ffffffff"/>
          <x:b val="1"/>
        </x:font>
      </mc:Fallback>
    </mc:AlternateContent>
    <mc:AlternateContent xmlns:mc="http://schemas.openxmlformats.org/markup-compatibility/2006">
      <mc:Choice xmlns:hs="http://schemas.haansoft.com/office/spreadsheet/8.0" Requires="hs">
        <x:font hs:extension="1">
          <x:name val="ＭＳ Ｐゴシック"/>
          <x:sz val="12"/>
          <x:color rgb="ffff0000"/>
          <x:b val="1"/>
          <x:i val="1"/>
          <hs:size val="100"/>
          <hs:ratio val="100"/>
          <hs:spacing val="0"/>
          <hs:offset val="0"/>
        </x:font>
      </mc:Choice>
      <mc:Fallback>
        <x:font>
          <x:name val="ＭＳ Ｐゴシック"/>
          <x:sz val="12"/>
          <x:color rgb="ffff0000"/>
          <x:b val="1"/>
          <x:i val="1"/>
        </x:font>
      </mc:Fallback>
    </mc:AlternateContent>
    <mc:AlternateContent xmlns:mc="http://schemas.openxmlformats.org/markup-compatibility/2006">
      <mc:Choice xmlns:hs="http://schemas.haansoft.com/office/spreadsheet/8.0" Requires="hs">
        <x:font hs:extension="1">
          <x:name val="ＭＳ ゴシック"/>
          <x:sz val="15"/>
          <x:color rgb="ff000000"/>
          <x:b val="1"/>
          <hs:size val="100"/>
          <hs:ratio val="100"/>
          <hs:spacing val="0"/>
          <hs:offset val="0"/>
        </x:font>
      </mc:Choice>
      <mc:Fallback>
        <x:font>
          <x:name val="ＭＳ ゴシック"/>
          <x:sz val="15"/>
          <x:color rgb="ff000000"/>
          <x:b val="1"/>
        </x:font>
      </mc:Fallback>
    </mc:AlternateContent>
    <mc:AlternateContent xmlns:mc="http://schemas.openxmlformats.org/markup-compatibility/2006">
      <mc:Choice xmlns:hs="http://schemas.haansoft.com/office/spreadsheet/8.0" Requires="hs">
        <x:font hs:extension="1">
          <x:name val="ＭＳ ゴシック"/>
          <x:sz val="14"/>
          <x:color rgb="ffff0000"/>
          <hs:size val="100"/>
          <hs:ratio val="100"/>
          <hs:spacing val="0"/>
          <hs:offset val="0"/>
        </x:font>
      </mc:Choice>
      <mc:Fallback>
        <x:font>
          <x:name val="ＭＳ ゴシック"/>
          <x:sz val="14"/>
          <x:color rgb="ffff0000"/>
        </x:font>
      </mc:Fallback>
    </mc:AlternateContent>
  </x:fonts>
  <x:fills count="7">
    <x:fill>
      <x:patternFill patternType="none"/>
    </x:fill>
    <x:fill>
      <x:patternFill patternType="gray125"/>
    </x:fill>
    <x:fill>
      <x:patternFill patternType="solid">
        <x:fgColor rgb="ffccffff"/>
        <x:bgColor auto="1"/>
      </x:patternFill>
    </x:fill>
    <x:fill>
      <x:patternFill patternType="solid">
        <x:fgColor rgb="ffffffff"/>
        <x:bgColor auto="1"/>
      </x:patternFill>
    </x:fill>
    <x:fill>
      <x:patternFill patternType="solid">
        <x:fgColor rgb="ffffff99"/>
        <x:bgColor auto="1"/>
      </x:patternFill>
    </x:fill>
    <x:fill>
      <x:patternFill patternType="solid">
        <x:fgColor rgb="ff00ffff"/>
        <x:bgColor auto="1"/>
      </x:patternFill>
    </x:fill>
    <x:fill>
      <x:patternFill patternType="solid">
        <x:fgColor rgb="ff969696"/>
        <x:bgColor auto="1"/>
      </x:patternFill>
    </x:fill>
  </x:fills>
  <x:borders count="227">
    <x:border>
      <x:left>
        <x:color indexed="64"/>
      </x:left>
      <x:right>
        <x:color indexed="64"/>
      </x:right>
      <x:top>
        <x:color indexed="64"/>
      </x:top>
      <x:bottom>
        <x:color indexed="64"/>
      </x:bottom>
    </x:border>
    <x:border>
      <x:left style="medium">
        <x:color indexed="64"/>
      </x:left>
      <x:right>
        <x:color indexed="64"/>
      </x:right>
      <x:top style="medium">
        <x:color indexed="64"/>
      </x:top>
      <x:bottom style="medium">
        <x:color indexed="64"/>
      </x:bottom>
    </x:border>
    <x:border>
      <x:left>
        <x:color indexed="64"/>
      </x:left>
      <x:right>
        <x:color indexed="64"/>
      </x:right>
      <x:top style="medium">
        <x:color indexed="64"/>
      </x:top>
      <x:bottom style="medium">
        <x:color indexed="64"/>
      </x:bottom>
    </x:border>
    <x:border>
      <x:left>
        <x:color indexed="64"/>
      </x:left>
      <x:right style="medium">
        <x:color indexed="64"/>
      </x:right>
      <x:top style="medium">
        <x:color indexed="64"/>
      </x:top>
      <x:bottom style="medium">
        <x:color indexed="64"/>
      </x:bottom>
    </x:border>
    <x:border>
      <x:left style="medium">
        <x:color indexed="64"/>
      </x:left>
      <x:right style="thin">
        <x:color indexed="64"/>
      </x:right>
      <x:top style="medium">
        <x:color indexed="64"/>
      </x:top>
      <x:bottom>
        <x:color indexed="64"/>
      </x:bottom>
    </x:border>
    <x:border>
      <x:left style="thin">
        <x:color indexed="64"/>
      </x:left>
      <x:right style="thin">
        <x:color indexed="64"/>
      </x:right>
      <x:top style="medium">
        <x:color indexed="64"/>
      </x:top>
      <x:bottom>
        <x:color indexed="64"/>
      </x:bottom>
    </x:border>
    <x:border>
      <x:left style="thin">
        <x:color indexed="64"/>
      </x:left>
      <x:right style="medium">
        <x:color indexed="64"/>
      </x:right>
      <x:top style="medium">
        <x:color indexed="64"/>
      </x:top>
      <x:bottom style="medium">
        <x:color indexed="64"/>
      </x:bottom>
    </x:border>
    <x:border>
      <x:left style="medium">
        <x:color indexed="64"/>
      </x:left>
      <x:right>
        <x:color indexed="64"/>
      </x:right>
      <x:top>
        <x:color indexed="64"/>
      </x:top>
      <x:bottom>
        <x:color indexed="64"/>
      </x:bottom>
    </x:border>
    <x:border>
      <x:left style="thin">
        <x:color indexed="64"/>
      </x:left>
      <x:right style="medium">
        <x:color indexed="64"/>
      </x:right>
      <x:top style="medium">
        <x:color indexed="64"/>
      </x:top>
      <x:bottom>
        <x:color indexed="64"/>
      </x:bottom>
    </x:border>
    <x:border>
      <x:left style="medium">
        <x:color indexed="64"/>
      </x:left>
      <x:right>
        <x:color indexed="64"/>
      </x:right>
      <x:top style="thin">
        <x:color indexed="64"/>
      </x:top>
      <x:bottom>
        <x:color indexed="64"/>
      </x:bottom>
    </x:border>
    <x:border>
      <x:left style="medium">
        <x:color indexed="64"/>
      </x:left>
      <x:right style="thin">
        <x:color indexed="64"/>
      </x:right>
      <x:top style="thin">
        <x:color indexed="64"/>
      </x:top>
      <x:bottom>
        <x:color indexed="64"/>
      </x:bottom>
    </x:border>
    <x:border>
      <x:left style="thin">
        <x:color indexed="64"/>
      </x:left>
      <x:right style="thin">
        <x:color indexed="64"/>
      </x:right>
      <x:top style="thin">
        <x:color indexed="64"/>
      </x:top>
      <x:bottom>
        <x:color indexed="64"/>
      </x:bottom>
    </x:border>
    <x:border>
      <x:left style="thin">
        <x:color indexed="64"/>
      </x:left>
      <x:right style="medium">
        <x:color indexed="64"/>
      </x:right>
      <x:top style="thin">
        <x:color indexed="64"/>
      </x:top>
      <x:bottom>
        <x:color indexed="64"/>
      </x:bottom>
    </x:border>
    <x:border>
      <x:left style="medium">
        <x:color indexed="64"/>
      </x:left>
      <x:right>
        <x:color indexed="64"/>
      </x:right>
      <x:top style="thin">
        <x:color indexed="64"/>
      </x:top>
      <x:bottom style="medium">
        <x:color indexed="64"/>
      </x:bottom>
    </x:border>
    <x:border>
      <x:left style="medium">
        <x:color indexed="64"/>
      </x:left>
      <x:right style="thin">
        <x:color indexed="64"/>
      </x:right>
      <x:top style="thin">
        <x:color indexed="64"/>
      </x:top>
      <x:bottom style="medium">
        <x:color indexed="64"/>
      </x:bottom>
    </x:border>
    <x:border>
      <x:left style="thin">
        <x:color indexed="64"/>
      </x:left>
      <x:right style="thin">
        <x:color indexed="64"/>
      </x:right>
      <x:top style="thin">
        <x:color indexed="64"/>
      </x:top>
      <x:bottom style="medium">
        <x:color indexed="64"/>
      </x:bottom>
    </x:border>
    <x:border>
      <x:left style="thin">
        <x:color indexed="64"/>
      </x:left>
      <x:right style="medium">
        <x:color indexed="64"/>
      </x:right>
      <x:top style="thin">
        <x:color indexed="64"/>
      </x:top>
      <x:bottom style="medium">
        <x:color indexed="64"/>
      </x:bottom>
    </x:border>
    <x:border>
      <x:left>
        <x:color indexed="64"/>
      </x:left>
      <x:right style="thin">
        <x:color indexed="64"/>
      </x:right>
      <x:top style="medium">
        <x:color indexed="64"/>
      </x:top>
      <x:bottom>
        <x:color indexed="64"/>
      </x:bottom>
    </x:border>
    <x:border>
      <x:left style="medium">
        <x:color indexed="64"/>
      </x:left>
      <x:right>
        <x:color indexed="64"/>
      </x:right>
      <x:top>
        <x:color indexed="64"/>
      </x:top>
      <x:bottom style="thin">
        <x:color indexed="64"/>
      </x:bottom>
    </x:border>
    <x:border>
      <x:left style="medium">
        <x:color indexed="64"/>
      </x:left>
      <x:right style="thin">
        <x:color indexed="64"/>
      </x:right>
      <x:top style="medium">
        <x:color indexed="64"/>
      </x:top>
      <x:bottom style="thin">
        <x:color indexed="64"/>
      </x:bottom>
    </x:border>
    <x:border>
      <x:left style="thin">
        <x:color indexed="64"/>
      </x:left>
      <x:right style="thin">
        <x:color indexed="64"/>
      </x:right>
      <x:top style="medium">
        <x:color indexed="64"/>
      </x:top>
      <x:bottom style="thin">
        <x:color indexed="64"/>
      </x:bottom>
    </x:border>
    <x:border>
      <x:left style="thin">
        <x:color indexed="64"/>
      </x:left>
      <x:right style="medium">
        <x:color indexed="64"/>
      </x:right>
      <x:top style="medium">
        <x:color indexed="64"/>
      </x:top>
      <x:bottom style="thin">
        <x:color indexed="64"/>
      </x:bottom>
    </x:border>
    <x:border>
      <x:left style="medium">
        <x:color indexed="64"/>
      </x:left>
      <x:right>
        <x:color indexed="64"/>
      </x:right>
      <x:top style="thin">
        <x:color indexed="64"/>
      </x:top>
      <x:bottom style="thin">
        <x:color indexed="64"/>
      </x:bottom>
    </x:border>
    <x:border>
      <x:left style="medium">
        <x:color indexed="64"/>
      </x:left>
      <x:right style="thin">
        <x:color indexed="64"/>
      </x:right>
      <x:top style="thin">
        <x:color indexed="64"/>
      </x:top>
      <x:bottom style="thin">
        <x:color indexed="64"/>
      </x:bottom>
    </x:border>
    <x:border>
      <x:left style="thin">
        <x:color indexed="64"/>
      </x:left>
      <x:right style="thin">
        <x:color indexed="64"/>
      </x:right>
      <x:top style="thin">
        <x:color indexed="64"/>
      </x:top>
      <x:bottom style="thin">
        <x:color indexed="64"/>
      </x:bottom>
    </x:border>
    <x:border>
      <x:left style="thin">
        <x:color indexed="64"/>
      </x:left>
      <x:right style="medium">
        <x:color indexed="64"/>
      </x:right>
      <x:top style="thin">
        <x:color indexed="64"/>
      </x:top>
      <x:bottom style="thin">
        <x:color indexed="64"/>
      </x:bottom>
    </x:border>
    <x:border>
      <x:left style="thin">
        <x:color indexed="64"/>
      </x:left>
      <x:right>
        <x:color indexed="64"/>
      </x:right>
      <x:top>
        <x:color indexed="64"/>
      </x:top>
      <x:bottom style="thin">
        <x:color indexed="64"/>
      </x:bottom>
    </x:border>
    <x:border>
      <x:left style="thin">
        <x:color indexed="64"/>
      </x:left>
      <x:right>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style="thin">
        <x:color indexed="64"/>
      </x:left>
      <x:right>
        <x:color indexed="64"/>
      </x:right>
      <x:top style="thin">
        <x:color indexed="64"/>
      </x:top>
      <x:bottom style="medium">
        <x:color indexed="64"/>
      </x:bottom>
    </x:border>
    <x:border>
      <x:left style="thin">
        <x:color indexed="64"/>
      </x:left>
      <x:right style="thin">
        <x:color indexed="64"/>
      </x:right>
      <x:top>
        <x:color indexed="64"/>
      </x:top>
      <x:bottom style="thin">
        <x:color indexed="64"/>
      </x:bottom>
    </x:border>
    <x:border>
      <x:left style="medium">
        <x:color indexed="64"/>
      </x:left>
      <x:right style="thin">
        <x:color indexed="64"/>
      </x:right>
      <x:top>
        <x:color indexed="64"/>
      </x:top>
      <x:bottom>
        <x:color indexed="64"/>
      </x:bottom>
    </x:border>
    <x:border>
      <x:left style="medium">
        <x:color indexed="64"/>
      </x:left>
      <x:right style="thin">
        <x:color indexed="64"/>
      </x:right>
      <x:top>
        <x:color indexed="64"/>
      </x:top>
      <x:bottom style="medium">
        <x:color indexed="64"/>
      </x:bottom>
    </x:border>
    <x:border>
      <x:left style="thin">
        <x:color indexed="64"/>
      </x:left>
      <x:right style="thin">
        <x:color indexed="64"/>
      </x:right>
      <x:top style="medium">
        <x:color indexed="64"/>
      </x:top>
      <x:bottom style="medium">
        <x:color indexed="64"/>
      </x:bottom>
    </x:border>
    <x:border>
      <x:left>
        <x:color indexed="64"/>
      </x:left>
      <x:right style="thin">
        <x:color indexed="64"/>
      </x:right>
      <x:top style="thin">
        <x:color indexed="64"/>
      </x:top>
      <x:bottom>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x:color indexed="64"/>
      </x:left>
      <x:right style="thin">
        <x:color indexed="64"/>
      </x:right>
      <x:top>
        <x:color indexed="64"/>
      </x:top>
      <x:bottom style="thin">
        <x:color indexed="64"/>
      </x:bottom>
    </x:border>
    <x:border>
      <x:left style="dashed">
        <x:color indexed="64"/>
      </x:left>
      <x:right style="thin">
        <x:color indexed="64"/>
      </x:right>
      <x:top style="thin">
        <x:color indexed="64"/>
      </x:top>
      <x:bottom style="thin">
        <x:color indexed="64"/>
      </x:bottom>
    </x:border>
    <x:border>
      <x:left style="thin">
        <x:color indexed="64"/>
      </x:left>
      <x:right style="dashed">
        <x:color indexed="64"/>
      </x:right>
      <x:top style="thin">
        <x:color indexed="64"/>
      </x:top>
      <x:bottom>
        <x:color indexed="64"/>
      </x:bottom>
    </x:border>
    <x:border>
      <x:left>
        <x:color indexed="64"/>
      </x:left>
      <x:right>
        <x:color indexed="64"/>
      </x:right>
      <x:top>
        <x:color indexed="64"/>
      </x:top>
      <x:bottom style="thin">
        <x:color indexed="64"/>
      </x:bottom>
    </x:border>
    <x:border>
      <x:left style="dashed">
        <x:color indexed="64"/>
      </x:left>
      <x:right style="thin">
        <x:color indexed="64"/>
      </x:right>
      <x:top style="thin">
        <x:color indexed="64"/>
      </x:top>
      <x:bottom>
        <x:color indexed="64"/>
      </x:bottom>
    </x:border>
    <x:border>
      <x:left style="dashed">
        <x:color indexed="64"/>
      </x:left>
      <x:right>
        <x:color indexed="64"/>
      </x:right>
      <x:top style="thin">
        <x:color indexed="64"/>
      </x:top>
      <x:bottom>
        <x:color indexed="64"/>
      </x:bottom>
    </x:border>
    <x:border>
      <x:left style="dashed">
        <x:color indexed="64"/>
      </x:left>
      <x:right style="thin">
        <x:color indexed="64"/>
      </x:right>
      <x:top style="dashed">
        <x:color indexed="64"/>
      </x:top>
      <x:bottom style="thin">
        <x:color indexed="64"/>
      </x:bottom>
    </x:border>
    <x:border>
      <x:left style="thin">
        <x:color indexed="64"/>
      </x:left>
      <x:right style="thin">
        <x:color indexed="64"/>
      </x:right>
      <x:top style="dashed">
        <x:color indexed="64"/>
      </x:top>
      <x:bottom style="thin">
        <x:color indexed="64"/>
      </x:bottom>
    </x:border>
    <x:border>
      <x:left style="thin">
        <x:color indexed="64"/>
      </x:left>
      <x:right>
        <x:color indexed="64"/>
      </x:right>
      <x:top style="dashed">
        <x:color indexed="64"/>
      </x:top>
      <x:bottom style="thin">
        <x:color indexed="64"/>
      </x:bottom>
    </x:border>
    <x:border>
      <x:left style="thin">
        <x:color indexed="64"/>
      </x:left>
      <x:right style="dashed">
        <x:color indexed="64"/>
      </x:right>
      <x:top style="dashed">
        <x:color indexed="64"/>
      </x:top>
      <x:bottom style="thin">
        <x:color indexed="64"/>
      </x:bottom>
    </x:border>
    <x:border>
      <x:left style="dashed">
        <x:color indexed="64"/>
      </x:left>
      <x:right>
        <x:color indexed="64"/>
      </x:right>
      <x:top style="dashed">
        <x:color indexed="64"/>
      </x:top>
      <x:bottom style="thin">
        <x:color indexed="64"/>
      </x:bottom>
    </x:border>
    <x:border>
      <x:left>
        <x:color indexed="64"/>
      </x:left>
      <x:right>
        <x:color indexed="64"/>
      </x:right>
      <x:top style="thin">
        <x:color indexed="64"/>
      </x:top>
      <x:bottom>
        <x:color indexed="64"/>
      </x:bottom>
    </x:border>
    <x:border>
      <x:left style="medium">
        <x:color indexed="64"/>
      </x:left>
      <x:right>
        <x:color indexed="64"/>
      </x:right>
      <x:top style="medium">
        <x:color indexed="64"/>
      </x:top>
      <x:bottom>
        <x:color indexed="64"/>
      </x:bottom>
    </x:border>
    <x:border>
      <x:left>
        <x:color indexed="64"/>
      </x:left>
      <x:right>
        <x:color indexed="64"/>
      </x:right>
      <x:top style="medium">
        <x:color indexed="64"/>
      </x:top>
      <x:bottom>
        <x:color indexed="64"/>
      </x:bottom>
    </x:border>
    <x:border>
      <x:left>
        <x:color indexed="64"/>
      </x:left>
      <x:right style="medium">
        <x:color indexed="64"/>
      </x:right>
      <x:top style="medium">
        <x:color indexed="64"/>
      </x:top>
      <x:bottom>
        <x:color indexed="64"/>
      </x:bottom>
    </x:border>
    <x:border>
      <x:left style="thin">
        <x:color indexed="64"/>
      </x:left>
      <x:right style="thin">
        <x:color indexed="64"/>
      </x:right>
      <x:top>
        <x:color indexed="64"/>
      </x:top>
      <x:bottom style="medium">
        <x:color indexed="64"/>
      </x:bottom>
    </x:border>
    <x:border>
      <x:left style="medium">
        <x:color indexed="64"/>
      </x:left>
      <x:right>
        <x:color indexed="64"/>
      </x:right>
      <x:top>
        <x:color indexed="64"/>
      </x:top>
      <x:bottom style="medium">
        <x:color indexed="64"/>
      </x:bottom>
    </x:border>
    <x:border>
      <x:left>
        <x:color indexed="64"/>
      </x:left>
      <x:right>
        <x:color indexed="64"/>
      </x:right>
      <x:top>
        <x:color indexed="64"/>
      </x:top>
      <x:bottom style="medium">
        <x:color indexed="64"/>
      </x:bottom>
    </x:border>
    <x:border>
      <x:left>
        <x:color indexed="64"/>
      </x:left>
      <x:right style="medium">
        <x:color indexed="64"/>
      </x:right>
      <x:top>
        <x:color indexed="64"/>
      </x:top>
      <x:bottom style="medium">
        <x:color indexed="64"/>
      </x:bottom>
    </x:border>
    <x:border>
      <x:left>
        <x:color indexed="64"/>
      </x:left>
      <x:right style="medium">
        <x:color indexed="64"/>
      </x:right>
      <x:top>
        <x:color indexed="64"/>
      </x:top>
      <x:bottom>
        <x:color indexed="64"/>
      </x:bottom>
    </x:border>
    <x:border>
      <x:left style="thin">
        <x:color indexed="64"/>
      </x:left>
      <x:right>
        <x:color indexed="64"/>
      </x:right>
      <x:top>
        <x:color indexed="64"/>
      </x:top>
      <x:bottom>
        <x:color indexed="64"/>
      </x:bottom>
    </x:border>
    <x:border>
      <x:left style="medium">
        <x:color indexed="64"/>
      </x:left>
      <x:right style="thin">
        <x:color indexed="64"/>
      </x:right>
      <x:top style="double">
        <x:color indexed="64"/>
      </x:top>
      <x:bottom style="hair">
        <x:color indexed="64"/>
      </x:bottom>
    </x:border>
    <x:border>
      <x:left style="thin">
        <x:color indexed="64"/>
      </x:left>
      <x:right style="thin">
        <x:color indexed="64"/>
      </x:right>
      <x:top style="double">
        <x:color indexed="64"/>
      </x:top>
      <x:bottom style="hair">
        <x:color indexed="64"/>
      </x:bottom>
    </x:border>
    <x:border>
      <x:left style="medium">
        <x:color indexed="64"/>
      </x:left>
      <x:right style="thin">
        <x:color indexed="64"/>
      </x:right>
      <x:top style="hair">
        <x:color indexed="64"/>
      </x:top>
      <x:bottom style="hair">
        <x:color indexed="64"/>
      </x:bottom>
    </x:border>
    <x:border>
      <x:left style="thin">
        <x:color indexed="64"/>
      </x:left>
      <x:right style="thin">
        <x:color indexed="64"/>
      </x:right>
      <x:top style="hair">
        <x:color indexed="64"/>
      </x:top>
      <x:bottom style="hair">
        <x:color indexed="64"/>
      </x:bottom>
    </x:border>
    <x:border>
      <x:left style="medium">
        <x:color indexed="64"/>
      </x:left>
      <x:right style="thin">
        <x:color indexed="64"/>
      </x:right>
      <x:top>
        <x:color indexed="64"/>
      </x:top>
      <x:bottom style="hair">
        <x:color indexed="64"/>
      </x:bottom>
    </x:border>
    <x:border>
      <x:left style="medium">
        <x:color indexed="64"/>
      </x:left>
      <x:right style="thin">
        <x:color indexed="64"/>
      </x:right>
      <x:top style="hair">
        <x:color indexed="64"/>
      </x:top>
      <x:bottom style="thin">
        <x:color indexed="64"/>
      </x:bottom>
    </x:border>
    <x:border>
      <x:left>
        <x:color indexed="64"/>
      </x:left>
      <x:right style="thin">
        <x:color indexed="64"/>
      </x:right>
      <x:top>
        <x:color indexed="64"/>
      </x:top>
      <x:bottom>
        <x:color indexed="64"/>
      </x:bottom>
    </x:border>
    <x:border>
      <x:left style="thin">
        <x:color indexed="64"/>
      </x:left>
      <x:right style="dashed">
        <x:color indexed="64"/>
      </x:right>
      <x:top style="thin">
        <x:color indexed="64"/>
      </x:top>
      <x:bottom style="thin">
        <x:color indexed="64"/>
      </x:bottom>
    </x:border>
    <x:border>
      <x:left style="dashed">
        <x:color indexed="64"/>
      </x:left>
      <x:right style="thin">
        <x:color indexed="64"/>
      </x:right>
      <x:top>
        <x:color indexed="64"/>
      </x:top>
      <x:bottom style="thin">
        <x:color indexed="64"/>
      </x:bottom>
    </x:border>
    <x:border>
      <x:left style="thin">
        <x:color indexed="64"/>
      </x:left>
      <x:right>
        <x:color indexed="64"/>
      </x:right>
      <x:top style="medium">
        <x:color indexed="64"/>
      </x:top>
      <x:bottom>
        <x:color indexed="64"/>
      </x:bottom>
    </x:border>
    <x:border>
      <x:left style="thin">
        <x:color indexed="64"/>
      </x:left>
      <x:right>
        <x:color indexed="64"/>
      </x:right>
      <x:top>
        <x:color indexed="64"/>
      </x:top>
      <x:bottom style="double">
        <x:color indexed="64"/>
      </x:bottom>
    </x:border>
    <x:border>
      <x:left>
        <x:color indexed="64"/>
      </x:left>
      <x:right>
        <x:color indexed="64"/>
      </x:right>
      <x:top>
        <x:color indexed="64"/>
      </x:top>
      <x:bottom style="double">
        <x:color indexed="64"/>
      </x:bottom>
    </x:border>
    <x:border>
      <x:left>
        <x:color indexed="64"/>
      </x:left>
      <x:right style="thin">
        <x:color indexed="64"/>
      </x:right>
      <x:top>
        <x:color indexed="64"/>
      </x:top>
      <x:bottom style="double">
        <x:color indexed="64"/>
      </x:bottom>
    </x:border>
    <x:border>
      <x:left>
        <x:color indexed="64"/>
      </x:left>
      <x:right style="medium">
        <x:color indexed="64"/>
      </x:right>
      <x:top>
        <x:color indexed="64"/>
      </x:top>
      <x:bottom style="double">
        <x:color indexed="64"/>
      </x:bottom>
    </x:border>
    <x:border>
      <x:left style="thin">
        <x:color indexed="64"/>
      </x:left>
      <x:right>
        <x:color indexed="64"/>
      </x:right>
      <x:top style="double">
        <x:color indexed="64"/>
      </x:top>
      <x:bottom style="hair">
        <x:color indexed="64"/>
      </x:bottom>
    </x:border>
    <x:border>
      <x:left>
        <x:color indexed="64"/>
      </x:left>
      <x:right>
        <x:color indexed="64"/>
      </x:right>
      <x:top style="double">
        <x:color indexed="64"/>
      </x:top>
      <x:bottom style="hair">
        <x:color indexed="64"/>
      </x:bottom>
    </x:border>
    <x:border>
      <x:left>
        <x:color indexed="64"/>
      </x:left>
      <x:right style="thin">
        <x:color indexed="64"/>
      </x:right>
      <x:top style="double">
        <x:color indexed="64"/>
      </x:top>
      <x:bottom style="hair">
        <x:color indexed="64"/>
      </x:bottom>
    </x:border>
    <x:border>
      <x:left style="thin">
        <x:color indexed="64"/>
      </x:left>
      <x:right style="hair">
        <x:color indexed="64"/>
      </x:right>
      <x:top style="double">
        <x:color indexed="64"/>
      </x:top>
      <x:bottom style="hair">
        <x:color indexed="64"/>
      </x:bottom>
    </x:border>
    <x:border>
      <x:left style="hair">
        <x:color indexed="64"/>
      </x:left>
      <x:right style="hair">
        <x:color indexed="64"/>
      </x:right>
      <x:top style="double">
        <x:color indexed="64"/>
      </x:top>
      <x:bottom style="hair">
        <x:color indexed="64"/>
      </x:bottom>
    </x:border>
    <x:border>
      <x:left style="hair">
        <x:color indexed="64"/>
      </x:left>
      <x:right>
        <x:color indexed="64"/>
      </x:right>
      <x:top style="double">
        <x:color indexed="64"/>
      </x:top>
      <x:bottom style="hair">
        <x:color indexed="64"/>
      </x:bottom>
    </x:border>
    <x:border>
      <x:left style="medium">
        <x:color indexed="64"/>
      </x:left>
      <x:right>
        <x:color indexed="64"/>
      </x:right>
      <x:top>
        <x:color indexed="64"/>
      </x:top>
      <x:bottom style="hair">
        <x:color indexed="64"/>
      </x:bottom>
    </x:border>
    <x:border>
      <x:left>
        <x:color indexed="64"/>
      </x:left>
      <x:right>
        <x:color indexed="64"/>
      </x:right>
      <x:top>
        <x:color indexed="64"/>
      </x:top>
      <x:bottom style="hair">
        <x:color indexed="64"/>
      </x:bottom>
    </x:border>
    <x:border>
      <x:left>
        <x:color indexed="64"/>
      </x:left>
      <x:right style="medium">
        <x:color indexed="64"/>
      </x:right>
      <x:top>
        <x:color indexed="64"/>
      </x:top>
      <x:bottom style="hair">
        <x:color indexed="64"/>
      </x:bottom>
    </x:border>
    <x:border>
      <x:left style="medium">
        <x:color indexed="64"/>
      </x:left>
      <x:right>
        <x:color indexed="64"/>
      </x:right>
      <x:top>
        <x:color indexed="64"/>
      </x:top>
      <x:bottom style="double">
        <x:color indexed="64"/>
      </x:bottom>
    </x:border>
    <x:border>
      <x:left>
        <x:color indexed="64"/>
      </x:left>
      <x:right style="medium">
        <x:color indexed="64"/>
      </x:right>
      <x:top style="double">
        <x:color indexed="64"/>
      </x:top>
      <x:bottom style="hair">
        <x:color indexed="64"/>
      </x:bottom>
    </x:border>
    <x:border>
      <x:left style="thin">
        <x:color indexed="64"/>
      </x:left>
      <x:right>
        <x:color indexed="64"/>
      </x:right>
      <x:top style="hair">
        <x:color indexed="64"/>
      </x:top>
      <x:bottom style="hair">
        <x:color indexed="64"/>
      </x:bottom>
    </x:border>
    <x:border>
      <x:left>
        <x:color indexed="64"/>
      </x:left>
      <x:right>
        <x:color indexed="64"/>
      </x:right>
      <x:top style="hair">
        <x:color indexed="64"/>
      </x:top>
      <x:bottom style="hair">
        <x:color indexed="64"/>
      </x:bottom>
    </x:border>
    <x:border>
      <x:left>
        <x:color indexed="64"/>
      </x:left>
      <x:right style="thin">
        <x:color indexed="64"/>
      </x:right>
      <x:top style="hair">
        <x:color indexed="64"/>
      </x:top>
      <x:bottom style="hair">
        <x:color indexed="64"/>
      </x:bottom>
    </x:border>
    <x:border>
      <x:left style="thin">
        <x:color indexed="64"/>
      </x:left>
      <x:right style="hair">
        <x:color indexed="64"/>
      </x:right>
      <x:top style="hair">
        <x:color indexed="64"/>
      </x:top>
      <x:bottom style="hair">
        <x:color indexed="64"/>
      </x:bottom>
    </x:border>
    <x:border>
      <x:left style="hair">
        <x:color indexed="64"/>
      </x:left>
      <x:right style="hair">
        <x:color indexed="64"/>
      </x:right>
      <x:top style="hair">
        <x:color indexed="64"/>
      </x:top>
      <x:bottom style="hair">
        <x:color indexed="64"/>
      </x:bottom>
    </x:border>
    <x:border>
      <x:left style="hair">
        <x:color indexed="64"/>
      </x:left>
      <x:right>
        <x:color indexed="64"/>
      </x:right>
      <x:top style="hair">
        <x:color indexed="64"/>
      </x:top>
      <x:bottom style="hair">
        <x:color indexed="64"/>
      </x:bottom>
    </x:border>
    <x:border>
      <x:left style="medium">
        <x:color indexed="64"/>
      </x:left>
      <x:right>
        <x:color indexed="64"/>
      </x:right>
      <x:top style="hair">
        <x:color indexed="64"/>
      </x:top>
      <x:bottom style="hair">
        <x:color indexed="64"/>
      </x:bottom>
    </x:border>
    <x:border>
      <x:left>
        <x:color indexed="64"/>
      </x:left>
      <x:right style="medium">
        <x:color indexed="64"/>
      </x:right>
      <x:top style="hair">
        <x:color indexed="64"/>
      </x:top>
      <x:bottom style="hair">
        <x:color indexed="64"/>
      </x:bottom>
    </x:border>
    <x:border>
      <x:left>
        <x:color indexed="64"/>
      </x:left>
      <x:right style="hair">
        <x:color indexed="64"/>
      </x:right>
      <x:top style="hair">
        <x:color indexed="64"/>
      </x:top>
      <x:bottom style="hair">
        <x:color indexed="64"/>
      </x:bottom>
    </x:border>
    <x:border>
      <x:left style="hair">
        <x:color indexed="64"/>
      </x:left>
      <x:right style="medium">
        <x:color indexed="64"/>
      </x:right>
      <x:top style="hair">
        <x:color indexed="64"/>
      </x:top>
      <x:bottom style="hair">
        <x:color indexed="64"/>
      </x:bottom>
    </x:border>
    <x:border>
      <x:left>
        <x:color indexed="64"/>
      </x:left>
      <x:right style="hair">
        <x:color indexed="64"/>
      </x:right>
      <x:top style="double">
        <x:color indexed="64"/>
      </x:top>
      <x:bottom style="hair">
        <x:color indexed="64"/>
      </x:bottom>
    </x:border>
    <x:border>
      <x:left style="hair">
        <x:color indexed="64"/>
      </x:left>
      <x:right style="medium">
        <x:color indexed="64"/>
      </x:right>
      <x:top style="double">
        <x:color indexed="64"/>
      </x:top>
      <x:bottom style="hair">
        <x:color indexed="64"/>
      </x:bottom>
    </x:border>
    <x:border>
      <x:left style="thin">
        <x:color indexed="64"/>
      </x:left>
      <x:right style="hair">
        <x:color indexed="64"/>
      </x:right>
      <x:top style="hair">
        <x:color indexed="64"/>
      </x:top>
      <x:bottom style="thin">
        <x:color indexed="64"/>
      </x:bottom>
    </x:border>
    <x:border>
      <x:left style="hair">
        <x:color indexed="64"/>
      </x:left>
      <x:right style="hair">
        <x:color indexed="64"/>
      </x:right>
      <x:top style="hair">
        <x:color indexed="64"/>
      </x:top>
      <x:bottom style="thin">
        <x:color indexed="64"/>
      </x:bottom>
    </x:border>
    <x:border>
      <x:left style="hair">
        <x:color indexed="64"/>
      </x:left>
      <x:right>
        <x:color indexed="64"/>
      </x:right>
      <x:top style="hair">
        <x:color indexed="64"/>
      </x:top>
      <x:bottom style="thin">
        <x:color indexed="64"/>
      </x:bottom>
    </x:border>
    <x:border>
      <x:left>
        <x:color indexed="64"/>
      </x:left>
      <x:right>
        <x:color indexed="64"/>
      </x:right>
      <x:top style="thin">
        <x:color indexed="64"/>
      </x:top>
      <x:bottom style="medium">
        <x:color indexed="64"/>
      </x:bottom>
    </x:border>
    <x:border>
      <x:left>
        <x:color indexed="64"/>
      </x:left>
      <x:right style="thin">
        <x:color indexed="64"/>
      </x:right>
      <x:top style="thin">
        <x:color indexed="64"/>
      </x:top>
      <x:bottom style="medium">
        <x:color indexed="64"/>
      </x:bottom>
    </x:border>
    <x:border>
      <x:left style="thin">
        <x:color indexed="64"/>
      </x:left>
      <x:right style="hair">
        <x:color indexed="64"/>
      </x:right>
      <x:top style="thin">
        <x:color indexed="64"/>
      </x:top>
      <x:bottom style="medium">
        <x:color indexed="64"/>
      </x:bottom>
    </x:border>
    <x:border>
      <x:left style="hair">
        <x:color indexed="64"/>
      </x:left>
      <x:right style="hair">
        <x:color indexed="64"/>
      </x:right>
      <x:top style="thin">
        <x:color indexed="64"/>
      </x:top>
      <x:bottom style="medium">
        <x:color indexed="64"/>
      </x:bottom>
    </x:border>
    <x:border>
      <x:left style="hair">
        <x:color indexed="64"/>
      </x:left>
      <x:right>
        <x:color indexed="64"/>
      </x:right>
      <x:top style="thin">
        <x:color indexed="64"/>
      </x:top>
      <x:bottom style="medium">
        <x:color indexed="64"/>
      </x:bottom>
    </x:border>
    <x:border>
      <x:left style="medium">
        <x:color indexed="64"/>
      </x:left>
      <x:right style="hair">
        <x:color indexed="64"/>
      </x:right>
      <x:top style="thin">
        <x:color indexed="64"/>
      </x:top>
      <x:bottom style="medium">
        <x:color indexed="64"/>
      </x:bottom>
    </x:border>
    <x:border>
      <x:left style="hair">
        <x:color indexed="64"/>
      </x:left>
      <x:right style="medium">
        <x:color indexed="64"/>
      </x:right>
      <x:top style="thin">
        <x:color indexed="64"/>
      </x:top>
      <x:bottom style="medium">
        <x:color indexed="64"/>
      </x:bottom>
    </x:border>
    <x:border diagonalUp="1">
      <x:left>
        <x:color indexed="64"/>
      </x:left>
      <x:right style="hair">
        <x:color indexed="64"/>
      </x:right>
      <x:top style="thin">
        <x:color indexed="64"/>
      </x:top>
      <x:bottom style="medium">
        <x:color indexed="64"/>
      </x:bottom>
      <x:diagonal style="thin">
        <x:color indexed="64"/>
      </x:diagonal>
    </x:border>
    <x:border diagonalUp="1">
      <x:left>
        <x:color indexed="64"/>
      </x:left>
      <x:right style="hair">
        <x:color indexed="64"/>
      </x:right>
      <x:top style="thin">
        <x:color indexed="64"/>
      </x:top>
      <x:bottom style="medium">
        <x:color indexed="64"/>
      </x:bottom>
      <x:diagonal style="thin">
        <x:color indexed="64"/>
      </x:diagonal>
    </x:border>
    <x:border diagonalUp="1">
      <x:left style="hair">
        <x:color indexed="64"/>
      </x:left>
      <x:right style="hair">
        <x:color indexed="64"/>
      </x:right>
      <x:top style="thin">
        <x:color indexed="64"/>
      </x:top>
      <x:bottom style="medium">
        <x:color indexed="64"/>
      </x:bottom>
      <x:diagonal style="thin">
        <x:color indexed="64"/>
      </x:diagonal>
    </x:border>
    <x:border diagonalUp="1">
      <x:left style="hair">
        <x:color indexed="64"/>
      </x:left>
      <x:right style="hair">
        <x:color indexed="64"/>
      </x:right>
      <x:top style="thin">
        <x:color indexed="64"/>
      </x:top>
      <x:bottom style="medium">
        <x:color indexed="64"/>
      </x:bottom>
      <x:diagonal style="thin">
        <x:color indexed="64"/>
      </x:diagonal>
    </x:border>
    <x:border>
      <x:left>
        <x:color indexed="64"/>
      </x:left>
      <x:right style="hair">
        <x:color indexed="64"/>
      </x:right>
      <x:top style="hair">
        <x:color indexed="64"/>
      </x:top>
      <x:bottom style="thin">
        <x:color indexed="64"/>
      </x:bottom>
    </x:border>
    <x:border>
      <x:left style="hair">
        <x:color indexed="64"/>
      </x:left>
      <x:right style="medium">
        <x:color indexed="64"/>
      </x:right>
      <x:top style="hair">
        <x:color indexed="64"/>
      </x:top>
      <x:bottom style="thin">
        <x:color indexed="64"/>
      </x:bottom>
    </x:border>
    <x:border>
      <x:left>
        <x:color indexed="64"/>
      </x:left>
      <x:right>
        <x:color indexed="64"/>
      </x:right>
      <x:top style="medium">
        <x:color indexed="64"/>
      </x:top>
      <x:bottom style="thin">
        <x:color indexed="64"/>
      </x:bottom>
    </x:border>
    <x:border>
      <x:left>
        <x:color indexed="64"/>
      </x:left>
      <x:right style="medium">
        <x:color indexed="64"/>
      </x:right>
      <x:top style="medium">
        <x:color indexed="64"/>
      </x:top>
      <x:bottom style="thin">
        <x:color indexed="64"/>
      </x:bottom>
    </x:border>
    <x:border>
      <x:left>
        <x:color indexed="64"/>
      </x:left>
      <x:right style="medium">
        <x:color indexed="64"/>
      </x:right>
      <x:top style="thin">
        <x:color indexed="64"/>
      </x:top>
      <x:bottom style="medium">
        <x:color indexed="64"/>
      </x:bottom>
    </x:border>
    <x:border>
      <x:left style="hair">
        <x:color indexed="64"/>
      </x:left>
      <x:right style="hair">
        <x:color indexed="64"/>
      </x:right>
      <x:top style="thin">
        <x:color indexed="64"/>
      </x:top>
      <x:bottom style="hair">
        <x:color indexed="64"/>
      </x:bottom>
    </x:border>
    <x:border>
      <x:left style="hair">
        <x:color indexed="64"/>
      </x:left>
      <x:right style="medium">
        <x:color indexed="64"/>
      </x:right>
      <x:top style="thin">
        <x:color indexed="64"/>
      </x:top>
      <x:bottom style="hair">
        <x:color indexed="64"/>
      </x:bottom>
    </x:border>
    <x:border>
      <x:left style="thin">
        <x:color indexed="64"/>
      </x:left>
      <x:right style="hair">
        <x:color indexed="64"/>
      </x:right>
      <x:top style="thin">
        <x:color indexed="64"/>
      </x:top>
      <x:bottom style="hair">
        <x:color indexed="64"/>
      </x:bottom>
    </x:border>
    <x:border>
      <x:left style="hair">
        <x:color indexed="64"/>
      </x:left>
      <x:right>
        <x:color indexed="64"/>
      </x:right>
      <x:top style="thin">
        <x:color indexed="64"/>
      </x:top>
      <x:bottom style="hair">
        <x:color indexed="64"/>
      </x:bottom>
    </x:border>
    <x:border>
      <x:left style="medium">
        <x:color indexed="64"/>
      </x:left>
      <x:right style="hair">
        <x:color indexed="64"/>
      </x:right>
      <x:top style="thin">
        <x:color indexed="64"/>
      </x:top>
      <x:bottom style="hair">
        <x:color indexed="64"/>
      </x:bottom>
    </x:border>
    <x:border>
      <x:left>
        <x:color indexed="64"/>
      </x:left>
      <x:right style="hair">
        <x:color indexed="64"/>
      </x:right>
      <x:top style="thin">
        <x:color indexed="64"/>
      </x:top>
      <x:bottom style="hair">
        <x:color indexed="64"/>
      </x:bottom>
    </x:border>
    <x:border diagonalUp="1">
      <x:left style="thin">
        <x:color indexed="64"/>
      </x:left>
      <x:right style="hair">
        <x:color indexed="64"/>
      </x:right>
      <x:top style="thin">
        <x:color indexed="64"/>
      </x:top>
      <x:bottom style="medium">
        <x:color indexed="64"/>
      </x:bottom>
      <x:diagonal style="thin">
        <x:color indexed="64"/>
      </x:diagonal>
    </x:border>
    <x:border diagonalUp="1">
      <x:left style="thin">
        <x:color indexed="64"/>
      </x:left>
      <x:right style="hair">
        <x:color indexed="64"/>
      </x:right>
      <x:top style="thin">
        <x:color indexed="64"/>
      </x:top>
      <x:bottom style="medium">
        <x:color indexed="64"/>
      </x:bottom>
      <x:diagonal style="thin">
        <x:color indexed="64"/>
      </x:diagonal>
    </x:border>
    <x:border diagonalUp="1">
      <x:left style="hair">
        <x:color indexed="64"/>
      </x:left>
      <x:right style="hair">
        <x:color indexed="64"/>
      </x:right>
      <x:top style="thin">
        <x:color indexed="64"/>
      </x:top>
      <x:bottom style="medium">
        <x:color indexed="64"/>
      </x:bottom>
      <x:diagonal style="thin">
        <x:color indexed="64"/>
      </x:diagonal>
    </x:border>
    <x:border diagonalUp="1">
      <x:left style="hair">
        <x:color indexed="64"/>
      </x:left>
      <x:right style="hair">
        <x:color indexed="64"/>
      </x:right>
      <x:top style="thin">
        <x:color indexed="64"/>
      </x:top>
      <x:bottom style="medium">
        <x:color indexed="64"/>
      </x:bottom>
      <x:diagonal style="thin">
        <x:color indexed="64"/>
      </x:diagonal>
    </x:border>
    <x:border diagonalUp="1">
      <x:left style="hair">
        <x:color indexed="64"/>
      </x:left>
      <x:right>
        <x:color indexed="64"/>
      </x:right>
      <x:top style="thin">
        <x:color indexed="64"/>
      </x:top>
      <x:bottom style="medium">
        <x:color indexed="64"/>
      </x:bottom>
      <x:diagonal style="thin">
        <x:color indexed="64"/>
      </x:diagonal>
    </x:border>
    <x:border diagonalUp="1">
      <x:left style="hair">
        <x:color indexed="64"/>
      </x:left>
      <x:right>
        <x:color indexed="64"/>
      </x:right>
      <x:top style="thin">
        <x:color indexed="64"/>
      </x:top>
      <x:bottom style="medium">
        <x:color indexed="64"/>
      </x:bottom>
      <x:diagonal style="thin">
        <x:color indexed="64"/>
      </x:diagonal>
    </x:border>
    <x:border diagonalUp="1">
      <x:left>
        <x:color indexed="64"/>
      </x:left>
      <x:right style="hair">
        <x:color indexed="64"/>
      </x:right>
      <x:top style="thin">
        <x:color indexed="64"/>
      </x:top>
      <x:bottom style="medium">
        <x:color indexed="64"/>
      </x:bottom>
      <x:diagonal style="thin">
        <x:color indexed="64"/>
      </x:diagonal>
    </x:border>
    <x:border diagonalUp="1">
      <x:left>
        <x:color indexed="64"/>
      </x:left>
      <x:right style="hair">
        <x:color indexed="64"/>
      </x:right>
      <x:top style="thin">
        <x:color indexed="64"/>
      </x:top>
      <x:bottom style="medium">
        <x:color indexed="64"/>
      </x:bottom>
      <x:diagonal style="thin">
        <x:color indexed="64"/>
      </x:diagonal>
    </x:border>
    <x:border>
      <x:left style="medium">
        <x:color indexed="64"/>
      </x:left>
      <x:right>
        <x:color indexed="64"/>
      </x:right>
      <x:top style="medium">
        <x:color indexed="64"/>
      </x:top>
      <x:bottom style="thin">
        <x:color indexed="64"/>
      </x:bottom>
    </x:border>
    <x:border diagonalUp="1">
      <x:left style="hair">
        <x:color indexed="64"/>
      </x:left>
      <x:right style="hair">
        <x:color indexed="64"/>
      </x:right>
      <x:top style="thin">
        <x:color indexed="64"/>
      </x:top>
      <x:bottom style="medium">
        <x:color indexed="64"/>
      </x:bottom>
      <x:diagonal style="thin">
        <x:color indexed="64"/>
      </x:diagonal>
    </x:border>
    <x:border diagonalUp="1">
      <x:left style="hair">
        <x:color indexed="64"/>
      </x:left>
      <x:right style="hair">
        <x:color indexed="64"/>
      </x:right>
      <x:top style="thin">
        <x:color indexed="64"/>
      </x:top>
      <x:bottom style="medium">
        <x:color indexed="64"/>
      </x:bottom>
      <x:diagonal style="thin">
        <x:color indexed="64"/>
      </x:diagonal>
    </x:border>
    <x:border>
      <x:left style="thin">
        <x:color indexed="64"/>
      </x:left>
      <x:right>
        <x:color indexed="64"/>
      </x:right>
      <x:top style="hair">
        <x:color indexed="64"/>
      </x:top>
      <x:bottom style="thin">
        <x:color indexed="64"/>
      </x:bottom>
    </x:border>
    <x:border>
      <x:left>
        <x:color indexed="64"/>
      </x:left>
      <x:right>
        <x:color indexed="64"/>
      </x:right>
      <x:top style="hair">
        <x:color indexed="64"/>
      </x:top>
      <x:bottom style="thin">
        <x:color indexed="64"/>
      </x:bottom>
    </x:border>
    <x:border>
      <x:left>
        <x:color indexed="64"/>
      </x:left>
      <x:right style="thin">
        <x:color indexed="64"/>
      </x:right>
      <x:top style="hair">
        <x:color indexed="64"/>
      </x:top>
      <x:bottom style="thin">
        <x:color indexed="64"/>
      </x:bottom>
    </x:border>
    <x:border diagonalUp="1">
      <x:left style="thin">
        <x:color indexed="64"/>
      </x:left>
      <x:right>
        <x:color indexed="64"/>
      </x:right>
      <x:top style="thin">
        <x:color indexed="64"/>
      </x:top>
      <x:bottom style="medium">
        <x:color indexed="64"/>
      </x:bottom>
      <x:diagonal style="thin">
        <x:color indexed="64"/>
      </x:diagonal>
    </x:border>
    <x:border diagonalUp="1">
      <x:left style="thin">
        <x:color indexed="64"/>
      </x:left>
      <x:right>
        <x:color indexed="64"/>
      </x:right>
      <x:top style="thin">
        <x:color indexed="64"/>
      </x:top>
      <x:bottom style="medium">
        <x:color indexed="64"/>
      </x:bottom>
      <x:diagonal style="thin">
        <x:color indexed="64"/>
      </x:diagonal>
    </x:border>
    <x:border diagonalUp="1">
      <x:left>
        <x:color indexed="64"/>
      </x:left>
      <x:right>
        <x:color indexed="64"/>
      </x:right>
      <x:top style="thin">
        <x:color indexed="64"/>
      </x:top>
      <x:bottom style="medium">
        <x:color indexed="64"/>
      </x:bottom>
      <x:diagonal style="thin">
        <x:color indexed="64"/>
      </x:diagonal>
    </x:border>
    <x:border diagonalUp="1">
      <x:left>
        <x:color indexed="64"/>
      </x:left>
      <x:right>
        <x:color indexed="64"/>
      </x:right>
      <x:top style="thin">
        <x:color indexed="64"/>
      </x:top>
      <x:bottom style="medium">
        <x:color indexed="64"/>
      </x:bottom>
      <x:diagonal style="thin">
        <x:color indexed="64"/>
      </x:diagonal>
    </x:border>
    <x:border diagonalUp="1">
      <x:left>
        <x:color indexed="64"/>
      </x:left>
      <x:right style="thin">
        <x:color indexed="64"/>
      </x:right>
      <x:top style="thin">
        <x:color indexed="64"/>
      </x:top>
      <x:bottom style="medium">
        <x:color indexed="64"/>
      </x:bottom>
      <x:diagonal style="thin">
        <x:color indexed="64"/>
      </x:diagonal>
    </x:border>
    <x:border diagonalUp="1">
      <x:left>
        <x:color indexed="64"/>
      </x:left>
      <x:right style="thin">
        <x:color indexed="64"/>
      </x:right>
      <x:top style="thin">
        <x:color indexed="64"/>
      </x:top>
      <x:bottom style="medium">
        <x:color indexed="64"/>
      </x:bottom>
      <x:diagonal style="thin">
        <x:color indexed="64"/>
      </x:diagonal>
    </x:border>
    <x:border>
      <x:left>
        <x:color indexed="64"/>
      </x:left>
      <x:right style="medium">
        <x:color indexed="64"/>
      </x:right>
      <x:top style="thin">
        <x:color indexed="64"/>
      </x:top>
      <x:bottom style="thin">
        <x:color indexed="64"/>
      </x:bottom>
    </x:border>
    <x:border>
      <x:left>
        <x:color indexed="64"/>
      </x:left>
      <x:right style="hair">
        <x:color indexed="64"/>
      </x:right>
      <x:top style="thin">
        <x:color indexed="64"/>
      </x:top>
      <x:bottom>
        <x:color indexed="64"/>
      </x:bottom>
    </x:border>
    <x:border>
      <x:left style="hair">
        <x:color indexed="64"/>
      </x:left>
      <x:right>
        <x:color indexed="64"/>
      </x:right>
      <x:top style="thin">
        <x:color indexed="64"/>
      </x:top>
      <x:bottom>
        <x:color indexed="64"/>
      </x:bottom>
    </x:border>
    <x:border>
      <x:left>
        <x:color indexed="64"/>
      </x:left>
      <x:right style="medium">
        <x:color indexed="64"/>
      </x:right>
      <x:top style="thin">
        <x:color indexed="64"/>
      </x:top>
      <x:bottom>
        <x:color indexed="64"/>
      </x:bottom>
    </x:border>
    <x:border>
      <x:left>
        <x:color indexed="64"/>
      </x:left>
      <x:right style="medium">
        <x:color indexed="64"/>
      </x:right>
      <x:top>
        <x:color indexed="64"/>
      </x:top>
      <x:bottom style="thin">
        <x:color indexed="64"/>
      </x:bottom>
    </x:border>
    <x:border>
      <x:left style="hair">
        <x:color indexed="64"/>
      </x:left>
      <x:right style="thin">
        <x:color indexed="64"/>
      </x:right>
      <x:top>
        <x:color indexed="64"/>
      </x:top>
      <x:bottom>
        <x:color indexed="64"/>
      </x:bottom>
    </x:border>
    <x:border>
      <x:left style="thin">
        <x:color indexed="64"/>
      </x:left>
      <x:right style="thin">
        <x:color indexed="64"/>
      </x:right>
      <x:top>
        <x:color indexed="64"/>
      </x:top>
      <x:bottom>
        <x:color indexed="64"/>
      </x:bottom>
    </x:border>
    <x:border>
      <x:left style="thin">
        <x:color indexed="64"/>
      </x:left>
      <x:right style="hair">
        <x:color indexed="64"/>
      </x:right>
      <x:top>
        <x:color indexed="64"/>
      </x:top>
      <x:bottom>
        <x:color indexed="64"/>
      </x:bottom>
    </x:border>
    <x:border>
      <x:left style="hair">
        <x:color indexed="64"/>
      </x:left>
      <x:right style="hair">
        <x:color indexed="64"/>
      </x:right>
      <x:top>
        <x:color indexed="64"/>
      </x:top>
      <x:bottom>
        <x:color indexed="64"/>
      </x:bottom>
    </x:border>
    <x:border>
      <x:left style="hair">
        <x:color indexed="64"/>
      </x:left>
      <x:right style="medium">
        <x:color indexed="64"/>
      </x:right>
      <x:top>
        <x:color indexed="64"/>
      </x:top>
      <x:bottom>
        <x:color indexed="64"/>
      </x:bottom>
    </x:border>
    <x:border>
      <x:left style="thin">
        <x:color indexed="64"/>
      </x:left>
      <x:right style="hair">
        <x:color indexed="64"/>
      </x:right>
      <x:top style="thin">
        <x:color indexed="64"/>
      </x:top>
      <x:bottom>
        <x:color indexed="64"/>
      </x:bottom>
    </x:border>
    <x:border>
      <x:left style="hair">
        <x:color indexed="64"/>
      </x:left>
      <x:right style="hair">
        <x:color indexed="64"/>
      </x:right>
      <x:top style="thin">
        <x:color indexed="64"/>
      </x:top>
      <x:bottom>
        <x:color indexed="64"/>
      </x:bottom>
    </x:border>
    <x:border>
      <x:left style="hair">
        <x:color indexed="64"/>
      </x:left>
      <x:right style="medium">
        <x:color indexed="64"/>
      </x:right>
      <x:top style="thin">
        <x:color indexed="64"/>
      </x:top>
      <x:bottom>
        <x:color indexed="64"/>
      </x:bottom>
    </x:border>
    <x:border>
      <x:left>
        <x:color indexed="64"/>
      </x:left>
      <x:right style="hair">
        <x:color indexed="64"/>
      </x:right>
      <x:top>
        <x:color indexed="64"/>
      </x:top>
      <x:bottom>
        <x:color indexed="64"/>
      </x:bottom>
    </x:border>
    <x:border>
      <x:left style="hair">
        <x:color indexed="64"/>
      </x:left>
      <x:right>
        <x:color indexed="64"/>
      </x:right>
      <x:top>
        <x:color indexed="64"/>
      </x:top>
      <x:bottom>
        <x:color indexed="64"/>
      </x:bottom>
    </x:border>
    <x:border>
      <x:left style="hair">
        <x:color indexed="64"/>
      </x:left>
      <x:right style="thin">
        <x:color indexed="64"/>
      </x:right>
      <x:top style="thin">
        <x:color indexed="64"/>
      </x:top>
      <x:bottom>
        <x:color indexed="64"/>
      </x:bottom>
    </x:border>
    <x:border>
      <x:left>
        <x:color indexed="64"/>
      </x:left>
      <x:right style="hair">
        <x:color indexed="64"/>
      </x:right>
      <x:top style="thin">
        <x:color indexed="64"/>
      </x:top>
      <x:bottom style="thin">
        <x:color indexed="64"/>
      </x:bottom>
    </x:border>
    <x:border>
      <x:left style="hair">
        <x:color indexed="64"/>
      </x:left>
      <x:right>
        <x:color indexed="64"/>
      </x:right>
      <x:top style="thin">
        <x:color indexed="64"/>
      </x:top>
      <x:bottom style="thin">
        <x:color indexed="64"/>
      </x:bottom>
    </x:border>
    <x:border diagonalUp="1">
      <x:left style="hair">
        <x:color indexed="64"/>
      </x:left>
      <x:right>
        <x:color indexed="64"/>
      </x:right>
      <x:top style="thin">
        <x:color indexed="64"/>
      </x:top>
      <x:bottom style="thin">
        <x:color indexed="64"/>
      </x:bottom>
      <x:diagonal style="hair">
        <x:color indexed="64"/>
      </x:diagonal>
    </x:border>
    <x:border diagonalUp="1">
      <x:left style="hair">
        <x:color indexed="64"/>
      </x:left>
      <x:right>
        <x:color indexed="64"/>
      </x:right>
      <x:top style="thin">
        <x:color indexed="64"/>
      </x:top>
      <x:bottom style="thin">
        <x:color indexed="64"/>
      </x:bottom>
      <x:diagonal style="hair">
        <x:color indexed="64"/>
      </x:diagonal>
    </x:border>
    <x:border diagonalUp="1">
      <x:left>
        <x:color indexed="64"/>
      </x:left>
      <x:right>
        <x:color indexed="64"/>
      </x:right>
      <x:top style="thin">
        <x:color indexed="64"/>
      </x:top>
      <x:bottom style="thin">
        <x:color indexed="64"/>
      </x:bottom>
      <x:diagonal style="hair">
        <x:color indexed="64"/>
      </x:diagonal>
    </x:border>
    <x:border diagonalUp="1">
      <x:left>
        <x:color indexed="64"/>
      </x:left>
      <x:right>
        <x:color indexed="64"/>
      </x:right>
      <x:top style="thin">
        <x:color indexed="64"/>
      </x:top>
      <x:bottom style="thin">
        <x:color indexed="64"/>
      </x:bottom>
      <x:diagonal style="hair">
        <x:color indexed="64"/>
      </x:diagonal>
    </x:border>
    <x:border diagonalUp="1">
      <x:left>
        <x:color indexed="64"/>
      </x:left>
      <x:right style="medium">
        <x:color indexed="64"/>
      </x:right>
      <x:top style="thin">
        <x:color indexed="64"/>
      </x:top>
      <x:bottom style="thin">
        <x:color indexed="64"/>
      </x:bottom>
      <x:diagonal style="hair">
        <x:color indexed="64"/>
      </x:diagonal>
    </x:border>
    <x:border diagonalUp="1">
      <x:left>
        <x:color indexed="64"/>
      </x:left>
      <x:right style="medium">
        <x:color indexed="64"/>
      </x:right>
      <x:top style="thin">
        <x:color indexed="64"/>
      </x:top>
      <x:bottom style="thin">
        <x:color indexed="64"/>
      </x:bottom>
      <x:diagonal style="hair">
        <x:color indexed="64"/>
      </x:diagonal>
    </x:border>
    <x:border>
      <x:left style="hair">
        <x:color indexed="64"/>
      </x:left>
      <x:right>
        <x:color indexed="64"/>
      </x:right>
      <x:top>
        <x:color indexed="64"/>
      </x:top>
      <x:bottom style="thin">
        <x:color indexed="64"/>
      </x:bottom>
    </x:border>
    <x:border>
      <x:left>
        <x:color indexed="64"/>
      </x:left>
      <x:right style="hair">
        <x:color indexed="64"/>
      </x:right>
      <x:top>
        <x:color indexed="64"/>
      </x:top>
      <x:bottom style="thin">
        <x:color indexed="64"/>
      </x:bottom>
    </x:border>
    <x:border>
      <x:left style="thin">
        <x:color indexed="64"/>
      </x:left>
      <x:right style="hair">
        <x:color indexed="64"/>
      </x:right>
      <x:top>
        <x:color indexed="64"/>
      </x:top>
      <x:bottom style="thin">
        <x:color indexed="64"/>
      </x:bottom>
    </x:border>
    <x:border>
      <x:left style="hair">
        <x:color indexed="64"/>
      </x:left>
      <x:right style="hair">
        <x:color indexed="64"/>
      </x:right>
      <x:top>
        <x:color indexed="64"/>
      </x:top>
      <x:bottom style="thin">
        <x:color indexed="64"/>
      </x:bottom>
    </x:border>
    <x:border diagonalUp="1">
      <x:left style="hair">
        <x:color indexed="64"/>
      </x:left>
      <x:right>
        <x:color indexed="64"/>
      </x:right>
      <x:top style="thin">
        <x:color indexed="64"/>
      </x:top>
      <x:bottom style="thin">
        <x:color indexed="64"/>
      </x:bottom>
      <x:diagonal style="hair">
        <x:color indexed="64"/>
      </x:diagonal>
    </x:border>
    <x:border diagonalUp="1">
      <x:left style="hair">
        <x:color indexed="64"/>
      </x:left>
      <x:right>
        <x:color indexed="64"/>
      </x:right>
      <x:top style="thin">
        <x:color indexed="64"/>
      </x:top>
      <x:bottom style="thin">
        <x:color indexed="64"/>
      </x:bottom>
      <x:diagonal style="hair">
        <x:color indexed="64"/>
      </x:diagonal>
    </x:border>
    <x:border diagonalUp="1">
      <x:left>
        <x:color indexed="64"/>
      </x:left>
      <x:right>
        <x:color indexed="64"/>
      </x:right>
      <x:top style="thin">
        <x:color indexed="64"/>
      </x:top>
      <x:bottom style="thin">
        <x:color indexed="64"/>
      </x:bottom>
      <x:diagonal style="hair">
        <x:color indexed="64"/>
      </x:diagonal>
    </x:border>
    <x:border diagonalUp="1">
      <x:left>
        <x:color indexed="64"/>
      </x:left>
      <x:right>
        <x:color indexed="64"/>
      </x:right>
      <x:top style="thin">
        <x:color indexed="64"/>
      </x:top>
      <x:bottom style="thin">
        <x:color indexed="64"/>
      </x:bottom>
      <x:diagonal style="hair">
        <x:color indexed="64"/>
      </x:diagonal>
    </x:border>
    <x:border diagonalUp="1">
      <x:left>
        <x:color indexed="64"/>
      </x:left>
      <x:right style="thin">
        <x:color indexed="64"/>
      </x:right>
      <x:top style="thin">
        <x:color indexed="64"/>
      </x:top>
      <x:bottom style="thin">
        <x:color indexed="64"/>
      </x:bottom>
      <x:diagonal style="hair">
        <x:color indexed="64"/>
      </x:diagonal>
    </x:border>
    <x:border diagonalUp="1">
      <x:left>
        <x:color indexed="64"/>
      </x:left>
      <x:right style="thin">
        <x:color indexed="64"/>
      </x:right>
      <x:top style="thin">
        <x:color indexed="64"/>
      </x:top>
      <x:bottom style="thin">
        <x:color indexed="64"/>
      </x:bottom>
      <x:diagonal style="hair">
        <x:color indexed="64"/>
      </x:diagonal>
    </x:border>
    <x:border>
      <x:left style="hair">
        <x:color indexed="64"/>
      </x:left>
      <x:right style="thin">
        <x:color indexed="64"/>
      </x:right>
      <x:top>
        <x:color indexed="64"/>
      </x:top>
      <x:bottom style="thin">
        <x:color indexed="64"/>
      </x:bottom>
    </x:border>
    <x:border>
      <x:left>
        <x:color indexed="64"/>
      </x:left>
      <x:right style="thin">
        <x:color indexed="64"/>
      </x:right>
      <x:top>
        <x:color indexed="64"/>
      </x:top>
      <x:bottom style="medium">
        <x:color indexed="64"/>
      </x:bottom>
    </x:border>
    <x:border diagonalUp="1">
      <x:left style="hair">
        <x:color indexed="64"/>
      </x:left>
      <x:right>
        <x:color indexed="64"/>
      </x:right>
      <x:top style="thin">
        <x:color indexed="64"/>
      </x:top>
      <x:bottom style="medium">
        <x:color indexed="64"/>
      </x:bottom>
      <x:diagonal style="hair">
        <x:color indexed="64"/>
      </x:diagonal>
    </x:border>
    <x:border diagonalUp="1">
      <x:left style="hair">
        <x:color indexed="64"/>
      </x:left>
      <x:right>
        <x:color indexed="64"/>
      </x:right>
      <x:top style="thin">
        <x:color indexed="64"/>
      </x:top>
      <x:bottom style="medium">
        <x:color indexed="64"/>
      </x:bottom>
      <x:diagonal style="hair">
        <x:color indexed="64"/>
      </x:diagonal>
    </x:border>
    <x:border diagonalUp="1">
      <x:left>
        <x:color indexed="64"/>
      </x:left>
      <x:right>
        <x:color indexed="64"/>
      </x:right>
      <x:top style="thin">
        <x:color indexed="64"/>
      </x:top>
      <x:bottom style="medium">
        <x:color indexed="64"/>
      </x:bottom>
      <x:diagonal style="hair">
        <x:color indexed="64"/>
      </x:diagonal>
    </x:border>
    <x:border diagonalUp="1">
      <x:left>
        <x:color indexed="64"/>
      </x:left>
      <x:right>
        <x:color indexed="64"/>
      </x:right>
      <x:top style="thin">
        <x:color indexed="64"/>
      </x:top>
      <x:bottom style="medium">
        <x:color indexed="64"/>
      </x:bottom>
      <x:diagonal style="hair">
        <x:color indexed="64"/>
      </x:diagonal>
    </x:border>
    <x:border diagonalUp="1">
      <x:left>
        <x:color indexed="64"/>
      </x:left>
      <x:right style="thin">
        <x:color indexed="64"/>
      </x:right>
      <x:top style="thin">
        <x:color indexed="64"/>
      </x:top>
      <x:bottom style="medium">
        <x:color indexed="64"/>
      </x:bottom>
      <x:diagonal style="hair">
        <x:color indexed="64"/>
      </x:diagonal>
    </x:border>
    <x:border diagonalUp="1">
      <x:left>
        <x:color indexed="64"/>
      </x:left>
      <x:right style="thin">
        <x:color indexed="64"/>
      </x:right>
      <x:top style="thin">
        <x:color indexed="64"/>
      </x:top>
      <x:bottom style="medium">
        <x:color indexed="64"/>
      </x:bottom>
      <x:diagonal style="hair">
        <x:color indexed="64"/>
      </x:diagonal>
    </x:border>
    <x:border>
      <x:left>
        <x:color indexed="64"/>
      </x:left>
      <x:right style="thin">
        <x:color indexed="64"/>
      </x:right>
      <x:top style="medium">
        <x:color indexed="64"/>
      </x:top>
      <x:bottom style="thin">
        <x:color indexed="64"/>
      </x:bottom>
    </x:border>
    <x:border>
      <x:left style="thin">
        <x:color indexed="64"/>
      </x:left>
      <x:right>
        <x:color indexed="64"/>
      </x:right>
      <x:top style="medium">
        <x:color indexed="64"/>
      </x:top>
      <x:bottom style="thin">
        <x:color indexed="64"/>
      </x:bottom>
    </x:border>
    <x:border>
      <x:left style="thin">
        <x:color indexed="64"/>
      </x:left>
      <x:right>
        <x:color indexed="64"/>
      </x:right>
      <x:top>
        <x:color indexed="64"/>
      </x:top>
      <x:bottom style="medium">
        <x:color indexed="64"/>
      </x:bottom>
    </x:border>
    <x:border>
      <x:left style="thin">
        <x:color indexed="64"/>
      </x:left>
      <x:right style="hair">
        <x:color indexed="64"/>
      </x:right>
      <x:top>
        <x:color indexed="64"/>
      </x:top>
      <x:bottom style="medium">
        <x:color indexed="64"/>
      </x:bottom>
    </x:border>
    <x:border>
      <x:left style="hair">
        <x:color indexed="64"/>
      </x:left>
      <x:right style="hair">
        <x:color indexed="64"/>
      </x:right>
      <x:top>
        <x:color indexed="64"/>
      </x:top>
      <x:bottom style="medium">
        <x:color indexed="64"/>
      </x:bottom>
    </x:border>
    <x:border>
      <x:left style="hair">
        <x:color indexed="64"/>
      </x:left>
      <x:right style="medium">
        <x:color indexed="64"/>
      </x:right>
      <x:top>
        <x:color indexed="64"/>
      </x:top>
      <x:bottom style="medium">
        <x:color indexed="64"/>
      </x:bottom>
    </x:border>
    <x:border diagonalUp="1">
      <x:left style="hair">
        <x:color indexed="64"/>
      </x:left>
      <x:right>
        <x:color indexed="64"/>
      </x:right>
      <x:top style="thin">
        <x:color indexed="64"/>
      </x:top>
      <x:bottom>
        <x:color indexed="64"/>
      </x:bottom>
      <x:diagonal style="hair">
        <x:color indexed="64"/>
      </x:diagonal>
    </x:border>
    <x:border diagonalUp="1">
      <x:left style="hair">
        <x:color indexed="64"/>
      </x:left>
      <x:right>
        <x:color indexed="64"/>
      </x:right>
      <x:top style="thin">
        <x:color indexed="64"/>
      </x:top>
      <x:bottom>
        <x:color indexed="64"/>
      </x:bottom>
      <x:diagonal style="hair">
        <x:color indexed="64"/>
      </x:diagonal>
    </x:border>
    <x:border diagonalUp="1">
      <x:left>
        <x:color indexed="64"/>
      </x:left>
      <x:right>
        <x:color indexed="64"/>
      </x:right>
      <x:top style="thin">
        <x:color indexed="64"/>
      </x:top>
      <x:bottom>
        <x:color indexed="64"/>
      </x:bottom>
      <x:diagonal style="hair">
        <x:color indexed="64"/>
      </x:diagonal>
    </x:border>
    <x:border diagonalUp="1">
      <x:left>
        <x:color indexed="64"/>
      </x:left>
      <x:right>
        <x:color indexed="64"/>
      </x:right>
      <x:top style="thin">
        <x:color indexed="64"/>
      </x:top>
      <x:bottom>
        <x:color indexed="64"/>
      </x:bottom>
      <x:diagonal style="hair">
        <x:color indexed="64"/>
      </x:diagonal>
    </x:border>
    <x:border diagonalUp="1">
      <x:left>
        <x:color indexed="64"/>
      </x:left>
      <x:right style="medium">
        <x:color indexed="64"/>
      </x:right>
      <x:top style="thin">
        <x:color indexed="64"/>
      </x:top>
      <x:bottom>
        <x:color indexed="64"/>
      </x:bottom>
      <x:diagonal style="hair">
        <x:color indexed="64"/>
      </x:diagonal>
    </x:border>
    <x:border diagonalUp="1">
      <x:left>
        <x:color indexed="64"/>
      </x:left>
      <x:right style="medium">
        <x:color indexed="64"/>
      </x:right>
      <x:top style="thin">
        <x:color indexed="64"/>
      </x:top>
      <x:bottom>
        <x:color indexed="64"/>
      </x:bottom>
      <x:diagonal style="hair">
        <x:color indexed="64"/>
      </x:diagonal>
    </x:border>
    <x:border>
      <x:left style="thin">
        <x:color indexed="64"/>
      </x:left>
      <x:right style="hair">
        <x:color indexed="64"/>
      </x:right>
      <x:top style="thin">
        <x:color indexed="64"/>
      </x:top>
      <x:bottom style="thin">
        <x:color indexed="64"/>
      </x:bottom>
    </x:border>
    <x:border>
      <x:left style="hair">
        <x:color indexed="64"/>
      </x:left>
      <x:right style="hair">
        <x:color indexed="64"/>
      </x:right>
      <x:top style="thin">
        <x:color indexed="64"/>
      </x:top>
      <x:bottom style="thin">
        <x:color indexed="64"/>
      </x:bottom>
    </x:border>
    <x:border diagonalUp="1">
      <x:left style="hair">
        <x:color indexed="64"/>
      </x:left>
      <x:right>
        <x:color indexed="64"/>
      </x:right>
      <x:top>
        <x:color indexed="64"/>
      </x:top>
      <x:bottom>
        <x:color indexed="64"/>
      </x:bottom>
      <x:diagonal style="hair">
        <x:color indexed="64"/>
      </x:diagonal>
    </x:border>
    <x:border diagonalUp="1">
      <x:left style="hair">
        <x:color indexed="64"/>
      </x:left>
      <x:right>
        <x:color indexed="64"/>
      </x:right>
      <x:top>
        <x:color indexed="64"/>
      </x:top>
      <x:bottom>
        <x:color indexed="64"/>
      </x:bottom>
      <x:diagonal style="hair">
        <x:color indexed="64"/>
      </x:diagonal>
    </x:border>
    <x:border diagonalUp="1">
      <x:left>
        <x:color indexed="64"/>
      </x:left>
      <x:right>
        <x:color indexed="64"/>
      </x:right>
      <x:top>
        <x:color indexed="64"/>
      </x:top>
      <x:bottom>
        <x:color indexed="64"/>
      </x:bottom>
      <x:diagonal style="hair">
        <x:color indexed="64"/>
      </x:diagonal>
    </x:border>
    <x:border diagonalUp="1">
      <x:left>
        <x:color indexed="64"/>
      </x:left>
      <x:right>
        <x:color indexed="64"/>
      </x:right>
      <x:top>
        <x:color indexed="64"/>
      </x:top>
      <x:bottom>
        <x:color indexed="64"/>
      </x:bottom>
      <x:diagonal style="hair">
        <x:color indexed="64"/>
      </x:diagonal>
    </x:border>
    <x:border diagonalUp="1">
      <x:left>
        <x:color indexed="64"/>
      </x:left>
      <x:right style="medium">
        <x:color indexed="64"/>
      </x:right>
      <x:top>
        <x:color indexed="64"/>
      </x:top>
      <x:bottom>
        <x:color indexed="64"/>
      </x:bottom>
      <x:diagonal style="hair">
        <x:color indexed="64"/>
      </x:diagonal>
    </x:border>
    <x:border diagonalUp="1">
      <x:left>
        <x:color indexed="64"/>
      </x:left>
      <x:right style="medium">
        <x:color indexed="64"/>
      </x:right>
      <x:top>
        <x:color indexed="64"/>
      </x:top>
      <x:bottom>
        <x:color indexed="64"/>
      </x:bottom>
      <x:diagonal style="hair">
        <x:color indexed="64"/>
      </x:diagonal>
    </x:border>
    <x:border>
      <x:left>
        <x:color indexed="64"/>
      </x:left>
      <x:right style="hair">
        <x:color indexed="64"/>
      </x:right>
      <x:top style="thin">
        <x:color indexed="64"/>
      </x:top>
      <x:bottom style="medium">
        <x:color indexed="64"/>
      </x:bottom>
    </x:border>
    <x:border diagonalUp="1">
      <x:left>
        <x:color indexed="64"/>
      </x:left>
      <x:right style="medium">
        <x:color indexed="64"/>
      </x:right>
      <x:top style="thin">
        <x:color indexed="64"/>
      </x:top>
      <x:bottom style="medium">
        <x:color indexed="64"/>
      </x:bottom>
      <x:diagonal style="hair">
        <x:color indexed="64"/>
      </x:diagonal>
    </x:border>
    <x:border diagonalUp="1">
      <x:left>
        <x:color indexed="64"/>
      </x:left>
      <x:right style="medium">
        <x:color indexed="64"/>
      </x:right>
      <x:top style="thin">
        <x:color indexed="64"/>
      </x:top>
      <x:bottom style="medium">
        <x:color indexed="64"/>
      </x:bottom>
      <x:diagonal style="hair">
        <x:color indexed="64"/>
      </x:diagonal>
    </x:border>
    <x:border diagonalUp="1">
      <x:left style="thin">
        <x:color indexed="64"/>
      </x:left>
      <x:right>
        <x:color indexed="64"/>
      </x:right>
      <x:top>
        <x:color indexed="64"/>
      </x:top>
      <x:bottom style="medium">
        <x:color indexed="64"/>
      </x:bottom>
      <x:diagonal style="thin">
        <x:color indexed="64"/>
      </x:diagonal>
    </x:border>
    <x:border diagonalUp="1">
      <x:left style="thin">
        <x:color indexed="64"/>
      </x:left>
      <x:right>
        <x:color indexed="64"/>
      </x:right>
      <x:top>
        <x:color indexed="64"/>
      </x:top>
      <x:bottom style="medium">
        <x:color indexed="64"/>
      </x:bottom>
      <x:diagonal style="thin">
        <x:color indexed="64"/>
      </x:diagonal>
    </x:border>
    <x:border diagonalUp="1">
      <x:left>
        <x:color indexed="64"/>
      </x:left>
      <x:right>
        <x:color indexed="64"/>
      </x:right>
      <x:top>
        <x:color indexed="64"/>
      </x:top>
      <x:bottom style="medium">
        <x:color indexed="64"/>
      </x:bottom>
      <x:diagonal style="thin">
        <x:color indexed="64"/>
      </x:diagonal>
    </x:border>
    <x:border diagonalUp="1">
      <x:left>
        <x:color indexed="64"/>
      </x:left>
      <x:right>
        <x:color indexed="64"/>
      </x:right>
      <x:top>
        <x:color indexed="64"/>
      </x:top>
      <x:bottom style="medium">
        <x:color indexed="64"/>
      </x:bottom>
      <x:diagonal style="thin">
        <x:color indexed="64"/>
      </x:diagonal>
    </x:border>
    <x:border diagonalUp="1">
      <x:left>
        <x:color indexed="64"/>
      </x:left>
      <x:right style="medium">
        <x:color indexed="64"/>
      </x:right>
      <x:top>
        <x:color indexed="64"/>
      </x:top>
      <x:bottom style="medium">
        <x:color indexed="64"/>
      </x:bottom>
      <x:diagonal style="thin">
        <x:color indexed="64"/>
      </x:diagonal>
    </x:border>
    <x:border diagonalUp="1">
      <x:left>
        <x:color indexed="64"/>
      </x:left>
      <x:right style="medium">
        <x:color indexed="64"/>
      </x:right>
      <x:top>
        <x:color indexed="64"/>
      </x:top>
      <x:bottom style="medium">
        <x:color indexed="64"/>
      </x:bottom>
      <x:diagonal style="thin">
        <x:color indexed="64"/>
      </x:diagonal>
    </x:border>
    <x:border diagonalUp="1">
      <x:left>
        <x:color indexed="64"/>
      </x:left>
      <x:right style="medium">
        <x:color indexed="64"/>
      </x:right>
      <x:top style="thin">
        <x:color indexed="64"/>
      </x:top>
      <x:bottom style="thin">
        <x:color indexed="64"/>
      </x:bottom>
      <x:diagonal style="hair">
        <x:color indexed="64"/>
      </x:diagonal>
    </x:border>
    <x:border diagonalUp="1">
      <x:left>
        <x:color indexed="64"/>
      </x:left>
      <x:right style="medium">
        <x:color indexed="64"/>
      </x:right>
      <x:top style="thin">
        <x:color indexed="64"/>
      </x:top>
      <x:bottom style="thin">
        <x:color indexed="64"/>
      </x:bottom>
      <x:diagonal style="hair">
        <x:color indexed="64"/>
      </x:diagonal>
    </x:border>
    <x:border diagonalUp="1">
      <x:left style="hair">
        <x:color indexed="64"/>
      </x:left>
      <x:right>
        <x:color indexed="64"/>
      </x:right>
      <x:top>
        <x:color indexed="64"/>
      </x:top>
      <x:bottom style="thin">
        <x:color indexed="64"/>
      </x:bottom>
      <x:diagonal style="hair">
        <x:color indexed="64"/>
      </x:diagonal>
    </x:border>
    <x:border diagonalUp="1">
      <x:left style="hair">
        <x:color indexed="64"/>
      </x:left>
      <x:right>
        <x:color indexed="64"/>
      </x:right>
      <x:top>
        <x:color indexed="64"/>
      </x:top>
      <x:bottom style="thin">
        <x:color indexed="64"/>
      </x:bottom>
      <x:diagonal style="hair">
        <x:color indexed="64"/>
      </x:diagonal>
    </x:border>
    <x:border diagonalUp="1">
      <x:left>
        <x:color indexed="64"/>
      </x:left>
      <x:right>
        <x:color indexed="64"/>
      </x:right>
      <x:top>
        <x:color indexed="64"/>
      </x:top>
      <x:bottom style="thin">
        <x:color indexed="64"/>
      </x:bottom>
      <x:diagonal style="hair">
        <x:color indexed="64"/>
      </x:diagonal>
    </x:border>
    <x:border diagonalUp="1">
      <x:left>
        <x:color indexed="64"/>
      </x:left>
      <x:right>
        <x:color indexed="64"/>
      </x:right>
      <x:top>
        <x:color indexed="64"/>
      </x:top>
      <x:bottom style="thin">
        <x:color indexed="64"/>
      </x:bottom>
      <x:diagonal style="hair">
        <x:color indexed="64"/>
      </x:diagonal>
    </x:border>
    <x:border diagonalUp="1">
      <x:left>
        <x:color indexed="64"/>
      </x:left>
      <x:right style="medium">
        <x:color indexed="64"/>
      </x:right>
      <x:top>
        <x:color indexed="64"/>
      </x:top>
      <x:bottom style="thin">
        <x:color indexed="64"/>
      </x:bottom>
      <x:diagonal style="hair">
        <x:color indexed="64"/>
      </x:diagonal>
    </x:border>
    <x:border diagonalUp="1">
      <x:left>
        <x:color indexed="64"/>
      </x:left>
      <x:right style="medium">
        <x:color indexed="64"/>
      </x:right>
      <x:top>
        <x:color indexed="64"/>
      </x:top>
      <x:bottom style="thin">
        <x:color indexed="64"/>
      </x:bottom>
      <x:diagonal style="hair">
        <x:color indexed="64"/>
      </x:diagonal>
    </x:border>
    <x:border>
      <x:left style="medium">
        <x:color indexed="64"/>
      </x:left>
      <x:right style="thin">
        <x:color indexed="64"/>
      </x:right>
      <x:top>
        <x:color indexed="64"/>
      </x:top>
      <x:bottom style="thin">
        <x:color indexed="64"/>
      </x:bottom>
    </x:border>
    <x:border>
      <x:left style="thin">
        <x:color indexed="64"/>
      </x:left>
      <x:right style="medium">
        <x:color indexed="64"/>
      </x:right>
      <x:top>
        <x:color indexed="64"/>
      </x:top>
      <x:bottom>
        <x:color indexed="64"/>
      </x:bottom>
    </x:border>
    <x:border>
      <x:left style="thin">
        <x:color indexed="64"/>
      </x:left>
      <x:right style="medium">
        <x:color indexed="64"/>
      </x:right>
      <x:top>
        <x:color indexed="64"/>
      </x:top>
      <x:bottom style="thin">
        <x:color indexed="64"/>
      </x:bottom>
    </x:border>
    <x:border>
      <x:left style="thin">
        <x:color indexed="64"/>
      </x:left>
      <x:right style="medium">
        <x:color indexed="64"/>
      </x:right>
      <x:top>
        <x:color indexed="64"/>
      </x:top>
      <x:bottom style="medium">
        <x:color indexed="64"/>
      </x:bottom>
    </x:border>
    <x:border>
      <x:left>
        <x:color indexed="64"/>
      </x:left>
      <x:right style="thin">
        <x:color indexed="64"/>
      </x:right>
      <x:top style="medium">
        <x:color indexed="64"/>
      </x:top>
      <x:bottom style="medium">
        <x:color indexed="64"/>
      </x:bottom>
    </x:border>
    <x:border>
      <x:left style="medium">
        <x:color indexed="64"/>
      </x:left>
      <x:right style="thin">
        <x:color indexed="64"/>
      </x:right>
      <x:top style="medium">
        <x:color indexed="64"/>
      </x:top>
      <x:bottom style="medium">
        <x:color indexed="64"/>
      </x:bottom>
    </x:border>
    <x:border>
      <x:left style="thin">
        <x:color indexed="64"/>
      </x:left>
      <x:right>
        <x:color indexed="64"/>
      </x:right>
      <x:top style="medium">
        <x:color indexed="64"/>
      </x:top>
      <x:bottom style="medium">
        <x:color indexed="64"/>
      </x:bottom>
    </x:border>
    <x:border>
      <x:left style="medium">
        <x:color indexed="64"/>
      </x:left>
      <x:right style="medium">
        <x:color indexed="64"/>
      </x:right>
      <x:top style="thin">
        <x:color indexed="64"/>
      </x:top>
      <x:bottom style="medium">
        <x:color indexed="64"/>
      </x:bottom>
    </x:border>
  </x:borders>
  <x:cellStyleXfs count="20">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6" fillId="0" borderId="0">
      <x:alignment horizontal="general" vertical="center"/>
    </x:xf>
    <x:xf numFmtId="0" fontId="0" fillId="0" borderId="0">
      <x:alignment horizontal="general" vertical="bottom"/>
    </x:xf>
    <x:xf numFmtId="0" fontId="0" fillId="0" borderId="0">
      <x:alignment horizontal="general" vertical="center"/>
    </x:xf>
    <x:xf numFmtId="0" fontId="6" fillId="0" borderId="0">
      <x:alignment horizontal="general" vertical="center"/>
    </x:xf>
    <x:xf numFmtId="0" fontId="0" fillId="0" borderId="0">
      <x:alignment horizontal="general" vertical="center"/>
    </x:xf>
    <x:xf numFmtId="0" fontId="7"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bottom"/>
    </x:xf>
    <x:xf numFmtId="0" fontId="0" fillId="0" borderId="0">
      <x:alignment horizontal="general" vertical="bottom"/>
    </x:xf>
  </x:cellStyleXfs>
  <x:cellXfs count="1218">
    <x:xf numFmtId="0" fontId="0" fillId="0" borderId="0" xfId="0" applyNumberFormat="1">
      <x:alignment horizontal="general" vertical="center"/>
    </x:xf>
    <x:xf numFmtId="0" fontId="0" fillId="0" borderId="0" xfId="1" applyNumberFormat="1">
      <x:alignment horizontal="general" vertical="center"/>
    </x:xf>
    <x:xf numFmtId="0" fontId="8" fillId="0" borderId="0" xfId="1" applyNumberFormat="1" applyFont="1">
      <x:alignment horizontal="general" vertical="center"/>
    </x:xf>
    <mc:AlternateContent xmlns:mc="http://schemas.openxmlformats.org/markup-compatibility/2006">
      <mc:Choice xmlns:hs="http://schemas.haansoft.com/office/spreadsheet/8.0" Requires="hs">
        <x:xf numFmtId="0" fontId="9" fillId="0" borderId="0" xfId="1"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9" fillId="0" borderId="0" xfId="1" applyNumberFormat="1" applyFont="1" applyAlignment="1">
          <x:alignment horizontal="right" vertical="center"/>
        </x:xf>
      </mc:Fallback>
    </mc:AlternateContent>
    <x:xf numFmtId="0" fontId="10" fillId="2" borderId="1" xfId="1"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10" fillId="2" borderId="2" xfId="1"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0" fillId="2" borderId="2" xfId="1"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0" fillId="2" borderId="3" xfId="1"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0" fillId="2" borderId="3" xfId="1"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0" fillId="2" borderId="4"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4"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2" borderId="5"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5"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2" borderId="6"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6"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0" borderId="7"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0" borderId="7"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0" fillId="0" borderId="4"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4"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5"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5"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8"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8"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10" fillId="0" borderId="9"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0" borderId="9"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0" fillId="0" borderId="10"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0"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1"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1"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2"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2"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10" fillId="0" borderId="13"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0" borderId="13"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10" fillId="0" borderId="14"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4"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5"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5" xfId="1"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6" xfId="1"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6" xfId="1" applyNumberFormat="1" applyFont="1" applyFill="1" applyBorder="1" applyAlignment="1" applyProtection="1">
          <x:alignment horizontal="right" vertical="center" shrinkToFit="1"/>
        </x:xf>
      </mc:Fallback>
    </mc:AlternateContent>
    <x:xf numFmtId="0" fontId="10" fillId="0" borderId="0" xfId="2" applyNumberFormat="1" applyFont="1">
      <x:alignment horizontal="general" vertical="center"/>
    </x:xf>
    <x:xf numFmtId="0" fontId="0" fillId="0" borderId="0" xfId="2" applyNumberFormat="1">
      <x:alignment horizontal="general" vertical="center"/>
    </x:xf>
    <mc:AlternateContent xmlns:mc="http://schemas.openxmlformats.org/markup-compatibility/2006">
      <mc:Choice xmlns:hs="http://schemas.haansoft.com/office/spreadsheet/8.0" Requires="hs">
        <x:xf numFmtId="0" fontId="9" fillId="0" borderId="0" xfId="2"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9" fillId="0" borderId="0" xfId="2" applyNumberFormat="1" applyFont="1" applyAlignment="1">
          <x:alignment horizontal="right" vertical="center"/>
        </x:xf>
      </mc:Fallback>
    </mc:AlternateContent>
    <x:xf numFmtId="0" fontId="10" fillId="2" borderId="1" xfId="2"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10" fillId="2" borderId="2" xfId="2"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0" fillId="2" borderId="2" xfId="2"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0" fillId="2" borderId="3" xfId="2"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0" fillId="2" borderId="3" xfId="2"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0" fillId="2" borderId="17"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17"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2" borderId="5"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5" xfId="2"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0" fillId="2" borderId="8" xfId="2"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0" fillId="2" borderId="8" xfId="2" applyNumberFormat="1" applyFont="1" applyFill="1" applyBorder="1" applyAlignment="1">
          <x:alignment horizontal="center" vertical="center"/>
        </x:xf>
      </mc:Fallback>
    </mc:AlternateContent>
    <x:xf numFmtId="0" fontId="10" fillId="0" borderId="18" xfId="2"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164" fontId="10" fillId="0" borderId="19"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9"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20"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20"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21"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21" xfId="2" applyNumberFormat="1" applyFont="1" applyFill="1" applyBorder="1" applyAlignment="1">
          <x:alignment horizontal="right" vertical="center" shrinkToFit="1"/>
        </x:xf>
      </mc:Fallback>
    </mc:AlternateContent>
    <x:xf numFmtId="0" fontId="10" fillId="0" borderId="22" xfId="2"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4" fontId="10" fillId="0" borderId="23"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23"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24"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24"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25"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25" xfId="2" applyNumberFormat="1" applyFont="1" applyFill="1" applyBorder="1" applyAlignment="1">
          <x:alignment horizontal="right" vertical="center" shrinkToFit="1"/>
        </x:xf>
      </mc:Fallback>
    </mc:AlternateContent>
    <x:xf numFmtId="0" fontId="10" fillId="0" borderId="9" xfId="2" applyNumberFormat="1" applyFont="1" applyFill="1" applyBorder="1" applyAlignment="1">
      <x:alignment horizontal="general" vertical="center"/>
    </x:xf>
    <x:xf numFmtId="0" fontId="10" fillId="0" borderId="13" xfId="2"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4" fontId="10" fillId="0" borderId="14"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4"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5"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5" xfId="2"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4" fontId="10" fillId="0" borderId="16" xfId="2"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4" fontId="10" fillId="0" borderId="16" xfId="2" applyNumberFormat="1" applyFont="1" applyFill="1" applyBorder="1" applyAlignment="1">
          <x:alignment horizontal="right" vertical="center" shrinkToFit="1"/>
        </x:xf>
      </mc:Fallback>
    </mc:AlternateContent>
    <x:xf numFmtId="0" fontId="11" fillId="0" borderId="0" xfId="2" applyNumberFormat="1" applyFont="1" applyFill="1" applyBorder="1" applyAlignment="1">
      <x:alignment horizontal="general" vertical="bottom"/>
    </x:xf>
    <x:xf numFmtId="0" fontId="11" fillId="0" borderId="0" xfId="2" applyNumberFormat="1" applyFont="1" applyFill="1" applyBorder="1" applyAlignment="1">
      <x:alignment horizontal="general" vertical="center" wrapText="1"/>
    </x:xf>
    <x:xf numFmtId="0" fontId="11" fillId="0" borderId="0" xfId="2" applyNumberFormat="1" applyFont="1" applyBorder="1" applyAlignment="1">
      <x:alignment horizontal="general" vertical="center" wrapText="1"/>
    </x:xf>
    <x:xf numFmtId="0" fontId="10" fillId="0" borderId="0" xfId="2" applyNumberFormat="1" applyFont="1" applyFill="1" applyBorder="1" applyAlignment="1">
      <x:alignment horizontal="general" vertical="center"/>
    </x:xf>
    <x:xf numFmtId="0" fontId="8" fillId="0" borderId="0" xfId="3" applyNumberFormat="1" applyFont="1">
      <x:alignment horizontal="general" vertical="center"/>
    </x:xf>
    <x:xf numFmtId="0" fontId="0" fillId="0" borderId="0" xfId="3" applyNumberFormat="1">
      <x:alignment horizontal="general" vertical="center"/>
    </x:xf>
    <mc:AlternateContent xmlns:mc="http://schemas.openxmlformats.org/markup-compatibility/2006">
      <mc:Choice xmlns:hs="http://schemas.haansoft.com/office/spreadsheet/8.0" Requires="hs">
        <x:xf numFmtId="0" fontId="9" fillId="0" borderId="0" xfId="3"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3" applyNumberFormat="1" applyFont="1" applyAlignment="1">
          <x:alignment horizontal="center" vertical="center"/>
        </x:xf>
      </mc:Fallback>
    </mc:AlternateContent>
    <x:xf numFmtId="0" fontId="11" fillId="2" borderId="1" xfId="3" applyNumberFormat="1" applyFont="1" applyFill="1" applyBorder="1" applyAlignment="1">
      <x:alignment horizontal="general" vertical="bottom"/>
    </x:xf>
    <x:xf numFmtId="0" fontId="11" fillId="2" borderId="2" xfId="3"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11" fillId="2" borderId="2" xfId="3"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1" fillId="2" borderId="2" xfId="3"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11" fillId="2" borderId="3" xfId="3"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1" fillId="2" borderId="3" xfId="3"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1" fillId="2" borderId="17"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17"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2" borderId="5"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5"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2" borderId="6"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6" xfId="3" applyNumberFormat="1" applyFont="1" applyFill="1" applyBorder="1" applyAlignment="1">
          <x:alignment horizontal="center" vertical="center"/>
        </x:xf>
      </mc:Fallback>
    </mc:AlternateContent>
    <x:xf numFmtId="0" fontId="11" fillId="0" borderId="26" xfId="3"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165" fontId="11" fillId="0" borderId="19"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9"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0"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0"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1"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1" xfId="3" applyNumberFormat="1" applyFont="1" applyFill="1" applyBorder="1" applyAlignment="1" applyProtection="1">
          <x:alignment horizontal="right" vertical="center" shrinkToFit="1"/>
        </x:xf>
      </mc:Fallback>
    </mc:AlternateContent>
    <x:xf numFmtId="0" fontId="11" fillId="0" borderId="27" xfId="3"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5" fontId="11" fillId="0" borderId="23"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3"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4"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4"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5"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5" xfId="3" applyNumberFormat="1" applyFont="1" applyFill="1" applyBorder="1" applyAlignment="1" applyProtection="1">
          <x:alignment horizontal="right" vertical="center" shrinkToFit="1"/>
        </x:xf>
      </mc:Fallback>
    </mc:AlternateContent>
    <x:xf numFmtId="0" fontId="11" fillId="0" borderId="28" xfId="3" applyNumberFormat="1" applyFont="1" applyFill="1" applyBorder="1" applyAlignment="1">
      <x:alignment horizontal="general" vertical="center"/>
    </x:xf>
    <x:xf numFmtId="0" fontId="11" fillId="0" borderId="29" xfId="3"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5" fontId="11" fillId="0" borderId="14"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4"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15"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5" xfId="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16" xfId="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6" xfId="3" applyNumberFormat="1" applyFont="1" applyFill="1" applyBorder="1" applyAlignment="1" applyProtection="1">
          <x:alignment horizontal="right" vertical="center" shrinkToFit="1"/>
        </x:xf>
      </mc:Fallback>
    </mc:AlternateContent>
    <x:xf numFmtId="0" fontId="11" fillId="0" borderId="0" xfId="3" applyNumberFormat="1" applyFont="1" applyAlignment="1">
      <x:alignment horizontal="general" vertical="bottom"/>
    </x:xf>
    <x:xf numFmtId="0" fontId="0" fillId="0" borderId="0" xfId="4" applyNumberFormat="1">
      <x:alignment horizontal="general" vertical="center"/>
    </x:xf>
    <mc:AlternateContent xmlns:mc="http://schemas.openxmlformats.org/markup-compatibility/2006">
      <mc:Choice xmlns:hs="http://schemas.haansoft.com/office/spreadsheet/8.0" Requires="hs">
        <x:xf numFmtId="0" fontId="9" fillId="0" borderId="0" xfId="4"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0" xfId="4" applyNumberFormat="1" applyFont="1" applyAlignment="1">
          <x:alignment horizontal="center" vertical="center"/>
        </x:xf>
      </mc:Fallback>
    </mc:AlternateContent>
    <x:xf numFmtId="0" fontId="11" fillId="2" borderId="1" xfId="4" applyNumberFormat="1" applyFont="1" applyFill="1" applyBorder="1" applyAlignment="1">
      <x:alignment horizontal="general" vertical="bottom"/>
    </x:xf>
    <x:xf numFmtId="0" fontId="11" fillId="2" borderId="2" xfId="4"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11" fillId="2" borderId="2" xfId="4"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1" fillId="2" borderId="2" xfId="4"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11" fillId="2" borderId="3" xfId="4"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1" fillId="2" borderId="3" xfId="4"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1" fillId="2" borderId="17" xfId="4"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17" xfId="4"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2" borderId="5" xfId="4"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5" xfId="4"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2" borderId="8" xfId="4"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8" xfId="4" applyNumberFormat="1" applyFont="1" applyFill="1" applyBorder="1" applyAlignment="1">
          <x:alignment horizontal="center" vertical="center"/>
        </x:xf>
      </mc:Fallback>
    </mc:AlternateContent>
    <x:xf numFmtId="0" fontId="11" fillId="0" borderId="26" xfId="4"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165" fontId="11" fillId="0" borderId="19"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9"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0"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0"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1"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1" xfId="4" applyNumberFormat="1" applyFont="1" applyFill="1" applyBorder="1" applyAlignment="1" applyProtection="1">
          <x:alignment horizontal="right" vertical="center" shrinkToFit="1"/>
        </x:xf>
      </mc:Fallback>
    </mc:AlternateContent>
    <x:xf numFmtId="0" fontId="11" fillId="0" borderId="27" xfId="4"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5" fontId="11" fillId="0" borderId="23"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3"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4"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4"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25"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25" xfId="4" applyNumberFormat="1" applyFont="1" applyFill="1" applyBorder="1" applyAlignment="1" applyProtection="1">
          <x:alignment horizontal="right" vertical="center" shrinkToFit="1"/>
        </x:xf>
      </mc:Fallback>
    </mc:AlternateContent>
    <x:xf numFmtId="0" fontId="11" fillId="0" borderId="28" xfId="4" applyNumberFormat="1" applyFont="1" applyFill="1" applyBorder="1" applyAlignment="1">
      <x:alignment horizontal="general" vertical="center"/>
    </x:xf>
    <x:xf numFmtId="0" fontId="11" fillId="0" borderId="30" xfId="4" applyNumberFormat="1" applyFont="1" applyFill="1" applyBorder="1" applyAlignment="1">
      <x:alignment horizontal="general" vertical="center"/>
    </x:xf>
    <x:xf numFmtId="0" fontId="11" fillId="0" borderId="27" xfId="4" applyNumberFormat="1" applyFont="1" applyFill="1" applyBorder="1" applyAlignment="1">
      <x:alignment horizontal="general" vertical="center" wrapText="1"/>
    </x:xf>
    <x:xf numFmtId="0" fontId="11" fillId="0" borderId="29" xfId="4"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5" fontId="11" fillId="0" borderId="14"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4"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15"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5" xfId="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1" fillId="0" borderId="16" xfId="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1" fillId="0" borderId="16" xfId="4" applyNumberFormat="1" applyFont="1" applyFill="1" applyBorder="1" applyAlignment="1" applyProtection="1">
          <x:alignment horizontal="right" vertical="center" shrinkToFit="1"/>
        </x:xf>
      </mc:Fallback>
    </mc:AlternateContent>
    <x:xf numFmtId="0" fontId="11" fillId="0" borderId="0" xfId="4" applyNumberFormat="1" applyFont="1" applyFill="1" applyBorder="1" applyAlignment="1">
      <x:alignment horizontal="general" vertical="bottom"/>
    </x:xf>
    <x:xf numFmtId="0" fontId="11" fillId="0" borderId="0" xfId="4" applyNumberFormat="1" applyFont="1" applyFill="1" applyBorder="1" applyAlignment="1">
      <x:alignment horizontal="general" vertical="center"/>
    </x:xf>
    <x:xf numFmtId="0" fontId="11" fillId="0" borderId="0" xfId="4" applyNumberFormat="1" applyFont="1" applyFill="1" applyBorder="1" applyAlignment="1">
      <x:alignment horizontal="left" vertical="center"/>
    </x:xf>
    <mc:AlternateContent xmlns:mc="http://schemas.openxmlformats.org/markup-compatibility/2006">
      <mc:Choice xmlns:hs="http://schemas.haansoft.com/office/spreadsheet/8.0" Requires="hs">
        <x:xf numFmtId="165" fontId="11" fillId="0" borderId="0" xfId="4"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165" fontId="11" fillId="0" borderId="0" xfId="4"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0" fontId="9" fillId="0" borderId="0" xfId="1" applyNumberFormat="1" applyFont="1" applyAlignment="1" hs:applyExtension="1">
          <x:alignment horizontal="right" vertical="bottom"/>
          <hs:parashape hs:lineSpacingType="betweenLines" hs:lineSpacing="75" hs:breakNonLatinWord="breakWord" hs:breakLatinWord="keepWord" hs:condense="0" hs:textAlignment="baseLine"/>
        </x:xf>
      </mc:Choice>
      <mc:Fallback>
        <x:xf numFmtId="0" fontId="9" fillId="0" borderId="0" xfId="1" applyNumberFormat="1" applyFont="1" applyAlignment="1">
          <x:alignment horizontal="right" vertical="bottom"/>
        </x:xf>
      </mc:Fallback>
    </mc:AlternateContent>
    <x:xf numFmtId="0" fontId="12" fillId="2" borderId="1" xfId="1" applyNumberFormat="1" applyFont="1" applyFill="1" applyBorder="1" applyAlignment="1">
      <x:alignment horizontal="general" vertical="bottom"/>
    </x:xf>
    <mc:AlternateContent xmlns:mc="http://schemas.openxmlformats.org/markup-compatibility/2006">
      <mc:Choice xmlns:hs="http://schemas.haansoft.com/office/spreadsheet/8.0" Requires="hs">
        <x:xf numFmtId="0" fontId="12" fillId="2" borderId="2" xfId="1"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2" fillId="2" borderId="2" xfId="1"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2" fillId="2" borderId="3" xfId="1" applyNumberFormat="1" applyFont="1" applyFill="1" applyBorder="1" applyAlignment="1" hs:applyExtension="1">
          <x:alignment horizontal="right" vertical="top"/>
          <hs:parashape hs:lineSpacingType="betweenLines" hs:lineSpacing="75" hs:breakNonLatinWord="breakWord" hs:breakLatinWord="keepWord" hs:condense="0" hs:textAlignment="baseLine"/>
        </x:xf>
      </mc:Choice>
      <mc:Fallback>
        <x:xf numFmtId="0" fontId="12" fillId="2" borderId="3" xfId="1" applyNumberFormat="1" applyFont="1" applyFill="1" applyBorder="1" applyAlignment="1">
          <x:alignment horizontal="right" vertical="top"/>
        </x:xf>
      </mc:Fallback>
    </mc:AlternateContent>
    <mc:AlternateContent xmlns:mc="http://schemas.openxmlformats.org/markup-compatibility/2006">
      <mc:Choice xmlns:hs="http://schemas.haansoft.com/office/spreadsheet/8.0" Requires="hs">
        <x:xf numFmtId="0" fontId="12" fillId="2" borderId="5" xfId="5"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5" xfId="5"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6" xfId="5"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6" xfId="5"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7"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7"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5" fontId="12" fillId="0" borderId="5"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5"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2" fillId="0" borderId="8"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8"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12" fillId="0" borderId="9"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9" xfId="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5" fontId="12" fillId="0" borderId="11"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11"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2" fillId="0" borderId="12"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12"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2" fillId="0" borderId="24"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24"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2" fillId="0" borderId="25"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25"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12" fillId="0" borderId="31"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1"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12" fillId="0" borderId="24" xfId="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12" fillId="0" borderId="24" xfId="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12" fillId="0" borderId="25" xfId="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12" fillId="0" borderId="25" xfId="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12" fillId="0" borderId="32"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2"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12" fillId="0" borderId="15" xfId="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12" fillId="0" borderId="15" xfId="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12" fillId="0" borderId="16" xfId="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12" fillId="0" borderId="16" xfId="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12" fillId="0" borderId="1"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 xfId="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12" fillId="0" borderId="33"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33" xfId="5"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12" fillId="0" borderId="6" xfId="5"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12" fillId="0" borderId="6" xfId="5" applyNumberFormat="1" applyFont="1" applyFill="1" applyBorder="1" applyAlignment="1" applyProtection="1">
          <x:alignment horizontal="right" vertical="center" shrinkToFit="1"/>
        </x:xf>
      </mc:Fallback>
    </mc:AlternateContent>
    <x:xf numFmtId="166" fontId="8" fillId="0" borderId="28" xfId="6" applyNumberFormat="1" applyFont="1" applyBorder="1" applyAlignment="1">
      <x:alignment horizontal="general" vertical="center"/>
    </x:xf>
    <x:xf numFmtId="166" fontId="8" fillId="0" borderId="34" xfId="6" applyNumberFormat="1" applyFont="1" applyBorder="1" applyAlignment="1">
      <x:alignment horizontal="general" vertical="center"/>
    </x:xf>
    <mc:AlternateContent xmlns:mc="http://schemas.openxmlformats.org/markup-compatibility/2006">
      <mc:Choice xmlns:hs="http://schemas.haansoft.com/office/spreadsheet/8.0" Requires="hs">
        <x:xf numFmtId="166" fontId="8" fillId="0" borderId="11" xfId="6"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11" xfId="6"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27"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7"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5"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5"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6"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6" xfId="6" applyNumberFormat="1" applyFont="1" applyBorder="1" applyAlignment="1">
          <x:alignment horizontal="center" vertical="center"/>
        </x:xf>
      </mc:Fallback>
    </mc:AlternateContent>
    <x:xf numFmtId="0" fontId="0" fillId="0" borderId="0" xfId="6" applyNumberFormat="1">
      <x:alignment horizontal="general" vertical="bottom"/>
    </x:xf>
    <x:xf numFmtId="166" fontId="8" fillId="0" borderId="26" xfId="6" applyNumberFormat="1" applyFont="1" applyBorder="1" applyAlignment="1">
      <x:alignment horizontal="general" vertical="center"/>
    </x:xf>
    <x:xf numFmtId="166" fontId="8" fillId="0" borderId="37" xfId="6" applyNumberFormat="1" applyFont="1" applyBorder="1" applyAlignment="1">
      <x:alignment horizontal="general" vertical="center"/>
    </x:xf>
    <x:xf numFmtId="0" fontId="0" fillId="0" borderId="30" xfId="6" applyNumberFormat="1" applyFont="1" applyBorder="1" applyAlignment="1">
      <x:alignment horizontal="general" vertical="center"/>
    </x:xf>
    <mc:AlternateContent xmlns:mc="http://schemas.openxmlformats.org/markup-compatibility/2006">
      <mc:Choice xmlns:hs="http://schemas.haansoft.com/office/spreadsheet/8.0" Requires="hs">
        <x:xf numFmtId="166" fontId="8" fillId="0" borderId="28"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8"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8" xfId="6"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38" xfId="6"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39"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9"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40" xfId="6"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40" xfId="6"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24"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4"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4"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4" xfId="6" applyNumberFormat="1" applyFont="1" applyBorder="1" applyAlignment="1">
          <x:alignment horizontal="center" vertical="center"/>
        </x:xf>
      </mc:Fallback>
    </mc:AlternateContent>
    <x:xf numFmtId="167" fontId="8" fillId="0" borderId="11" xfId="6" applyNumberFormat="1" applyFont="1" applyFill="1" applyBorder="1" applyAlignment="1">
      <x:alignment horizontal="general" vertical="center"/>
    </x:xf>
    <x:xf numFmtId="167" fontId="8" fillId="0" borderId="28" xfId="6" applyNumberFormat="1" applyFont="1" applyFill="1" applyBorder="1" applyAlignment="1">
      <x:alignment horizontal="general" vertical="center"/>
    </x:xf>
    <x:xf numFmtId="168" fontId="8" fillId="0" borderId="41" xfId="6" applyNumberFormat="1" applyFont="1" applyFill="1" applyBorder="1" applyAlignment="1">
      <x:alignment horizontal="general" vertical="center"/>
    </x:xf>
    <x:xf numFmtId="167" fontId="8" fillId="0" borderId="39" xfId="6" applyNumberFormat="1" applyFont="1" applyFill="1" applyBorder="1" applyAlignment="1">
      <x:alignment horizontal="general" vertical="center"/>
    </x:xf>
    <x:xf numFmtId="168" fontId="8" fillId="0" borderId="42" xfId="6" applyNumberFormat="1" applyFont="1" applyFill="1" applyBorder="1" applyAlignment="1">
      <x:alignment horizontal="general" vertical="center"/>
    </x:xf>
    <x:xf numFmtId="168" fontId="8" fillId="0" borderId="11" xfId="6" applyNumberFormat="1" applyFont="1" applyBorder="1" applyAlignment="1">
      <x:alignment horizontal="general" vertical="center"/>
    </x:xf>
    <mc:AlternateContent xmlns:mc="http://schemas.openxmlformats.org/markup-compatibility/2006">
      <mc:Choice xmlns:hs="http://schemas.haansoft.com/office/spreadsheet/8.0" Requires="hs">
        <x:xf numFmtId="166" fontId="8" fillId="0" borderId="26"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6" xfId="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43" xfId="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43" xfId="6" applyNumberFormat="1" applyFont="1" applyBorder="1" applyAlignment="1">
          <x:alignment horizontal="center" vertical="center"/>
        </x:xf>
      </mc:Fallback>
    </mc:AlternateContent>
    <x:xf numFmtId="167" fontId="8" fillId="0" borderId="44" xfId="6" applyNumberFormat="1" applyFont="1" applyFill="1" applyBorder="1" applyAlignment="1">
      <x:alignment horizontal="general" vertical="center"/>
    </x:xf>
    <x:xf numFmtId="167" fontId="8" fillId="0" borderId="45" xfId="6" applyNumberFormat="1" applyFont="1" applyFill="1" applyBorder="1" applyAlignment="1">
      <x:alignment horizontal="general" vertical="center"/>
    </x:xf>
    <x:xf numFmtId="168" fontId="8" fillId="0" borderId="43" xfId="6" applyNumberFormat="1" applyFont="1" applyFill="1" applyBorder="1" applyAlignment="1">
      <x:alignment horizontal="general" vertical="center"/>
    </x:xf>
    <x:xf numFmtId="167" fontId="8" fillId="0" borderId="46" xfId="6" applyNumberFormat="1" applyFont="1" applyFill="1" applyBorder="1" applyAlignment="1">
      <x:alignment horizontal="general" vertical="center"/>
    </x:xf>
    <x:xf numFmtId="168" fontId="8" fillId="0" borderId="47" xfId="6" applyNumberFormat="1" applyFont="1" applyFill="1" applyBorder="1" applyAlignment="1">
      <x:alignment horizontal="general" vertical="center"/>
    </x:xf>
    <x:xf numFmtId="168" fontId="8" fillId="0" borderId="44" xfId="6" applyNumberFormat="1" applyFont="1" applyBorder="1" applyAlignment="1">
      <x:alignment horizontal="general" vertical="center"/>
    </x:xf>
    <x:xf numFmtId="167" fontId="8" fillId="0" borderId="44" xfId="6" applyNumberFormat="1" applyFont="1" applyFill="1" applyBorder="1" applyAlignment="1">
      <x:alignment horizontal="general" vertical="center" wrapText="1"/>
    </x:xf>
    <x:xf numFmtId="167" fontId="8" fillId="0" borderId="11" xfId="6" applyNumberFormat="1" applyFont="1" applyBorder="1" applyAlignment="1">
      <x:alignment horizontal="general" vertical="center"/>
    </x:xf>
    <x:xf numFmtId="167" fontId="8" fillId="0" borderId="28" xfId="6" applyNumberFormat="1" applyFont="1" applyBorder="1" applyAlignment="1">
      <x:alignment horizontal="general" vertical="center"/>
    </x:xf>
    <x:xf numFmtId="168" fontId="8" fillId="0" borderId="41" xfId="6" applyNumberFormat="1" applyFont="1" applyBorder="1" applyAlignment="1">
      <x:alignment horizontal="general" vertical="center"/>
    </x:xf>
    <x:xf numFmtId="167" fontId="8" fillId="0" borderId="39" xfId="6" applyNumberFormat="1" applyFont="1" applyBorder="1" applyAlignment="1">
      <x:alignment horizontal="general" vertical="center"/>
    </x:xf>
    <x:xf numFmtId="168" fontId="8" fillId="0" borderId="48" xfId="6" applyNumberFormat="1" applyFont="1" applyBorder="1" applyAlignment="1">
      <x:alignment horizontal="general" vertical="center"/>
    </x:xf>
    <x:xf numFmtId="0" fontId="0" fillId="0" borderId="24" xfId="6" applyNumberFormat="1" applyBorder="1">
      <x:alignment horizontal="general" vertical="bottom"/>
    </x:xf>
    <x:xf numFmtId="0" fontId="0" fillId="0" borderId="24" xfId="6" applyNumberFormat="1" applyBorder="1" applyAlignment="1">
      <x:alignment horizontal="general" vertical="center"/>
    </x:xf>
    <x:xf numFmtId="0" fontId="13" fillId="0" borderId="24" xfId="6" applyNumberFormat="1" applyFont="1" applyBorder="1">
      <x:alignment horizontal="general" vertical="bottom"/>
    </x:xf>
    <x:xf numFmtId="0" fontId="0" fillId="0" borderId="0" xfId="7" applyNumberFormat="1" applyAlignment="1">
      <x:alignment horizontal="general" vertical="bottom"/>
    </x:xf>
    <x:xf numFmtId="0" fontId="0" fillId="0" borderId="24" xfId="7" applyNumberFormat="1" applyBorder="1" applyAlignment="1">
      <x:alignment horizontal="general" vertical="bottom"/>
    </x:xf>
    <x:xf numFmtId="165" fontId="0" fillId="0" borderId="24" xfId="7" applyNumberFormat="1" applyBorder="1" applyAlignment="1">
      <x:alignment horizontal="general" vertical="bottom"/>
    </x:xf>
    <x:xf numFmtId="0" fontId="7" fillId="0" borderId="0" xfId="8" applyNumberFormat="1" applyFont="1" applyFill="1">
      <x:alignment horizontal="general" vertical="center"/>
    </x:xf>
    <x:xf numFmtId="49" fontId="7" fillId="0" borderId="0" xfId="8" applyNumberFormat="1" applyFont="1" applyFill="1">
      <x:alignment horizontal="general" vertical="center"/>
    </x:xf>
    <x:xf numFmtId="0" fontId="7" fillId="0" borderId="0" xfId="8" applyNumberFormat="1" applyFont="1">
      <x:alignment horizontal="general" vertical="center"/>
    </x:xf>
    <x:xf numFmtId="0" fontId="14" fillId="0" borderId="0" xfId="8" applyNumberFormat="1" applyFont="1" applyFill="1">
      <x:alignment horizontal="general" vertical="center"/>
    </x:xf>
    <x:xf numFmtId="0" fontId="15" fillId="0" borderId="0" xfId="8" applyNumberFormat="1" applyFont="1" applyFill="1">
      <x:alignment horizontal="general" vertical="center"/>
    </x:xf>
    <x:xf numFmtId="0" fontId="7" fillId="0" borderId="49" xfId="8" applyNumberFormat="1" applyFont="1" applyFill="1" applyBorder="1" applyAlignment="1">
      <x:alignment horizontal="left" vertical="center"/>
    </x:xf>
    <x:xf numFmtId="0" fontId="7" fillId="0" borderId="50" xfId="8" applyNumberFormat="1" applyFont="1" applyFill="1" applyBorder="1" applyAlignment="1">
      <x:alignment horizontal="left" vertical="center"/>
    </x:xf>
    <x:xf numFmtId="0" fontId="7" fillId="0" borderId="51" xfId="8" applyNumberFormat="1" applyFont="1" applyFill="1" applyBorder="1" applyAlignment="1">
      <x:alignment horizontal="left" vertical="center"/>
    </x:xf>
    <mc:AlternateContent xmlns:mc="http://schemas.openxmlformats.org/markup-compatibility/2006">
      <mc:Choice xmlns:hs="http://schemas.haansoft.com/office/spreadsheet/8.0" Requires="hs">
        <x:xf numFmtId="172" fontId="7" fillId="0" borderId="4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2" fontId="7" fillId="0" borderId="4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2" fontId="7" fillId="0" borderId="5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2" fontId="7" fillId="0" borderId="5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2" fontId="7" fillId="0" borderId="51"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2" fontId="7" fillId="0" borderId="51" xfId="8" applyNumberFormat="1" applyFont="1" applyFill="1" applyBorder="1" applyAlignment="1">
          <x:alignment horizontal="right" vertical="center" shrinkToFit="1"/>
        </x:xf>
      </mc:Fallback>
    </mc:AlternateContent>
    <x:xf numFmtId="0" fontId="7" fillId="0" borderId="30" xfId="9" applyNumberFormat="1" applyFont="1" applyFill="1" applyBorder="1" applyAlignment="1">
      <x:alignment horizontal="general" vertical="center"/>
    </x:xf>
    <x:xf numFmtId="172" fontId="7" fillId="0" borderId="49" xfId="8" applyNumberFormat="1" applyFont="1" applyFill="1" applyBorder="1" applyAlignment="1">
      <x:alignment horizontal="general" vertical="center" shrinkToFit="1"/>
    </x:xf>
    <x:xf numFmtId="172" fontId="7" fillId="0" borderId="50" xfId="8" applyNumberFormat="1" applyFont="1" applyFill="1" applyBorder="1" applyAlignment="1">
      <x:alignment horizontal="general" vertical="center" shrinkToFit="1"/>
    </x:xf>
    <x:xf numFmtId="172" fontId="7" fillId="0" borderId="51" xfId="8" applyNumberFormat="1" applyFont="1" applyFill="1" applyBorder="1" applyAlignment="1">
      <x:alignment horizontal="general" vertical="center" shrinkToFit="1"/>
    </x:xf>
    <x:xf numFmtId="0" fontId="7" fillId="0" borderId="7" xfId="8"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7" fillId="0" borderId="52" xfId="9"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2" xfId="9"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3" xfId="8" applyNumberFormat="1" applyFont="1" applyFill="1" applyBorder="1" applyAlignment="1">
          <x:alignment horizontal="center" vertical="center"/>
        </x:xf>
      </mc:Fallback>
    </mc:AlternateContent>
    <x:xf numFmtId="0" fontId="16" fillId="0" borderId="54" xfId="8" applyNumberFormat="1" applyFont="1" applyFill="1" applyBorder="1" applyAlignment="1">
      <x:alignment horizontal="general" vertical="center" wrapText="1"/>
    </x:xf>
    <x:xf numFmtId="0" fontId="16" fillId="0" borderId="55" xfId="8" applyNumberFormat="1" applyFont="1" applyFill="1" applyBorder="1" applyAlignment="1">
      <x:alignment horizontal="general" vertical="center" wrapText="1"/>
    </x:xf>
    <x:xf numFmtId="169" fontId="7" fillId="0" borderId="53" xfId="8" applyNumberFormat="1" applyFont="1" applyFill="1" applyBorder="1" applyAlignment="1">
      <x:alignment horizontal="general" vertical="center"/>
    </x:xf>
    <x:xf numFmtId="169" fontId="7" fillId="0" borderId="54" xfId="8" applyNumberFormat="1" applyFont="1" applyFill="1" applyBorder="1" applyAlignment="1">
      <x:alignment horizontal="general" vertical="center"/>
    </x:xf>
    <x:xf numFmtId="169" fontId="7" fillId="0" borderId="55" xfId="8" applyNumberFormat="1" applyFont="1" applyFill="1" applyBorder="1" applyAlignment="1">
      <x:alignment horizontal="general" vertical="center"/>
    </x:xf>
    <x:xf numFmtId="0" fontId="7" fillId="0" borderId="7" xfId="8" applyNumberFormat="1" applyFont="1" applyFill="1" applyBorder="1">
      <x:alignment horizontal="general" vertical="center"/>
    </x:xf>
    <x:xf numFmtId="0" fontId="7" fillId="0" borderId="0" xfId="8" applyNumberFormat="1" applyFont="1" applyFill="1" applyBorder="1">
      <x:alignment horizontal="general" vertical="center"/>
    </x:xf>
    <x:xf numFmtId="0" fontId="7" fillId="0" borderId="56" xfId="8" applyNumberFormat="1" applyFont="1" applyFill="1" applyBorder="1">
      <x:alignment horizontal="general" vertical="center"/>
    </x:xf>
    <x:xf numFmtId="49" fontId="7" fillId="0" borderId="7" xfId="8" applyNumberFormat="1" applyFont="1" applyFill="1" applyBorder="1">
      <x:alignment horizontal="general" vertical="center"/>
    </x:xf>
    <x:xf numFmtId="49" fontId="7" fillId="0" borderId="0" xfId="8" applyNumberFormat="1" applyFont="1" applyFill="1" applyBorder="1">
      <x:alignment horizontal="general" vertical="center"/>
    </x:xf>
    <x:xf numFmtId="0" fontId="7" fillId="0" borderId="0"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6" xfId="8" applyNumberFormat="1" applyFont="1" applyFill="1" applyBorder="1" applyAlignment="1">
          <x:alignment horizontal="center" vertical="center"/>
        </x:xf>
      </mc:Fallback>
    </mc:AlternateContent>
    <x:xf numFmtId="0" fontId="7" fillId="0" borderId="53" xfId="8" applyNumberFormat="1" applyFont="1" applyFill="1" applyBorder="1">
      <x:alignment horizontal="general" vertical="center"/>
    </x:xf>
    <x:xf numFmtId="0" fontId="7" fillId="0" borderId="54" xfId="8" applyNumberFormat="1" applyFont="1" applyFill="1" applyBorder="1">
      <x:alignment horizontal="general" vertical="center"/>
    </x:xf>
    <x:xf numFmtId="0" fontId="7" fillId="0" borderId="55" xfId="8" applyNumberFormat="1" applyFont="1" applyFill="1" applyBorder="1">
      <x:alignment horizontal="general" vertical="center"/>
    </x:xf>
    <x:xf numFmtId="0" fontId="7" fillId="0" borderId="0" xfId="10" applyNumberFormat="1" applyFont="1" applyFill="1">
      <x:alignment horizontal="general" vertical="center"/>
    </x:xf>
    <x:xf numFmtId="49" fontId="17" fillId="0" borderId="0" xfId="11" applyNumberFormat="1" applyFont="1">
      <x:alignment horizontal="general" vertical="center"/>
    </x:xf>
    <x:xf numFmtId="49" fontId="7" fillId="0" borderId="0" xfId="11" applyNumberFormat="1" applyFont="1">
      <x:alignment horizontal="general" vertical="center"/>
    </x:xf>
    <x:xf numFmtId="49" fontId="7" fillId="0" borderId="0" xfId="11" applyNumberFormat="1" applyFont="1" applyFill="1">
      <x:alignment horizontal="general" vertical="center"/>
    </x:xf>
    <x:xf numFmtId="0" fontId="7" fillId="0" borderId="0" xfId="11" applyNumberFormat="1" applyFont="1">
      <x:alignment horizontal="general" vertical="center"/>
    </x:xf>
    <x:xf numFmtId="0" fontId="18" fillId="0" borderId="0" xfId="11" applyNumberFormat="1" applyFont="1">
      <x:alignment horizontal="general" vertical="center"/>
    </x:xf>
    <mc:AlternateContent xmlns:mc="http://schemas.openxmlformats.org/markup-compatibility/2006">
      <mc:Choice xmlns:hs="http://schemas.haansoft.com/office/spreadsheet/8.0" Requires="hs">
        <x:xf numFmtId="0" fontId="8" fillId="0" borderId="40"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40" xfId="11" applyNumberFormat="1" applyFont="1" applyBorder="1" applyAlignment="1">
          <x:alignment horizontal="center" vertical="center"/>
        </x:xf>
      </mc:Fallback>
    </mc:AlternateContent>
    <x:xf numFmtId="0" fontId="8" fillId="0" borderId="40" xfId="11" applyNumberFormat="1" applyFont="1" applyBorder="1" applyAlignment="1">
      <x:alignment horizontal="general" vertical="center"/>
    </x:xf>
    <x:xf numFmtId="0" fontId="7" fillId="0" borderId="0" xfId="11" applyNumberFormat="1" applyFont="1" applyBorder="1">
      <x:alignment horizontal="general" vertical="center"/>
    </x:xf>
    <x:xf numFmtId="0" fontId="7" fillId="0" borderId="48" xfId="11" applyNumberFormat="1" applyFont="1" applyBorder="1">
      <x:alignment horizontal="general" vertical="center"/>
    </x:xf>
    <x:xf numFmtId="0" fontId="7" fillId="0" borderId="40" xfId="11" applyNumberFormat="1" applyFont="1" applyBorder="1">
      <x:alignment horizontal="general" vertical="center"/>
    </x:xf>
    <mc:AlternateContent xmlns:mc="http://schemas.openxmlformats.org/markup-compatibility/2006">
      <mc:Choice xmlns:hs="http://schemas.haansoft.com/office/spreadsheet/8.0" Requires="hs">
        <x:xf numFmtId="0" fontId="7" fillId="0" borderId="28"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8"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8"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8"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7"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7"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0"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0"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11" applyNumberFormat="1" applyFont="1" applyBorder="1" applyAlignment="1">
          <x:alignment horizontal="center" vertical="center"/>
        </x:xf>
      </mc:Fallback>
    </mc:AlternateContent>
    <x:xf numFmtId="0" fontId="7" fillId="0" borderId="0" xfId="11" applyNumberFormat="1" applyFont="1" applyFill="1">
      <x:alignment horizontal="general" vertical="center"/>
    </x:xf>
    <x:xf numFmtId="0" fontId="7" fillId="0" borderId="0" xfId="11" applyNumberFormat="1" applyFont="1" applyBorder="1">
      <x:alignment horizontal="general" vertical="center"/>
    </x:xf>
    <x:xf numFmtId="0" fontId="7" fillId="0" borderId="0" xfId="11" applyNumberFormat="1" applyFont="1">
      <x:alignment horizontal="general" vertical="center"/>
    </x:xf>
    <x:xf numFmtId="0" fontId="7" fillId="0" borderId="0" xfId="11" applyNumberFormat="1" applyFont="1" applyAlignment="1">
      <x:alignment horizontal="general" vertical="center" shrinkToFit="1"/>
    </x:xf>
    <x:xf numFmtId="49" fontId="7" fillId="3" borderId="0" xfId="12" applyNumberFormat="1" applyFont="1" applyFill="1" applyProtection="1">
      <x:alignment horizontal="general" vertical="center"/>
    </x:xf>
    <x:xf numFmtId="0" fontId="7" fillId="3" borderId="0" xfId="12" applyNumberFormat="1" applyFont="1" applyFill="1" applyProtection="1">
      <x:alignment horizontal="general" vertical="center"/>
    </x:xf>
    <x:xf numFmtId="0" fontId="7" fillId="3" borderId="0" xfId="12" applyNumberFormat="1" applyFont="1" applyFill="1" applyBorder="1" applyAlignment="1" applyProtection="1">
      <x:alignment horizontal="general" vertical="center"/>
    </x:xf>
    <x:xf numFmtId="0" fontId="7" fillId="3" borderId="54" xfId="12" applyNumberFormat="1" applyFont="1" applyFill="1" applyBorder="1" applyProtection="1">
      <x:alignment horizontal="general" vertical="center"/>
    </x:xf>
    <x:xf numFmtId="0" fontId="0" fillId="3" borderId="0" xfId="13" applyNumberFormat="1" applyFill="1" applyProtection="1">
      <x:alignment horizontal="general" vertical="center"/>
    </x:xf>
    <x:xf numFmtId="0" fontId="0" fillId="0" borderId="0" xfId="13" applyNumberFormat="1" applyProtection="1">
      <x:alignment horizontal="general" vertical="center"/>
    </x:xf>
    <x:xf numFmtId="0" fontId="19" fillId="3" borderId="0" xfId="12" applyNumberFormat="1" applyFont="1" applyFill="1" applyAlignment="1" applyProtection="1">
      <x:alignment horizontal="general" vertical="center"/>
    </x:xf>
    <x:xf numFmtId="0" fontId="7" fillId="3" borderId="0" xfId="12" applyNumberFormat="1" applyFont="1" applyFill="1" applyAlignment="1" applyProtection="1">
      <x:alignment horizontal="general" vertical="center"/>
    </x:xf>
    <x:xf numFmtId="0" fontId="0" fillId="3" borderId="0" xfId="13" applyNumberFormat="1" applyFill="1" applyAlignment="1" applyProtection="1">
      <x:alignment horizontal="general" vertical="center"/>
    </x:xf>
    <x:xf numFmtId="0" fontId="0" fillId="0" borderId="0" xfId="13" applyNumberFormat="1" applyAlignment="1" applyProtection="1">
      <x:alignment horizontal="general" vertical="center"/>
    </x:xf>
    <x:xf numFmtId="0" fontId="20" fillId="3" borderId="0" xfId="12" applyNumberFormat="1" applyFont="1" applyFill="1" applyProtection="1">
      <x:alignment horizontal="general" vertical="center"/>
    </x:xf>
    <x:xf numFmtId="0" fontId="21" fillId="3" borderId="0" xfId="12" applyNumberFormat="1" applyFont="1" applyFill="1" applyProtection="1">
      <x:alignment horizontal="general" vertical="center"/>
    </x:xf>
    <x:xf numFmtId="0" fontId="21" fillId="3" borderId="0" xfId="13" applyNumberFormat="1" applyFont="1" applyFill="1" applyProtection="1">
      <x:alignment horizontal="general" vertical="center"/>
    </x:xf>
    <x:xf numFmtId="0" fontId="21" fillId="0" borderId="0" xfId="13" applyNumberFormat="1" applyFont="1" applyProtection="1">
      <x:alignment horizontal="general" vertical="center"/>
    </x:xf>
    <x:xf numFmtId="0" fontId="20" fillId="3" borderId="0" xfId="12" applyNumberFormat="1" applyFont="1" applyFill="1" applyBorder="1" applyProtection="1">
      <x:alignment horizontal="general" vertical="center"/>
    </x:xf>
    <x:xf numFmtId="0" fontId="21" fillId="3" borderId="0" xfId="12" applyNumberFormat="1" applyFont="1" applyFill="1" applyBorder="1" applyProtection="1">
      <x:alignment horizontal="general" vertical="center"/>
    </x:xf>
    <mc:AlternateContent xmlns:mc="http://schemas.openxmlformats.org/markup-compatibility/2006">
      <mc:Choice xmlns:hs="http://schemas.haansoft.com/office/spreadsheet/8.0" Requires="hs">
        <x:xf numFmtId="0" fontId="20" fillId="0" borderId="58" xfId="12"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58" xfId="12"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0" borderId="58"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58"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0" borderId="59" xfId="15"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59" xfId="15"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0" borderId="60" xfId="12"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60" xfId="12"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0" borderId="60"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60"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0" borderId="61" xfId="15"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61" xfId="15"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4" borderId="14"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4" borderId="14" xfId="12" applyNumberFormat="1" applyFont="1" applyFill="1" applyBorder="1" applyAlignment="1" applyProtection="1">
          <x:alignment horizontal="center" vertical="center" shrinkToFit="1"/>
          <x:protection locked="0"/>
        </x:xf>
      </mc:Fallback>
    </mc:AlternateContent>
    <x:xf numFmtId="0" fontId="22" fillId="3" borderId="0" xfId="12" applyNumberFormat="1" applyFont="1" applyFill="1" applyProtection="1">
      <x:alignment horizontal="general" vertical="center"/>
    </x:xf>
    <mc:AlternateContent xmlns:mc="http://schemas.openxmlformats.org/markup-compatibility/2006">
      <mc:Choice xmlns:hs="http://schemas.haansoft.com/office/spreadsheet/8.0" Requires="hs">
        <x:xf numFmtId="0" fontId="20" fillId="0" borderId="62" xfId="12"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62" xfId="12"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3" borderId="61"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3" borderId="61" xfId="12" applyNumberFormat="1" applyFont="1" applyFill="1" applyBorder="1" applyAlignment="1" applyProtection="1">
          <x:alignment horizontal="center" vertical="center" shrinkToFit="1"/>
          <x:protection locked="0"/>
        </x:xf>
      </mc:Fallback>
    </mc:AlternateContent>
    <x:xf numFmtId="0" fontId="0" fillId="3" borderId="0" xfId="13" applyNumberFormat="1" applyFont="1" applyFill="1" applyProtection="1">
      <x:alignment horizontal="general" vertical="center"/>
    </x:xf>
    <mc:AlternateContent xmlns:mc="http://schemas.openxmlformats.org/markup-compatibility/2006">
      <mc:Choice xmlns:hs="http://schemas.haansoft.com/office/spreadsheet/8.0" Requires="hs">
        <x:xf numFmtId="0" fontId="20" fillId="0" borderId="63" xfId="12"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63" xfId="12"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center" vertical="center" shrinkToFit="1"/>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center" vertical="center" shrinkToFit="1"/>
        </x:xf>
      </mc:Fallback>
    </mc:AlternateContent>
    <x:xf numFmtId="0" fontId="20" fillId="3" borderId="0" xfId="12" applyNumberFormat="1" applyFont="1" applyFill="1" applyBorder="1" applyAlignment="1" applyProtection="1">
      <x:alignment horizontal="left" vertical="center" shrinkToFit="1"/>
    </x:xf>
    <mc:AlternateContent xmlns:mc="http://schemas.openxmlformats.org/markup-compatibility/2006">
      <mc:Choice xmlns:hs="http://schemas.haansoft.com/office/spreadsheet/8.0" Requires="hs">
        <x:xf numFmtId="165" fontId="20" fillId="3" borderId="0" xfId="12"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0" xfId="12" applyNumberFormat="1" applyFont="1" applyFill="1" applyBorder="1" applyAlignment="1" applyProtection="1">
          <x:alignment horizontal="right" vertical="center" shrinkToFit="1"/>
        </x:xf>
      </mc:Fallback>
    </mc:AlternateContent>
    <x:xf numFmtId="165" fontId="20" fillId="3" borderId="0" xfId="12" applyNumberFormat="1" applyFont="1" applyFill="1" applyBorder="1" applyAlignment="1" applyProtection="1">
      <x:alignment horizontal="left" vertical="center" shrinkToFit="1"/>
    </x:xf>
    <x:xf numFmtId="0" fontId="22" fillId="3" borderId="0" xfId="12" applyNumberFormat="1" applyFont="1" applyFill="1" applyBorder="1" applyProtection="1">
      <x:alignment horizontal="general" vertical="center"/>
    </x:xf>
    <x:xf numFmtId="0" fontId="20" fillId="3" borderId="54"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20" fillId="3" borderId="54"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54" xfId="12" applyNumberFormat="1" applyFont="1" applyFill="1" applyBorder="1" applyAlignment="1" applyProtection="1">
          <x:alignment horizontal="center" vertical="center"/>
        </x:xf>
      </mc:Fallback>
    </mc:AlternateContent>
    <x:xf numFmtId="0" fontId="20" fillId="3" borderId="35" xfId="12" applyNumberFormat="1" applyFont="1" applyFill="1" applyBorder="1" applyProtection="1">
      <x:alignment horizontal="general" vertical="center"/>
    </x:xf>
    <x:xf numFmtId="0" fontId="20" fillId="3" borderId="9" xfId="12" applyNumberFormat="1" applyFont="1" applyFill="1" applyBorder="1" applyAlignment="1" applyProtection="1">
      <x:alignment horizontal="general" vertical="center"/>
    </x:xf>
    <x:xf numFmtId="0" fontId="20" fillId="3" borderId="48" xfId="12" applyNumberFormat="1" applyFont="1" applyFill="1" applyBorder="1" applyAlignment="1" applyProtection="1">
      <x:alignment horizontal="general" vertical="center"/>
    </x:xf>
    <x:xf numFmtId="0" fontId="20" fillId="3" borderId="0" xfId="12" applyNumberFormat="1" applyFont="1" applyFill="1" applyBorder="1" applyAlignment="1" applyProtection="1">
      <x:alignment horizontal="general" vertical="center"/>
    </x:xf>
    <x:xf numFmtId="0" fontId="20" fillId="3" borderId="56" xfId="12" applyNumberFormat="1" applyFont="1" applyFill="1" applyBorder="1" applyAlignment="1" applyProtection="1">
      <x:alignment horizontal="general" vertical="center"/>
    </x:xf>
    <x:xf numFmtId="0" fontId="20" fillId="3" borderId="0" xfId="12" applyNumberFormat="1" applyFont="1" applyFill="1" applyAlignment="1" applyProtection="1">
      <x:alignment horizontal="general" vertical="center"/>
    </x:xf>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center" vertical="center"/>
        </x:xf>
      </mc:Fallback>
    </mc:AlternateContent>
    <x:xf numFmtId="0" fontId="21" fillId="3" borderId="0" xfId="12" applyNumberFormat="1" applyFont="1" applyFill="1" applyAlignment="1" applyProtection="1">
      <x:alignment horizontal="general" vertical="center"/>
    </x:xf>
    <mc:AlternateContent xmlns:mc="http://schemas.openxmlformats.org/markup-compatibility/2006">
      <mc:Choice xmlns:hs="http://schemas.haansoft.com/office/spreadsheet/8.0" Requires="hs">
        <x:xf numFmtId="0" fontId="21" fillId="3" borderId="0"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1" fillId="3" borderId="0" xfId="12" applyNumberFormat="1" applyFont="1" applyFill="1" applyBorder="1" applyAlignment="1" applyProtection="1">
          <x:alignment horizontal="center" vertical="center"/>
        </x:xf>
      </mc:Fallback>
    </mc:AlternateContent>
    <x:xf numFmtId="0" fontId="21" fillId="3" borderId="7" xfId="12" applyNumberFormat="1" applyFont="1" applyFill="1" applyBorder="1" applyAlignment="1" applyProtection="1">
      <x:alignment horizontal="general" vertical="center"/>
    </x:xf>
    <x:xf numFmtId="0" fontId="21" fillId="3" borderId="0" xfId="12" applyNumberFormat="1" applyFont="1" applyFill="1" applyBorder="1" applyAlignment="1" applyProtection="1">
      <x:alignment horizontal="general" vertical="center"/>
    </x:xf>
    <x:xf numFmtId="0" fontId="23" fillId="3" borderId="0" xfId="13" applyNumberFormat="1" applyFont="1" applyFill="1" applyProtection="1">
      <x:alignment horizontal="general" vertical="center"/>
    </x:xf>
    <x:xf numFmtId="0" fontId="0" fillId="0" borderId="0" xfId="13" applyNumberFormat="1">
      <x:alignment horizontal="general" vertical="center"/>
    </x:xf>
    <x:xf numFmtId="0" fontId="0" fillId="3" borderId="0" xfId="6" applyNumberFormat="1" applyFill="1" applyProtection="1">
      <x:alignment horizontal="general" vertical="bottom"/>
      <x:protection hidden="1"/>
    </x:xf>
    <x:xf numFmtId="0" fontId="0" fillId="3" borderId="0" xfId="6" applyNumberFormat="1" applyFill="1">
      <x:alignment horizontal="general" vertical="bottom"/>
    </x:xf>
    <x:xf numFmtId="0" fontId="0" fillId="0" borderId="0" xfId="16" applyNumberFormat="1" applyFont="1" applyFill="1">
      <x:alignment horizontal="general" vertical="center"/>
    </x:xf>
    <x:xf numFmtId="0" fontId="0" fillId="0" borderId="0" xfId="16" applyNumberFormat="1" applyFont="1" applyFill="1" applyBorder="1">
      <x:alignment horizontal="general" vertical="center"/>
    </x:xf>
    <x:xf numFmtId="0" fontId="20" fillId="0" borderId="28" xfId="16" applyNumberFormat="1" applyFont="1" applyFill="1" applyBorder="1">
      <x:alignment horizontal="general" vertical="center"/>
    </x:xf>
    <x:xf numFmtId="0" fontId="0" fillId="0" borderId="48" xfId="16" applyNumberFormat="1" applyFont="1" applyFill="1" applyBorder="1">
      <x:alignment horizontal="general" vertical="center"/>
    </x:xf>
    <x:xf numFmtId="0" fontId="0" fillId="0" borderId="34" xfId="16" applyNumberFormat="1" applyFont="1" applyFill="1" applyBorder="1">
      <x:alignment horizontal="general" vertical="center"/>
    </x:xf>
    <x:xf numFmtId="0" fontId="0" fillId="0" borderId="57" xfId="16" applyNumberFormat="1" applyFont="1" applyFill="1" applyBorder="1">
      <x:alignment horizontal="general" vertical="center"/>
    </x:xf>
    <x:xf numFmtId="166" fontId="8" fillId="0" borderId="0" xfId="16" applyNumberFormat="1" applyFont="1" applyFill="1" applyBorder="1">
      <x:alignment horizontal="general" vertical="center"/>
    </x:xf>
    <x:xf numFmtId="0" fontId="0" fillId="0" borderId="64" xfId="16" applyNumberFormat="1" applyFont="1" applyFill="1" applyBorder="1">
      <x:alignment horizontal="general" vertical="center"/>
    </x:xf>
    <x:xf numFmtId="0" fontId="0" fillId="3" borderId="28" xfId="16" applyNumberFormat="1" applyFont="1" applyFill="1" applyBorder="1">
      <x:alignment horizontal="general" vertical="center"/>
    </x:xf>
    <x:xf numFmtId="0" fontId="0" fillId="3" borderId="48" xfId="16" applyNumberFormat="1" applyFont="1" applyFill="1" applyBorder="1">
      <x:alignment horizontal="general" vertical="center"/>
    </x:xf>
    <x:xf numFmtId="0" fontId="0" fillId="3" borderId="34" xfId="16" applyNumberFormat="1" applyFont="1" applyFill="1" applyBorder="1">
      <x:alignment horizontal="general" vertical="center"/>
    </x:xf>
    <x:xf numFmtId="0" fontId="0" fillId="3" borderId="27" xfId="16" applyNumberFormat="1" applyFont="1" applyFill="1" applyBorder="1">
      <x:alignment horizontal="general" vertical="center"/>
    </x:xf>
    <x:xf numFmtId="0" fontId="0" fillId="3" borderId="35" xfId="16" applyNumberFormat="1" applyFont="1" applyFill="1" applyBorder="1">
      <x:alignment horizontal="general" vertical="center"/>
    </x:xf>
    <x:xf numFmtId="0" fontId="0" fillId="3" borderId="36" xfId="16" applyNumberFormat="1" applyFont="1" applyFill="1" applyBorder="1">
      <x:alignment horizontal="general" vertical="center"/>
    </x:xf>
    <x:xf numFmtId="166" fontId="8" fillId="3" borderId="26" xfId="16" applyNumberFormat="1" applyFont="1" applyFill="1" applyBorder="1">
      <x:alignment horizontal="general" vertical="center"/>
    </x:xf>
    <x:xf numFmtId="166" fontId="8" fillId="3" borderId="40" xfId="16" applyNumberFormat="1" applyFont="1" applyFill="1" applyBorder="1">
      <x:alignment horizontal="general" vertical="center"/>
    </x:xf>
    <x:xf numFmtId="166" fontId="8" fillId="3" borderId="37" xfId="16" applyNumberFormat="1" applyFont="1" applyFill="1" applyBorder="1">
      <x:alignment horizontal="general" vertical="center"/>
    </x:xf>
    <mc:AlternateContent xmlns:mc="http://schemas.openxmlformats.org/markup-compatibility/2006">
      <mc:Choice xmlns:hs="http://schemas.haansoft.com/office/spreadsheet/8.0" Requires="hs">
        <x:xf numFmtId="166" fontId="8" fillId="3" borderId="24"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3" borderId="24"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7" fillId="3" borderId="65"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7" fillId="3" borderId="65"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3" borderId="38"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3" borderId="38"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8" fillId="3" borderId="30"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30" xfId="17"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3" borderId="26"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26" xfId="17"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3" borderId="66"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3" borderId="66" xfId="17"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3" borderId="24"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24" xfId="17"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3" borderId="27"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27" xfId="17"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3" borderId="38" xfId="17"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3" borderId="38" xfId="17" applyNumberFormat="1" applyFont="1" applyFill="1" applyBorder="1" applyAlignment="1">
          <x:alignment horizontal="right" vertical="center" shrinkToFit="1"/>
        </x:xf>
      </mc:Fallback>
    </mc:AlternateContent>
    <x:xf numFmtId="177" fontId="8" fillId="0" borderId="0" xfId="16" applyNumberFormat="1" applyFont="1" applyFill="1" applyBorder="1">
      <x:alignment horizontal="general" vertical="center"/>
    </x:xf>
    <x:xf numFmtId="166" fontId="8" fillId="0" borderId="27" xfId="16" applyNumberFormat="1" applyFont="1" applyFill="1" applyBorder="1">
      <x:alignment horizontal="general" vertical="center"/>
    </x:xf>
    <x:xf numFmtId="166" fontId="8" fillId="0" borderId="35" xfId="16" applyNumberFormat="1" applyFont="1" applyFill="1" applyBorder="1">
      <x:alignment horizontal="general" vertical="center"/>
    </x:xf>
    <x:xf numFmtId="166" fontId="8" fillId="0" borderId="36" xfId="16" applyNumberFormat="1" applyFont="1" applyFill="1" applyBorder="1">
      <x:alignment horizontal="general" vertical="center"/>
    </x:xf>
    <mc:AlternateContent xmlns:mc="http://schemas.openxmlformats.org/markup-compatibility/2006">
      <mc:Choice xmlns:hs="http://schemas.haansoft.com/office/spreadsheet/8.0" Requires="hs">
        <x:xf numFmtId="166" fontId="8" fillId="0" borderId="24"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4"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65"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65"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8"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8" xfId="1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0"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0" xfId="16" applyNumberFormat="1" applyFont="1" applyFill="1" applyBorder="1" applyAlignment="1">
          <x:alignment horizontal="center" vertical="center"/>
        </x:xf>
      </mc:Fallback>
    </mc:AlternateContent>
    <x:xf numFmtId="166" fontId="8" fillId="0" borderId="57" xfId="16" applyNumberFormat="1" applyFont="1" applyFill="1" applyBorder="1">
      <x:alignment horizontal="general" vertical="center"/>
    </x:xf>
    <mc:AlternateContent xmlns:mc="http://schemas.openxmlformats.org/markup-compatibility/2006">
      <mc:Choice xmlns:hs="http://schemas.haansoft.com/office/spreadsheet/8.0" Requires="hs">
        <x:xf numFmtId="178" fontId="8" fillId="0" borderId="24"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8" fontId="8" fillId="0" borderId="24"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8" fontId="8" fillId="0" borderId="65"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8" fontId="8" fillId="0" borderId="65"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8" fontId="8" fillId="0" borderId="38"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8" fontId="8" fillId="0" borderId="38" xfId="16" applyNumberFormat="1" applyFont="1" applyFill="1" applyBorder="1" applyAlignment="1">
          <x:alignment horizontal="right" vertical="center" shrinkToFit="1"/>
        </x:xf>
      </mc:Fallback>
    </mc:AlternateContent>
    <x:xf numFmtId="166" fontId="8" fillId="0" borderId="64" xfId="16" applyNumberFormat="1" applyFont="1" applyFill="1" applyBorder="1">
      <x:alignment horizontal="general" vertical="center"/>
    </x:xf>
    <x:xf numFmtId="166" fontId="8" fillId="0" borderId="0" xfId="16" applyNumberFormat="1" applyFont="1" applyFill="1">
      <x:alignment horizontal="general" vertical="center"/>
    </x:xf>
    <mc:AlternateContent xmlns:mc="http://schemas.openxmlformats.org/markup-compatibility/2006">
      <mc:Choice xmlns:hs="http://schemas.haansoft.com/office/spreadsheet/8.0" Requires="hs">
        <x:xf numFmtId="175" fontId="8" fillId="0" borderId="24"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24"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65"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65"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38"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38" xfId="16" applyNumberFormat="1" applyFont="1" applyFill="1" applyBorder="1" applyAlignment="1">
          <x:alignment horizontal="right" vertical="center" shrinkToFit="1"/>
        </x:xf>
      </mc:Fallback>
    </mc:AlternateContent>
    <x:xf numFmtId="166" fontId="8" fillId="0" borderId="26" xfId="16" applyNumberFormat="1" applyFont="1" applyFill="1" applyBorder="1">
      <x:alignment horizontal="general" vertical="center"/>
    </x:xf>
    <x:xf numFmtId="166" fontId="8" fillId="0" borderId="40" xfId="16" applyNumberFormat="1" applyFont="1" applyFill="1" applyBorder="1">
      <x:alignment horizontal="general" vertical="center"/>
    </x:xf>
    <x:xf numFmtId="177" fontId="8" fillId="0" borderId="40" xfId="16" applyNumberFormat="1" applyFont="1" applyFill="1" applyBorder="1">
      <x:alignment horizontal="general" vertical="center"/>
    </x:xf>
    <x:xf numFmtId="166" fontId="8" fillId="0" borderId="37" xfId="16" applyNumberFormat="1" applyFont="1" applyFill="1" applyBorder="1">
      <x:alignment horizontal="general" vertical="center"/>
    </x:xf>
    <x:xf numFmtId="0" fontId="8" fillId="0" borderId="0" xfId="16" applyNumberFormat="1" applyFont="1" applyFill="1">
      <x:alignment horizontal="general" vertical="center"/>
    </x:xf>
    <x:xf numFmtId="0" fontId="0" fillId="0" borderId="34" xfId="16" applyNumberFormat="1" applyFont="1" applyFill="1" applyBorder="1" applyAlignment="1">
      <x:alignment horizontal="general" vertical="bottom"/>
    </x:xf>
    <x:xf numFmtId="0" fontId="0" fillId="0" borderId="64" xfId="16" applyNumberFormat="1" applyFont="1" applyFill="1" applyBorder="1" applyAlignment="1">
      <x:alignment horizontal="general" vertical="bottom"/>
    </x:xf>
    <mc:AlternateContent xmlns:mc="http://schemas.openxmlformats.org/markup-compatibility/2006">
      <mc:Choice xmlns:hs="http://schemas.haansoft.com/office/spreadsheet/8.0" Requires="hs">
        <x:xf numFmtId="165" fontId="8" fillId="3" borderId="24"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24"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3" borderId="65"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3" borderId="65"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3" borderId="38"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3" borderId="38"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24"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24" xfId="16"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65" xfId="16"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65" xfId="16" applyNumberFormat="1" applyFont="1" applyFill="1" applyBorder="1" applyAlignment="1">
          <x:alignment horizontal="right" vertical="center" shrinkToFit="1"/>
        </x:xf>
      </mc:Fallback>
    </mc:AlternateContent>
    <x:xf numFmtId="0" fontId="8" fillId="0" borderId="0" xfId="16" applyNumberFormat="1" applyFont="1" applyFill="1" applyBorder="1" applyAlignment="1">
      <x:alignment horizontal="general" vertical="bottom"/>
    </x:xf>
    <x:xf numFmtId="0" fontId="0" fillId="0" borderId="0" xfId="16" applyNumberFormat="1" applyFont="1" applyFill="1" applyBorder="1" applyAlignment="1">
      <x:alignment horizontal="general" vertical="bottom"/>
    </x:xf>
    <x:xf numFmtId="177" fontId="8" fillId="0" borderId="48" xfId="16" applyNumberFormat="1" applyFont="1" applyFill="1" applyBorder="1">
      <x:alignment horizontal="general" vertical="center"/>
    </x:xf>
    <x:xf numFmtId="0" fontId="0" fillId="0" borderId="40" xfId="16" applyNumberFormat="1" applyFont="1" applyFill="1" applyBorder="1">
      <x:alignment horizontal="general" vertical="center"/>
    </x:xf>
    <x:xf numFmtId="0" fontId="20" fillId="0" borderId="57" xfId="16" applyNumberFormat="1" applyFont="1" applyFill="1" applyBorder="1">
      <x:alignment horizontal="general" vertical="center"/>
    </x:xf>
    <x:xf numFmtId="0" fontId="0" fillId="0" borderId="40" xfId="17" applyNumberFormat="1" applyFont="1" applyFill="1" applyBorder="1">
      <x:alignment horizontal="general" vertical="center"/>
    </x:xf>
    <x:xf numFmtId="177" fontId="8" fillId="0" borderId="40" xfId="17" applyNumberFormat="1" applyFont="1" applyFill="1" applyBorder="1">
      <x:alignment horizontal="general" vertical="center"/>
    </x:xf>
    <x:xf numFmtId="166" fontId="8" fillId="0" borderId="28" xfId="18" applyNumberFormat="1" applyFont="1" applyBorder="1" applyAlignment="1">
      <x:alignment horizontal="general" vertical="center"/>
    </x:xf>
    <x:xf numFmtId="166" fontId="8" fillId="0" borderId="34" xfId="18" applyNumberFormat="1" applyFont="1" applyBorder="1" applyAlignment="1">
      <x:alignment horizontal="general" vertical="center"/>
    </x:xf>
    <x:xf numFmtId="166" fontId="8" fillId="0" borderId="26" xfId="18" applyNumberFormat="1" applyFont="1" applyBorder="1" applyAlignment="1">
      <x:alignment horizontal="general" vertical="center"/>
    </x:xf>
    <x:xf numFmtId="166" fontId="8" fillId="0" borderId="37" xfId="18" applyNumberFormat="1" applyFont="1" applyBorder="1" applyAlignment="1">
      <x:alignment horizontal="general" vertical="center"/>
    </x:xf>
    <mc:AlternateContent xmlns:mc="http://schemas.openxmlformats.org/markup-compatibility/2006">
      <mc:Choice xmlns:hs="http://schemas.haansoft.com/office/spreadsheet/8.0" Requires="hs">
        <x:xf numFmtId="166" fontId="8" fillId="0" borderId="28"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8"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8" xfId="18"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38" xfId="18"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7" fillId="0" borderId="39"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7" fillId="0" borderId="39"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40" xfId="18"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40" xfId="18"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24"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4"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8" fillId="0" borderId="11"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11"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28"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28"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1"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1"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39"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39"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2"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2"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11"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11"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8" fillId="0" borderId="26"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6"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43"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43"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8" fillId="0" borderId="44"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44"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45"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45"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3"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3"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46"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46"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7" xfId="19"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7" xfId="19"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4"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4"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8" fillId="0" borderId="34"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4"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5" fontId="8" fillId="0" borderId="11"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11"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28"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28"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1"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1"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5" fontId="8" fillId="0" borderId="39"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5" fontId="8" fillId="0" borderId="39" xfId="19"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5" fontId="8" fillId="0" borderId="48" xfId="19"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5" fontId="8" fillId="0" borderId="48" xfId="19" applyNumberFormat="1" applyFont="1" applyBorder="1" applyAlignment="1">
          <x:alignment horizontal="right" vertical="center" shrinkToFit="1"/>
        </x:xf>
      </mc:Fallback>
    </mc:AlternateContent>
    <x:xf numFmtId="0" fontId="0" fillId="0" borderId="26" xfId="16" applyNumberFormat="1" applyFont="1" applyFill="1" applyBorder="1">
      <x:alignment horizontal="general" vertical="center"/>
    </x:xf>
    <x:xf numFmtId="0" fontId="0" fillId="0" borderId="37" xfId="16" applyNumberFormat="1" applyFont="1" applyFill="1" applyBorder="1">
      <x:alignment horizontal="general" vertical="center"/>
    </x:xf>
    <mc:AlternateContent xmlns:mc="http://schemas.openxmlformats.org/markup-compatibility/2006">
      <mc:Choice xmlns:hs="http://schemas.haansoft.com/office/spreadsheet/8.0" Requires="hs">
        <x:xf numFmtId="0" fontId="20" fillId="5" borderId="67"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67"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50"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50"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17"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17"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68"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68"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69"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69"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70"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70"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67"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67"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50"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50"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17"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17"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68"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68"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69"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69"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0" fillId="5" borderId="70"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0" fillId="5" borderId="70"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51"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51"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71"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71" xfId="12" applyNumberFormat="1" applyFont="1" applyFill="1" applyBorder="1" applyAlignment="1" applyProtection="1">
          <x:alignment horizontal="center" vertical="center" wrapText="1"/>
          <x:protection locked="0"/>
        </x:xf>
      </mc:Fallback>
    </mc:AlternateContent>
    <x:xf numFmtId="0" fontId="20" fillId="0" borderId="72" xfId="14" applyNumberFormat="1" applyFont="1" applyBorder="1" applyAlignment="1" applyProtection="1">
      <x:alignment horizontal="left" vertical="center" shrinkToFit="1"/>
      <x:protection locked="0"/>
    </x:xf>
    <x:xf numFmtId="0" fontId="20" fillId="0" borderId="73" xfId="14" applyNumberFormat="1" applyFont="1" applyBorder="1" applyAlignment="1" applyProtection="1">
      <x:alignment horizontal="left" vertical="center" shrinkToFit="1"/>
      <x:protection locked="0"/>
    </x:xf>
    <x:xf numFmtId="0" fontId="20" fillId="0" borderId="74" xfId="14"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75"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5"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6"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6"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7"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7"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8"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8"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9"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9"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0"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0"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20" fillId="5" borderId="49"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49"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5" borderId="50"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50"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5" borderId="17"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17"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5" borderId="81"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81"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5" borderId="69"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69"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5" borderId="70"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70" xfId="12"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4" fillId="3" borderId="1"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4" fillId="3" borderId="1"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4" fillId="3" borderId="2"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4" fillId="3" borderId="2"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4" fillId="3" borderId="3"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4" fillId="3" borderId="3" xfId="12" applyNumberFormat="1" applyFont="1" applyFill="1" applyBorder="1" applyAlignment="1" applyProtection="1">
          <x:alignment horizontal="center" vertical="center"/>
        </x:xf>
      </mc:Fallback>
    </mc:AlternateContent>
    <x:xf numFmtId="0" fontId="20" fillId="3" borderId="54"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20" fillId="5" borderId="49"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49" xfId="12"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20" fillId="5" borderId="81" xfId="12"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20" fillId="5" borderId="81" xfId="12" applyNumberFormat="1" applyFont="1" applyFill="1" applyBorder="1" applyAlignment="1" applyProtection="1">
          <x:alignment horizontal="center" vertical="center" wrapText="1"/>
          <x:protection locked="0"/>
        </x:xf>
      </mc:Fallback>
    </mc:AlternateContent>
    <x:xf numFmtId="0" fontId="20" fillId="0" borderId="72" xfId="15" applyNumberFormat="1" applyFont="1" applyBorder="1" applyAlignment="1" applyProtection="1">
      <x:alignment horizontal="left" vertical="center" shrinkToFit="1"/>
      <x:protection locked="0"/>
    </x:xf>
    <x:xf numFmtId="0" fontId="20" fillId="0" borderId="73" xfId="15" applyNumberFormat="1" applyFont="1" applyBorder="1" applyAlignment="1" applyProtection="1">
      <x:alignment horizontal="left" vertical="center" shrinkToFit="1"/>
      <x:protection locked="0"/>
    </x:xf>
    <x:xf numFmtId="0" fontId="20" fillId="0" borderId="82" xfId="15" applyNumberFormat="1" applyFont="1" applyBorder="1" applyAlignment="1" applyProtection="1">
      <x:alignment horizontal="left" vertical="center" shrinkToFit="1"/>
      <x:protection locked="0"/>
    </x:xf>
    <x:xf numFmtId="0" fontId="20" fillId="0" borderId="83" xfId="14" applyNumberFormat="1" applyFont="1" applyBorder="1" applyAlignment="1" applyProtection="1">
      <x:alignment horizontal="left" vertical="center" shrinkToFit="1"/>
      <x:protection locked="0"/>
    </x:xf>
    <x:xf numFmtId="0" fontId="20" fillId="0" borderId="84" xfId="14" applyNumberFormat="1" applyFont="1" applyBorder="1" applyAlignment="1" applyProtection="1">
      <x:alignment horizontal="left" vertical="center" shrinkToFit="1"/>
      <x:protection locked="0"/>
    </x:xf>
    <x:xf numFmtId="0" fontId="20" fillId="0" borderId="85" xfId="14"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86"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6"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7"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7"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8"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8"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9"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9"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4"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4"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0"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0"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1"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1"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7"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7" xfId="15" applyNumberFormat="1" applyFont="1" applyBorder="1" applyAlignment="1" applyProtection="1">
          <x:alignment horizontal="right" vertical="center" shrinkToFit="1"/>
          <x:protection locked="0"/>
        </x:xf>
      </mc:Fallback>
    </mc:AlternateContent>
    <x:xf numFmtId="0" fontId="20" fillId="0" borderId="87" xfId="15" applyNumberFormat="1" applyFont="1" applyBorder="1" applyAlignment="1" applyProtection="1">
      <x:alignment horizontal="left" vertical="center" shrinkToFit="1"/>
      <x:protection locked="0"/>
    </x:xf>
    <x:xf numFmtId="0" fontId="20" fillId="0" borderId="92" xfId="15" applyNumberFormat="1" applyFont="1" applyBorder="1" applyAlignment="1" applyProtection="1">
      <x:alignment horizontal="left" vertical="center" shrinkToFit="1"/>
      <x:protection locked="0"/>
    </x:xf>
    <x:xf numFmtId="0" fontId="20" fillId="0" borderId="83" xfId="15" applyNumberFormat="1" applyFont="1" applyBorder="1" applyAlignment="1" applyProtection="1">
      <x:alignment horizontal="left" vertical="center" shrinkToFit="1"/>
      <x:protection locked="0"/>
    </x:xf>
    <x:xf numFmtId="0" fontId="20" fillId="0" borderId="84" xfId="15" applyNumberFormat="1" applyFont="1" applyBorder="1" applyAlignment="1" applyProtection="1">
      <x:alignment horizontal="left" vertical="center" shrinkToFit="1"/>
      <x:protection locked="0"/>
    </x:xf>
    <x:xf numFmtId="0" fontId="20" fillId="0" borderId="85" xfId="15"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72"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2"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3"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3"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4"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4"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3"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3"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76"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6" xfId="15" applyNumberFormat="1" applyFont="1" applyBorder="1" applyAlignment="1" applyProtection="1">
          <x:alignment horizontal="right" vertical="center" shrinkToFit="1"/>
          <x:protection locked="0"/>
        </x:xf>
      </mc:Fallback>
    </mc:AlternateContent>
    <x:xf numFmtId="0" fontId="20" fillId="0" borderId="76" xfId="15" applyNumberFormat="1" applyFont="1" applyBorder="1" applyAlignment="1" applyProtection="1">
      <x:alignment horizontal="left" vertical="center" shrinkToFit="1"/>
      <x:protection locked="0"/>
    </x:xf>
    <x:xf numFmtId="0" fontId="20" fillId="0" borderId="94" xfId="15" applyNumberFormat="1" applyFont="1" applyBorder="1" applyAlignment="1" applyProtection="1">
      <x:alignment horizontal="left" vertical="center" shrinkToFit="1"/>
      <x:protection locked="0"/>
    </x:xf>
    <x:xf numFmtId="0" fontId="20" fillId="0" borderId="72" xfId="15" applyNumberFormat="1" applyFont="1" applyBorder="1" applyAlignment="1" applyProtection="1">
      <x:alignment horizontal="left" vertical="center" shrinkToFit="1"/>
      <x:protection locked="0"/>
    </x:xf>
    <x:xf numFmtId="0" fontId="20" fillId="0" borderId="73" xfId="15" applyNumberFormat="1" applyFont="1" applyBorder="1" applyAlignment="1" applyProtection="1">
      <x:alignment horizontal="left" vertical="center" shrinkToFit="1"/>
      <x:protection locked="0"/>
    </x:xf>
    <x:xf numFmtId="0" fontId="20" fillId="0" borderId="74" xfId="15"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83"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3"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4"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4"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5"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5" xfId="15" applyNumberFormat="1" applyFont="1" applyBorder="1" applyAlignment="1" applyProtection="1">
          <x:alignment horizontal="right" vertical="center" shrinkToFit="1"/>
          <x:protection locked="0"/>
        </x:xf>
      </mc:Fallback>
    </mc:AlternateContent>
    <x:xf numFmtId="0" fontId="20" fillId="0" borderId="83" xfId="15" applyNumberFormat="1" applyFont="1" applyBorder="1" applyAlignment="1" applyProtection="1">
      <x:alignment horizontal="left" vertical="center" shrinkToFit="1"/>
      <x:protection locked="0"/>
    </x:xf>
    <x:xf numFmtId="0" fontId="20" fillId="0" borderId="84" xfId="15" applyNumberFormat="1" applyFont="1" applyBorder="1" applyAlignment="1" applyProtection="1">
      <x:alignment horizontal="left" vertical="center" shrinkToFit="1"/>
      <x:protection locked="0"/>
    </x:xf>
    <x:xf numFmtId="0" fontId="20" fillId="0" borderId="90" xfId="15"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95"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5"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6"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6"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7"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7" xfId="14" applyNumberFormat="1" applyFont="1" applyBorder="1" applyAlignment="1" applyProtection="1">
          <x:alignment horizontal="right" vertical="center" shrinkToFit="1"/>
          <x:protection locked="0"/>
        </x:xf>
      </mc:Fallback>
    </mc:AlternateContent>
    <x:xf numFmtId="0" fontId="20" fillId="4" borderId="29" xfId="12" applyNumberFormat="1" applyFont="1" applyFill="1" applyBorder="1" applyAlignment="1" applyProtection="1">
      <x:alignment horizontal="left" vertical="center" shrinkToFit="1"/>
      <x:protection locked="0"/>
    </x:xf>
    <x:xf numFmtId="0" fontId="20" fillId="4" borderId="98" xfId="12" applyNumberFormat="1" applyFont="1" applyFill="1" applyBorder="1" applyAlignment="1" applyProtection="1">
      <x:alignment horizontal="left" vertical="center" shrinkToFit="1"/>
      <x:protection locked="0"/>
    </x:xf>
    <x:xf numFmtId="0" fontId="20" fillId="4" borderId="99"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4" borderId="100"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0"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1"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1"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2"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2"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3"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3"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4"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4"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5"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6"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7"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8" xfId="15" applyNumberFormat="1" applyFont="1" applyFill="1" applyBorder="1" applyAlignment="1" applyProtection="1">
          <x:alignment horizontal="right" vertical="center" shrinkToFit="1"/>
          <x:protection locked="0"/>
        </x:xf>
      </mc:Fallback>
    </mc:AlternateContent>
    <x:xf numFmtId="0" fontId="20" fillId="4" borderId="101" xfId="15" applyNumberFormat="1" applyFont="1" applyFill="1" applyBorder="1" applyAlignment="1" applyProtection="1">
      <x:alignment horizontal="left" vertical="center" shrinkToFit="1"/>
      <x:protection locked="0"/>
    </x:xf>
    <x:xf numFmtId="0" fontId="20" fillId="4" borderId="104" xfId="15"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109"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09" xfId="15"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96" xfId="15"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6" xfId="15" applyNumberFormat="1" applyFont="1" applyBorder="1" applyAlignment="1" applyProtection="1">
          <x:alignment horizontal="right" vertical="center" shrinkToFit="1"/>
          <x:protection locked="0"/>
        </x:xf>
      </mc:Fallback>
    </mc:AlternateContent>
    <x:xf numFmtId="0" fontId="20" fillId="0" borderId="96" xfId="15" applyNumberFormat="1" applyFont="1" applyBorder="1" applyAlignment="1" applyProtection="1">
      <x:alignment horizontal="left" vertical="center" shrinkToFit="1"/>
      <x:protection locked="0"/>
    </x:xf>
    <x:xf numFmtId="0" fontId="20" fillId="0" borderId="110" xfId="15"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0" fontId="20" fillId="0" borderId="111" xfId="12" applyNumberFormat="1" applyFont="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0" borderId="111" xfId="12" applyNumberFormat="1" applyFont="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20" fillId="0" borderId="112" xfId="12" applyNumberFormat="1" applyFont="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0" borderId="112" xfId="12" applyNumberFormat="1" applyFont="1" applyBorder="1" applyAlignment="1" applyProtection="1">
          <x:alignment horizontal="center" vertical="center"/>
          <x:protection locked="0"/>
        </x:xf>
      </mc:Fallback>
    </mc:AlternateContent>
    <x:xf numFmtId="0" fontId="20" fillId="3" borderId="50"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5" fontId="20" fillId="4" borderId="13"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3"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98"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98"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13" xfId="15"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13" xfId="15"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20" fillId="5" borderId="49" xfId="12" applyNumberFormat="1" applyFont="1" applyFill="1" applyBorder="1" applyAlignment="1" applyProtection="1" hs:applyExtension="1">
          <x:alignment horizontal="center" vertical="center" wrapText="1" shrinkToFit="1"/>
          <x:protection locked="0"/>
          <hs:parashape hs:lineSpacingType="betweenLines" hs:lineSpacing="75" hs:breakNonLatinWord="breakWord" hs:breakLatinWord="keepWord" hs:condense="0" hs:textAlignment="baseLine"/>
        </x:xf>
      </mc:Choice>
      <mc:Fallback>
        <x:xf numFmtId="0" fontId="20" fillId="5" borderId="49" xfId="12" applyNumberFormat="1" applyFont="1" applyFill="1" applyBorder="1" applyAlignment="1" applyProtection="1">
          <x:alignment horizontal="center" vertical="center" wrapText="1" shrinkToFit="1"/>
          <x:protection locked="0"/>
        </x:xf>
      </mc:Fallback>
    </mc:AlternateContent>
    <mc:AlternateContent xmlns:mc="http://schemas.openxmlformats.org/markup-compatibility/2006">
      <mc:Choice xmlns:hs="http://schemas.haansoft.com/office/spreadsheet/8.0" Requires="hs">
        <x:xf numFmtId="0" fontId="20" fillId="5" borderId="50"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50"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51"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51"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81"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81"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69"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69"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71"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71"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165" fontId="20" fillId="0" borderId="114"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4"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75" fontId="20" fillId="0" borderId="114"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75" fontId="20" fillId="0" borderId="114" xfId="12" applyNumberFormat="1" applyFont="1" applyBorder="1" applyAlignment="1" applyProtection="1">
          <x:alignment horizontal="right" vertical="center" shrinkToFit="1"/>
          <x:protection locked="0"/>
        </x:xf>
      </mc:Fallback>
    </mc:AlternateContent>
    <x:xf numFmtId="0" fontId="20" fillId="0" borderId="114" xfId="12" applyNumberFormat="1" applyFont="1" applyBorder="1" applyAlignment="1" applyProtection="1">
      <x:alignment horizontal="left" vertical="center" shrinkToFit="1"/>
      <x:protection locked="0"/>
    </x:xf>
    <x:xf numFmtId="0" fontId="20" fillId="0" borderId="115" xfId="12"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116"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6"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114"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4"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117"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7"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118"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8"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115" xfId="14"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5" xfId="14"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119"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119" xfId="12" applyNumberFormat="1" applyFont="1" applyBorder="1" applyAlignment="1" applyProtection="1">
          <x:alignment horizontal="right" vertical="center" shrinkToFit="1"/>
          <x:protection locked="0"/>
        </x:xf>
      </mc:Fallback>
    </mc:AlternateContent>
    <x:xf numFmtId="0" fontId="20" fillId="0" borderId="87" xfId="12" applyNumberFormat="1" applyFont="1" applyBorder="1" applyAlignment="1" applyProtection="1">
      <x:alignment horizontal="left" vertical="center" shrinkToFit="1"/>
      <x:protection locked="0"/>
    </x:xf>
    <x:xf numFmtId="0" fontId="20" fillId="0" borderId="92" xfId="12"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91"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91"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7"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7"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75" fontId="20" fillId="0" borderId="87"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75" fontId="20" fillId="0" borderId="87"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86" xfId="13"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6" xfId="13"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87" xfId="13"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7" xfId="13"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88" xfId="13"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8" xfId="13"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91" xfId="13"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91" xfId="13"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75" fontId="20" fillId="3" borderId="87" xfId="13"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75" fontId="20" fillId="3" borderId="87" xfId="13"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20"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21"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22"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23"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24"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25"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3"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3"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1"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1"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04"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04"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26"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27"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20" fillId="0" borderId="128" xfId="12" applyNumberFormat="1" applyFont="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0" borderId="128" xfId="12" applyNumberFormat="1" applyFont="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175" fontId="20" fillId="4" borderId="129"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75" fontId="20" fillId="4" borderId="130" xfId="12" applyNumberFormat="1" applyFont="1" applyFill="1" applyBorder="1" applyAlignment="1" applyProtection="1">
          <x:alignment horizontal="right" vertical="center" shrinkToFit="1"/>
          <x:protection locked="0"/>
        </x:xf>
      </mc:Fallback>
    </mc:AlternateContent>
    <x:xf numFmtId="0" fontId="20" fillId="4" borderId="101" xfId="12" applyNumberFormat="1" applyFont="1" applyFill="1" applyBorder="1" applyAlignment="1" applyProtection="1">
      <x:alignment horizontal="left" vertical="center" shrinkToFit="1"/>
      <x:protection locked="0"/>
    </x:xf>
    <x:xf numFmtId="0" fontId="20" fillId="4" borderId="104"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4" borderId="13"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3"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98"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98"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13"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13"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20" fillId="5" borderId="67" xfId="12" applyNumberFormat="1" applyFont="1" applyFill="1" applyBorder="1" applyAlignment="1" applyProtection="1" hs:applyExtension="1">
          <x:alignment horizontal="center" vertical="center" wrapText="1" shrinkToFit="1"/>
          <x:protection locked="0"/>
          <hs:parashape hs:lineSpacingType="betweenLines" hs:lineSpacing="75" hs:breakNonLatinWord="breakWord" hs:breakLatinWord="keepWord" hs:condense="0" hs:textAlignment="baseLine"/>
        </x:xf>
      </mc:Choice>
      <mc:Fallback>
        <x:xf numFmtId="0" fontId="20" fillId="5" borderId="67" xfId="12" applyNumberFormat="1" applyFont="1" applyFill="1" applyBorder="1" applyAlignment="1" applyProtection="1">
          <x:alignment horizontal="center" vertical="center" wrapText="1" shrinkToFit="1"/>
          <x:protection locked="0"/>
        </x:xf>
      </mc:Fallback>
    </mc:AlternateContent>
    <mc:AlternateContent xmlns:mc="http://schemas.openxmlformats.org/markup-compatibility/2006">
      <mc:Choice xmlns:hs="http://schemas.haansoft.com/office/spreadsheet/8.0" Requires="hs">
        <x:xf numFmtId="0" fontId="20" fillId="5" borderId="17"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17"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68"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68"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70" xfId="12"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20" fillId="5" borderId="70" xfId="12"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20" fillId="5" borderId="68" xfId="12"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20" fillId="5" borderId="68" xfId="12" applyNumberFormat="1" applyFont="1" applyFill="1" applyBorder="1" applyAlignment="1" applyProtection="1">
          <x:alignment horizontal="center" vertical="center"/>
          <x:protection locked="0"/>
        </x:xf>
      </mc:Fallback>
    </mc:AlternateContent>
    <x:xf numFmtId="0" fontId="20" fillId="3" borderId="83" xfId="12" applyNumberFormat="1" applyFont="1" applyFill="1" applyBorder="1" applyAlignment="1" applyProtection="1">
      <x:alignment horizontal="left" vertical="center" shrinkToFit="1"/>
      <x:protection locked="0"/>
    </x:xf>
    <x:xf numFmtId="0" fontId="20" fillId="3" borderId="84" xfId="12" applyNumberFormat="1" applyFont="1" applyFill="1" applyBorder="1" applyAlignment="1" applyProtection="1">
      <x:alignment horizontal="left" vertical="center" shrinkToFit="1"/>
      <x:protection locked="0"/>
    </x:xf>
    <x:xf numFmtId="0" fontId="20" fillId="3" borderId="90"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3" borderId="83"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3"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84"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4"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85"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85" xfId="12" applyNumberFormat="1" applyFont="1" applyFill="1" applyBorder="1" applyAlignment="1" applyProtection="1">
          <x:alignment horizontal="right" vertical="center" shrinkToFit="1"/>
          <x:protection locked="0"/>
        </x:xf>
      </mc:Fallback>
    </mc:AlternateContent>
    <x:xf numFmtId="0" fontId="20" fillId="3" borderId="83" xfId="12" applyNumberFormat="1" applyFont="1" applyFill="1" applyBorder="1" applyAlignment="1" applyProtection="1">
      <x:alignment horizontal="left" vertical="center" shrinkToFit="1"/>
      <x:protection locked="0"/>
    </x:xf>
    <x:xf numFmtId="0" fontId="20" fillId="3" borderId="84" xfId="12" applyNumberFormat="1" applyFont="1" applyFill="1" applyBorder="1" applyAlignment="1" applyProtection="1">
      <x:alignment horizontal="left" vertical="center" shrinkToFit="1"/>
      <x:protection locked="0"/>
    </x:xf>
    <x:xf numFmtId="0" fontId="20" fillId="3" borderId="85"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76"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6" xfId="12" applyNumberFormat="1" applyFont="1" applyBorder="1" applyAlignment="1" applyProtection="1">
          <x:alignment horizontal="right" vertical="center" shrinkToFit="1"/>
          <x:protection locked="0"/>
        </x:xf>
      </mc:Fallback>
    </mc:AlternateContent>
    <x:xf numFmtId="0" fontId="20" fillId="0" borderId="76" xfId="12" applyNumberFormat="1" applyFont="1" applyBorder="1" applyAlignment="1" applyProtection="1">
      <x:alignment horizontal="left" vertical="center" shrinkToFit="1"/>
      <x:protection locked="0"/>
    </x:xf>
    <x:xf numFmtId="0" fontId="20" fillId="0" borderId="94" xfId="12" applyNumberFormat="1" applyFont="1" applyBorder="1" applyAlignment="1" applyProtection="1">
      <x:alignment horizontal="left" vertical="center" shrinkToFit="1"/>
      <x:protection locked="0"/>
    </x:xf>
    <x:xf numFmtId="0" fontId="20" fillId="0" borderId="72" xfId="12" applyNumberFormat="1" applyFont="1" applyBorder="1" applyAlignment="1" applyProtection="1">
      <x:alignment horizontal="left" vertical="center" shrinkToFit="1"/>
      <x:protection locked="0"/>
    </x:xf>
    <x:xf numFmtId="0" fontId="20" fillId="0" borderId="73" xfId="12" applyNumberFormat="1" applyFont="1" applyBorder="1" applyAlignment="1" applyProtection="1">
      <x:alignment horizontal="left" vertical="center" shrinkToFit="1"/>
      <x:protection locked="0"/>
    </x:xf>
    <x:xf numFmtId="0" fontId="20" fillId="0" borderId="74" xfId="12"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75"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75" xfId="12" applyNumberFormat="1" applyFont="1" applyBorder="1" applyAlignment="1" applyProtection="1">
          <x:alignment horizontal="right" vertical="center" shrinkToFit="1"/>
          <x:protection locked="0"/>
        </x:xf>
      </mc:Fallback>
    </mc:AlternateContent>
    <x:xf numFmtId="0" fontId="20" fillId="0" borderId="83" xfId="12" applyNumberFormat="1" applyFont="1" applyBorder="1" applyAlignment="1" applyProtection="1">
      <x:alignment horizontal="left" vertical="center" shrinkToFit="1"/>
      <x:protection locked="0"/>
    </x:xf>
    <x:xf numFmtId="0" fontId="20" fillId="0" borderId="84" xfId="12" applyNumberFormat="1" applyFont="1" applyBorder="1" applyAlignment="1" applyProtection="1">
      <x:alignment horizontal="left" vertical="center" shrinkToFit="1"/>
      <x:protection locked="0"/>
    </x:xf>
    <x:xf numFmtId="0" fontId="20" fillId="0" borderId="85" xfId="12"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86"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6" xfId="12" applyNumberFormat="1" applyFont="1" applyBorder="1" applyAlignment="1" applyProtection="1">
          <x:alignment horizontal="right" vertical="center" shrinkToFit="1"/>
          <x:protection locked="0"/>
        </x:xf>
      </mc:Fallback>
    </mc:AlternateContent>
    <x:xf numFmtId="0" fontId="20" fillId="0" borderId="87" xfId="12" applyNumberFormat="1" applyFont="1" applyBorder="1" applyAlignment="1" applyProtection="1">
      <x:alignment horizontal="left" vertical="center" shrinkToFit="1"/>
      <x:protection locked="0"/>
    </x:xf>
    <x:xf numFmtId="0" fontId="20" fillId="0" borderId="92" xfId="12" applyNumberFormat="1" applyFont="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0" borderId="83"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3"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4"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4" xfId="12" applyNumberFormat="1" applyFont="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0" borderId="88" xfId="12" applyNumberFormat="1" applyFont="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0" borderId="88" xfId="12" applyNumberFormat="1" applyFont="1" applyBorder="1" applyAlignment="1" applyProtection="1">
          <x:alignment horizontal="right" vertical="center" shrinkToFit="1"/>
          <x:protection locked="0"/>
        </x:xf>
      </mc:Fallback>
    </mc:AlternateContent>
    <x:xf numFmtId="0" fontId="20" fillId="3" borderId="131" xfId="12" applyNumberFormat="1" applyFont="1" applyFill="1" applyBorder="1" applyAlignment="1" applyProtection="1">
      <x:alignment horizontal="left" vertical="center" shrinkToFit="1"/>
      <x:protection locked="0"/>
    </x:xf>
    <x:xf numFmtId="0" fontId="20" fillId="3" borderId="132" xfId="12" applyNumberFormat="1" applyFont="1" applyFill="1" applyBorder="1" applyAlignment="1" applyProtection="1">
      <x:alignment horizontal="left" vertical="center" shrinkToFit="1"/>
      <x:protection locked="0"/>
    </x:xf>
    <x:xf numFmtId="0" fontId="20" fillId="3" borderId="133"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3" borderId="95"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95"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3" borderId="96"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3" borderId="96" xfId="12" applyNumberFormat="1" applyFont="1" applyFill="1" applyBorder="1" applyAlignment="1" applyProtection="1">
          <x:alignment horizontal="right" vertical="center" shrinkToFit="1"/>
          <x:protection locked="0"/>
        </x:xf>
      </mc:Fallback>
    </mc:AlternateContent>
    <x:xf numFmtId="0" fontId="20" fillId="3" borderId="96" xfId="12" applyNumberFormat="1" applyFont="1" applyFill="1" applyBorder="1" applyAlignment="1" applyProtection="1">
      <x:alignment horizontal="left" vertical="center" shrinkToFit="1"/>
      <x:protection locked="0"/>
    </x:xf>
    <x:xf numFmtId="0" fontId="20" fillId="3" borderId="110" xfId="12" applyNumberFormat="1" applyFont="1" applyFill="1" applyBorder="1" applyAlignment="1" applyProtection="1">
      <x:alignment horizontal="left" vertical="center" shrinkToFit="1"/>
      <x:protection locked="0"/>
    </x:xf>
    <mc:AlternateContent xmlns:mc="http://schemas.openxmlformats.org/markup-compatibility/2006">
      <mc:Choice xmlns:hs="http://schemas.haansoft.com/office/spreadsheet/8.0" Requires="hs">
        <x:xf numFmtId="165" fontId="20" fillId="4" borderId="134"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35"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36"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37"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138"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139"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29"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29"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165" fontId="20" fillId="4" borderId="99" xfId="12" applyNumberFormat="1" applyFont="1" applyFill="1" applyBorder="1" applyAlignment="1" applyProtection="1" hs:applyExtension="1">
          <x:alignment horizontal="right" vertical="center" shrinkToFit="1"/>
          <x:protection locked="0"/>
          <hs:parashape hs:lineSpacingType="betweenLines" hs:lineSpacing="75" hs:breakNonLatinWord="breakWord" hs:breakLatinWord="keepWord" hs:condense="0" hs:textAlignment="baseLine"/>
        </x:xf>
      </mc:Choice>
      <mc:Fallback>
        <x:xf numFmtId="165" fontId="20" fillId="4" borderId="99" xfId="12" applyNumberFormat="1" applyFont="1" applyFill="1" applyBorder="1" applyAlignment="1" applyProtection="1">
          <x:alignment horizontal="right" vertical="center" shrinkToFit="1"/>
          <x:protection locked="0"/>
        </x:xf>
      </mc:Fallback>
    </mc:AlternateContent>
    <mc:AlternateContent xmlns:mc="http://schemas.openxmlformats.org/markup-compatibility/2006">
      <mc:Choice xmlns:hs="http://schemas.haansoft.com/office/spreadsheet/8.0" Requires="hs">
        <x:xf numFmtId="0" fontId="20" fillId="3" borderId="27"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27"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35"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35"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36"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36"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40"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40" xfId="12" applyNumberFormat="1" applyFont="1" applyFill="1" applyBorder="1" applyAlignment="1" applyProtection="1">
          <x:alignment horizontal="center" vertical="center"/>
        </x:xf>
      </mc:Fallback>
    </mc:AlternateContent>
    <x:xf numFmtId="0" fontId="20" fillId="3" borderId="9" xfId="12" applyNumberFormat="1" applyFont="1" applyFill="1" applyBorder="1" applyAlignment="1" applyProtection="1">
      <x:alignment horizontal="general" vertical="center"/>
    </x:xf>
    <x:xf numFmtId="0" fontId="20" fillId="3" borderId="48" xfId="12" applyNumberFormat="1" applyFont="1" applyFill="1" applyBorder="1" applyAlignment="1" applyProtection="1">
      <x:alignment horizontal="general" vertical="center"/>
    </x:xf>
    <x:xf numFmtId="0" fontId="20" fillId="3" borderId="34"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5" fontId="20" fillId="3" borderId="2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2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4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4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4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4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2"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2"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4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4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3"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9"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9"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48"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48"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7"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7"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18"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18"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center" vertical="top"/>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center" vertical="top"/>
        </x:xf>
      </mc:Fallback>
    </mc:AlternateContent>
    <mc:AlternateContent xmlns:mc="http://schemas.openxmlformats.org/markup-compatibility/2006">
      <mc:Choice xmlns:hs="http://schemas.haansoft.com/office/spreadsheet/8.0" Requires="hs">
        <x:xf numFmtId="0" fontId="20" fillId="3" borderId="22"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22"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24"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24" xfId="12" applyNumberFormat="1" applyFont="1" applyFill="1" applyBorder="1" applyAlignment="1" applyProtection="1">
          <x:alignment horizontal="center" vertical="center"/>
        </x:xf>
      </mc:Fallback>
    </mc:AlternateContent>
    <x:xf numFmtId="0" fontId="20" fillId="4" borderId="29" xfId="12" applyNumberFormat="1" applyFont="1" applyFill="1" applyBorder="1" applyAlignment="1" applyProtection="1">
      <x:alignment horizontal="left" vertical="center" shrinkToFit="1"/>
      <x:protection locked="0"/>
    </x:xf>
    <x:xf numFmtId="0" fontId="20" fillId="4" borderId="98" xfId="12" applyNumberFormat="1" applyFont="1" applyFill="1" applyBorder="1" applyAlignment="1" applyProtection="1">
      <x:alignment horizontal="left" vertical="center" shrinkToFit="1"/>
      <x:protection locked="0"/>
    </x:xf>
    <x:xf numFmtId="0" fontId="20" fillId="4" borderId="113" xfId="12" applyNumberFormat="1" applyFont="1" applyFill="1" applyBorder="1" applyAlignment="1" applyProtection="1">
      <x:alignment horizontal="left" vertical="center" shrinkToFit="1"/>
      <x:protection locked="0"/>
    </x:xf>
    <x:xf numFmtId="0" fontId="20" fillId="3" borderId="50" xfId="12" applyNumberFormat="1" applyFont="1" applyFill="1" applyBorder="1" applyAlignment="1" applyProtection="1">
      <x:alignment horizontal="left" vertical="center" wrapText="1"/>
    </x:xf>
    <x:xf numFmtId="0" fontId="20" fillId="3" borderId="0" xfId="13" applyNumberFormat="1" applyFont="1" applyFill="1" applyAlignment="1" applyProtection="1">
      <x:alignment horizontal="left" vertical="center"/>
    </x:xf>
    <mc:AlternateContent xmlns:mc="http://schemas.openxmlformats.org/markup-compatibility/2006">
      <mc:Choice xmlns:hs="http://schemas.haansoft.com/office/spreadsheet/8.0" Requires="hs">
        <x:xf numFmtId="0" fontId="20" fillId="3" borderId="18"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8"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44"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44"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75" fontId="20" fillId="3" borderId="14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6" xfId="14" applyNumberFormat="1" applyFont="1" applyFill="1" applyBorder="1" applyAlignment="1" applyProtection="1">
          <x:alignment horizontal="right" vertical="center" shrinkToFit="1"/>
        </x:xf>
      </mc:Fallback>
    </mc:AlternateContent>
    <x:xf numFmtId="0" fontId="20" fillId="3" borderId="57" xfId="12" applyNumberFormat="1" applyFont="1" applyFill="1" applyBorder="1" applyAlignment="1" applyProtection="1">
      <x:alignment horizontal="general" vertical="center"/>
    </x:xf>
    <x:xf numFmtId="0" fontId="20" fillId="3" borderId="0" xfId="12" applyNumberFormat="1" applyFont="1" applyFill="1" applyBorder="1" applyAlignment="1" applyProtection="1">
      <x:alignment horizontal="general" vertical="center"/>
    </x:xf>
    <x:xf numFmtId="0" fontId="20" fillId="3" borderId="64"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5" fontId="20" fillId="3" borderId="14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4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9"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9" xfId="14" applyNumberFormat="1" applyFont="1" applyFill="1" applyBorder="1" applyAlignment="1" applyProtection="1">
          <x:alignment horizontal="right" vertical="center" shrinkToFit="1"/>
        </x:xf>
      </mc:Fallback>
    </mc:AlternateContent>
    <x:xf numFmtId="0" fontId="20" fillId="3" borderId="28"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5" fontId="20" fillId="3" borderId="15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2" xfId="14" applyNumberFormat="1" applyFont="1" applyFill="1" applyBorder="1" applyAlignment="1" applyProtection="1">
          <x:alignment horizontal="right" vertical="center" shrinkToFit="1"/>
        </x:xf>
      </mc:Fallback>
    </mc:AlternateContent>
    <x:xf numFmtId="0" fontId="20" fillId="3" borderId="7" xfId="12" applyNumberFormat="1" applyFont="1" applyFill="1" applyBorder="1" applyAlignment="1" applyProtection="1">
      <x:alignment horizontal="left" vertical="center"/>
    </x:xf>
    <x:xf numFmtId="0" fontId="20" fillId="3" borderId="0" xfId="12" applyNumberFormat="1" applyFont="1" applyFill="1" applyBorder="1" applyAlignment="1" applyProtection="1">
      <x:alignment horizontal="left" vertical="center"/>
    </x:xf>
    <x:xf numFmtId="0" fontId="20" fillId="3" borderId="64"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5" fontId="20" fillId="3" borderId="57"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57"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0"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0"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3"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3"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4"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4"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4"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4"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0"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0"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56"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56"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28"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28"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57"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57"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64"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64"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26"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26"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37"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37"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9"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9"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0" fontId="20" fillId="3" borderId="7"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7"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0" fontId="20" fillId="3" borderId="64"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64"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0" fontId="20" fillId="3" borderId="18"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18"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0" fontId="20" fillId="3" borderId="37" xfId="12" applyNumberFormat="1" applyFont="1" applyFill="1" applyBorder="1" applyAlignment="1" applyProtection="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0" fillId="3" borderId="37" xfId="12" applyNumberFormat="1" applyFont="1" applyFill="1" applyBorder="1" applyAlignment="1" applyProtection="1">
          <x:alignment horizontal="center" vertical="center" textRotation="255" shrinkToFit="1"/>
        </x:xf>
      </mc:Fallback>
    </mc:AlternateContent>
    <mc:AlternateContent xmlns:mc="http://schemas.openxmlformats.org/markup-compatibility/2006">
      <mc:Choice xmlns:hs="http://schemas.haansoft.com/office/spreadsheet/8.0" Requires="hs">
        <x:xf numFmtId="165" fontId="20" fillId="3" borderId="5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5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3"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5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56" xfId="14" applyNumberFormat="1" applyFont="1" applyFill="1" applyBorder="1" applyAlignment="1" applyProtection="1">
          <x:alignment horizontal="right" vertical="center" shrinkToFit="1"/>
        </x:xf>
      </mc:Fallback>
    </mc:AlternateContent>
    <x:xf numFmtId="0" fontId="20" fillId="3" borderId="40" xfId="12" applyNumberFormat="1" applyFont="1" applyFill="1" applyBorder="1" applyAlignment="1" applyProtection="1">
      <x:alignment horizontal="general" vertical="center"/>
    </x:xf>
    <x:xf numFmtId="0" fontId="20" fillId="3" borderId="37" xfId="12" applyNumberFormat="1" applyFont="1" applyFill="1" applyBorder="1" applyAlignment="1" applyProtection="1">
      <x:alignment horizontal="general" vertical="center"/>
    </x:xf>
    <x:xf numFmtId="0" fontId="20" fillId="3" borderId="57" xfId="12" applyNumberFormat="1" applyFont="1" applyFill="1" applyBorder="1" applyAlignment="1" applyProtection="1">
      <x:alignment horizontal="general" vertical="center" shrinkToFit="1"/>
    </x:xf>
    <x:xf numFmtId="0" fontId="20" fillId="3" borderId="0" xfId="12" applyNumberFormat="1" applyFont="1" applyFill="1" applyBorder="1" applyAlignment="1" applyProtection="1">
      <x:alignment horizontal="general" vertical="center" shrinkToFit="1"/>
    </x:xf>
    <x:xf numFmtId="0" fontId="20" fillId="3" borderId="64" xfId="12" applyNumberFormat="1" applyFont="1" applyFill="1" applyBorder="1" applyAlignment="1" applyProtection="1">
      <x:alignment horizontal="general" vertical="center" shrinkToFit="1"/>
    </x:xf>
    <x:xf numFmtId="0" fontId="20" fillId="3" borderId="0" xfId="12" applyNumberFormat="1" applyFont="1" applyFill="1" applyAlignment="1" applyProtection="1">
      <x:alignment horizontal="general" vertical="center"/>
    </x:xf>
    <mc:AlternateContent xmlns:mc="http://schemas.openxmlformats.org/markup-compatibility/2006">
      <mc:Choice xmlns:hs="http://schemas.haansoft.com/office/spreadsheet/8.0" Requires="hs">
        <x:xf numFmtId="0" fontId="20" fillId="3" borderId="27" xfId="1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27" xfId="1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35" xfId="1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35" xfId="1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40" xfId="1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40" xfId="14" applyNumberFormat="1" applyFont="1" applyFill="1" applyBorder="1" applyAlignment="1" applyProtection="1">
          <x:alignment horizontal="center" vertical="center"/>
        </x:xf>
      </mc:Fallback>
    </mc:AlternateContent>
    <x:xf numFmtId="0" fontId="20" fillId="3" borderId="26"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20" fillId="3" borderId="35"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35"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65" fontId="20" fillId="3" borderId="2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2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3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3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5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59"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6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6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6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4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4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6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6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6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4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4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4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4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9"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9"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48"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48"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7"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7"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64"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64"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18"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18"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center" vertical="top" wrapText="1"/>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center" vertical="top" wrapText="1"/>
        </x:xf>
      </mc:Fallback>
    </mc:AlternateContent>
    <mc:AlternateContent xmlns:mc="http://schemas.openxmlformats.org/markup-compatibility/2006">
      <mc:Choice xmlns:hs="http://schemas.haansoft.com/office/spreadsheet/8.0" Requires="hs">
        <x:xf numFmtId="165" fontId="20" fillId="3" borderId="16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6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6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6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69"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7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7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7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7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2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2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5" fillId="3" borderId="36"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5" fillId="3" borderId="36"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28"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28"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48"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48"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57"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57"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64"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64"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37"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37" xfId="12" applyNumberFormat="1" applyFont="1" applyFill="1" applyBorder="1" applyAlignment="1" applyProtection="1">
          <x:alignment horizontal="center" vertical="center" wrapText="1"/>
        </x:xf>
      </mc:Fallback>
    </mc:AlternateContent>
    <x:xf numFmtId="0" fontId="20" fillId="3" borderId="28" xfId="14" applyNumberFormat="1" applyFont="1" applyFill="1" applyBorder="1" applyAlignment="1" applyProtection="1">
      <x:alignment horizontal="left" vertical="center" shrinkToFit="1"/>
    </x:xf>
    <x:xf numFmtId="0" fontId="20" fillId="3" borderId="48" xfId="14" applyNumberFormat="1" applyFont="1" applyFill="1" applyBorder="1" applyAlignment="1" applyProtection="1">
      <x:alignment horizontal="left" vertical="center" shrinkToFit="1"/>
    </x:xf>
    <x:xf numFmtId="0" fontId="20" fillId="3" borderId="34" xfId="14" applyNumberFormat="1" applyFont="1" applyFill="1" applyBorder="1" applyAlignment="1" applyProtection="1">
      <x:alignment horizontal="left" vertical="center" shrinkToFit="1"/>
    </x:xf>
    <mc:AlternateContent xmlns:mc="http://schemas.openxmlformats.org/markup-compatibility/2006">
      <mc:Choice xmlns:hs="http://schemas.haansoft.com/office/spreadsheet/8.0" Requires="hs">
        <x:xf numFmtId="175" fontId="20" fillId="3" borderId="17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7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3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30" xfId="14" applyNumberFormat="1" applyFont="1" applyFill="1" applyBorder="1" applyAlignment="1" applyProtection="1">
          <x:alignment horizontal="right" vertical="center" shrinkToFit="1"/>
        </x:xf>
      </mc:Fallback>
    </mc:AlternateContent>
    <x:xf numFmtId="0" fontId="20" fillId="3" borderId="57" xfId="14" applyNumberFormat="1" applyFont="1" applyFill="1" applyBorder="1" applyAlignment="1" applyProtection="1">
      <x:alignment horizontal="left" vertical="center" shrinkToFit="1"/>
    </x:xf>
    <x:xf numFmtId="0" fontId="20" fillId="3" borderId="0" xfId="14" applyNumberFormat="1" applyFont="1" applyFill="1" applyBorder="1" applyAlignment="1" applyProtection="1">
      <x:alignment horizontal="left" vertical="center" shrinkToFit="1"/>
    </x:xf>
    <x:xf numFmtId="0" fontId="20" fillId="3" borderId="64" xfId="14" applyNumberFormat="1" applyFont="1" applyFill="1" applyBorder="1" applyAlignment="1" applyProtection="1">
      <x:alignment horizontal="left" vertical="center" shrinkToFit="1"/>
    </x:xf>
    <mc:AlternateContent xmlns:mc="http://schemas.openxmlformats.org/markup-compatibility/2006">
      <mc:Choice xmlns:hs="http://schemas.haansoft.com/office/spreadsheet/8.0" Requires="hs">
        <x:xf numFmtId="0" fontId="20" fillId="3" borderId="9"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9"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7"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7"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53"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53"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54"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54"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20" fillId="3" borderId="175" xfId="12"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20" fillId="3" borderId="175" xfId="12"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75" fontId="20" fillId="3" borderId="10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0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7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7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7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79"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8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8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128"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28"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11"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11"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82"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82"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83"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83" xfId="12" applyNumberFormat="1" applyFont="1" applyFill="1" applyBorder="1" applyAlignment="1" applyProtection="1">
          <x:alignment horizontal="center" vertical="center"/>
        </x:xf>
      </mc:Fallback>
    </mc:AlternateContent>
    <x:xf numFmtId="0" fontId="20" fillId="3" borderId="184" xfId="12" applyNumberFormat="1" applyFont="1" applyFill="1" applyBorder="1" applyAlignment="1" applyProtection="1">
      <x:alignment horizontal="general" vertical="center"/>
    </x:xf>
    <x:xf numFmtId="0" fontId="20" fillId="3" borderId="54" xfId="12" applyNumberFormat="1" applyFont="1" applyFill="1" applyBorder="1" applyAlignment="1" applyProtection="1">
      <x:alignment horizontal="general" vertical="center"/>
    </x:xf>
    <x:xf numFmtId="0" fontId="20" fillId="3" borderId="175"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5" fontId="20" fillId="3" borderId="18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8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8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8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8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8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8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87" xfId="14" applyNumberFormat="1" applyFont="1" applyFill="1" applyBorder="1" applyAlignment="1" applyProtection="1">
          <x:alignment horizontal="right" vertical="center" shrinkToFit="1"/>
        </x:xf>
      </mc:Fallback>
    </mc:AlternateContent>
    <x:xf numFmtId="0" fontId="20" fillId="3" borderId="9" xfId="12" applyNumberFormat="1" applyFont="1" applyFill="1" applyBorder="1" applyAlignment="1" applyProtection="1">
      <x:alignment horizontal="left" vertical="center"/>
    </x:xf>
    <x:xf numFmtId="0" fontId="20" fillId="3" borderId="48"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20" fillId="3" borderId="48"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48"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165" fontId="20" fillId="3" borderId="28"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28"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48"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48"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41"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1"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42" xfId="13"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42" xfId="13"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8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89"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9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9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9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9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2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2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4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4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3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3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112"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12"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9"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9"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7"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7" xfId="12" applyNumberFormat="1" applyFont="1" applyFill="1" applyBorder="1" applyAlignment="1" applyProtection="1">
          <x:alignment horizontal="center" vertical="center" textRotation="255" wrapText="1"/>
        </x:xf>
      </mc:Fallback>
    </mc:AlternateContent>
    <mc:AlternateContent xmlns:mc="http://schemas.openxmlformats.org/markup-compatibility/2006">
      <mc:Choice xmlns:hs="http://schemas.haansoft.com/office/spreadsheet/8.0" Requires="hs">
        <x:xf numFmtId="0" fontId="20" fillId="3" borderId="18" xfId="12" applyNumberFormat="1" applyFont="1" applyFill="1" applyBorder="1" applyAlignment="1" applyProtection="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0" fillId="3" borderId="18" xfId="12" applyNumberFormat="1" applyFont="1" applyFill="1" applyBorder="1" applyAlignment="1" applyProtection="1">
          <x:alignment horizontal="center" vertical="center" textRotation="255" wrapText="1"/>
        </x:xf>
      </mc:Fallback>
    </mc:AlternateContent>
    <x:xf numFmtId="0" fontId="20" fillId="3" borderId="13" xfId="12" applyNumberFormat="1" applyFont="1" applyFill="1" applyBorder="1" applyAlignment="1" applyProtection="1">
      <x:alignment horizontal="left" vertical="center" wrapText="1"/>
    </x:xf>
    <x:xf numFmtId="0" fontId="20" fillId="3" borderId="98" xfId="12" applyNumberFormat="1" applyFont="1" applyFill="1" applyBorder="1" applyAlignment="1" applyProtection="1">
      <x:alignment horizontal="left" vertical="center"/>
    </x:xf>
    <x:xf numFmtId="0" fontId="20" fillId="3" borderId="99"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75" fontId="20" fillId="3" borderId="10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0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9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9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5" fontId="20" fillId="3" borderId="19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5" fontId="20" fillId="3" borderId="195" xfId="14" applyNumberFormat="1" applyFont="1" applyFill="1" applyBorder="1" applyAlignment="1" applyProtection="1">
          <x:alignment horizontal="right" vertical="center" shrinkToFit="1"/>
        </x:xf>
      </mc:Fallback>
    </mc:AlternateContent>
    <x:xf numFmtId="0" fontId="20" fillId="3" borderId="7"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20" fillId="3" borderId="5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5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6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6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0" xfId="14" applyNumberFormat="1" applyFont="1" applyFill="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0" xfId="14" applyNumberFormat="1" applyFont="1" applyFill="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5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5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right" vertical="center" wrapText="1"/>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right" vertical="center" wrapText="1"/>
        </x:xf>
      </mc:Fallback>
    </mc:AlternateContent>
    <mc:AlternateContent xmlns:mc="http://schemas.openxmlformats.org/markup-compatibility/2006">
      <mc:Choice xmlns:hs="http://schemas.haansoft.com/office/spreadsheet/8.0" Requires="hs">
        <x:xf numFmtId="0" fontId="20" fillId="3" borderId="0"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0"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0" fontId="20" fillId="3" borderId="64"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64"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175" fontId="20" fillId="3" borderId="19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9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9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99"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0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01"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64" fontId="20" fillId="3" borderId="143"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64" fontId="20" fillId="3" borderId="143"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20" fillId="3" borderId="54"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54"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175"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175"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75" fontId="20" fillId="3" borderId="10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02"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98"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9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02"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02"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03"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04" xfId="14" applyNumberFormat="1" applyFont="1" applyFill="1" applyBorder="1" applyAlignment="1" applyProtection="1">
          <x:alignment horizontal="right" vertical="center" shrinkToFit="1"/>
        </x:xf>
      </mc:Fallback>
    </mc:AlternateContent>
    <x:xf numFmtId="0" fontId="20" fillId="3" borderId="53" xfId="12"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76" fontId="20" fillId="3" borderId="18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18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5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5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17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17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20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20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20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20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209"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210" xfId="14" applyNumberFormat="1" applyFont="1" applyFill="1" applyBorder="1" applyAlignment="1" applyProtection="1">
          <x:alignment horizontal="right" vertical="center" shrinkToFit="1"/>
        </x:xf>
      </mc:Fallback>
    </mc:AlternateContent>
    <x:xf numFmtId="0" fontId="20" fillId="3" borderId="9" xfId="12" applyNumberFormat="1" applyFont="1" applyFill="1" applyBorder="1" applyAlignment="1" applyProtection="1">
      <x:alignment horizontal="left" vertical="center" wrapText="1"/>
    </x:xf>
    <x:xf numFmtId="0" fontId="20" fillId="3" borderId="48" xfId="12" applyNumberFormat="1" applyFont="1" applyFill="1" applyBorder="1" applyAlignment="1" applyProtection="1">
      <x:alignment horizontal="left" vertical="center" wrapText="1"/>
    </x:xf>
    <x:xf numFmtId="0" fontId="20" fillId="3" borderId="53" xfId="12" applyNumberFormat="1" applyFont="1" applyFill="1" applyBorder="1" applyAlignment="1" applyProtection="1">
      <x:alignment horizontal="left" vertical="center" wrapText="1"/>
    </x:xf>
    <x:xf numFmtId="0" fontId="20" fillId="3" borderId="54" xfId="12"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20" fillId="3" borderId="48"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48"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0" fillId="3" borderId="34" xfId="12"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0" fillId="3" borderId="34" xfId="12"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75" fontId="20" fillId="3" borderId="2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3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35"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15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15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11"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12"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5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57"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0"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0"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64"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6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0" xfId="14" applyNumberFormat="1" applyFont="1" applyFill="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0" xfId="14" applyNumberFormat="1" applyFont="1" applyFill="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6" fontId="20" fillId="3" borderId="56"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6" fontId="20" fillId="3" borderId="56" xfId="14" applyNumberFormat="1" applyFont="1" applyFill="1" applyBorder="1" applyAlignment="1" applyProtection="1">
          <x:alignment horizontal="right" vertical="center" shrinkToFit="1"/>
        </x:xf>
      </mc:Fallback>
    </mc:AlternateContent>
    <x:xf numFmtId="0" fontId="25" fillId="3" borderId="18" xfId="12" applyNumberFormat="1" applyFont="1" applyFill="1" applyBorder="1" applyAlignment="1" applyProtection="1">
      <x:alignment horizontal="left" vertical="center"/>
    </x:xf>
    <x:xf numFmtId="0" fontId="20" fillId="3" borderId="40" xfId="12"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right" vertical="center" wrapText="1"/>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right" vertical="center" wrapText="1"/>
        </x:xf>
      </mc:Fallback>
    </mc:AlternateContent>
    <mc:AlternateContent xmlns:mc="http://schemas.openxmlformats.org/markup-compatibility/2006">
      <mc:Choice xmlns:hs="http://schemas.haansoft.com/office/spreadsheet/8.0" Requires="hs">
        <x:xf numFmtId="0" fontId="20" fillId="3" borderId="40"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40"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0" fontId="20" fillId="3" borderId="37" xfId="12" applyNumberFormat="1" applyFont="1" applyFill="1" applyBorder="1" applyAlignment="1" applyProtection="1" hs:applyExtension="1">
          <x:alignment horizontal="right" vertical="center"/>
          <hs:parashape hs:lineSpacingType="betweenLines" hs:lineSpacing="75" hs:breakNonLatinWord="breakWord" hs:breakLatinWord="keepWord" hs:condense="0" hs:textAlignment="baseLine"/>
        </x:xf>
      </mc:Choice>
      <mc:Fallback>
        <x:xf numFmtId="0" fontId="20" fillId="3" borderId="37" xfId="12" applyNumberFormat="1" applyFont="1" applyFill="1" applyBorder="1" applyAlignment="1" applyProtection="1">
          <x:alignment horizontal="right" vertical="center"/>
        </x:xf>
      </mc:Fallback>
    </mc:AlternateContent>
    <mc:AlternateContent xmlns:mc="http://schemas.openxmlformats.org/markup-compatibility/2006">
      <mc:Choice xmlns:hs="http://schemas.haansoft.com/office/spreadsheet/8.0" Requires="hs">
        <x:xf numFmtId="175" fontId="20" fillId="3" borderId="213"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14"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15"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16"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175" fontId="20" fillId="3" borderId="217" xfId="14" applyNumberFormat="1" applyFont="1" applyFill="1" applyBorder="1" applyAlignment="1" applyProtection="1" hs:applyExtension="1">
          <x:alignment horizontal="right" vertical="center" shrinkToFit="1"/>
          <hs:parashape hs:lineSpacingType="betweenLines" hs:lineSpacing="75" hs:breakNonLatinWord="breakWord" hs:breakLatinWord="keepWord" hs:condense="0" hs:textAlignment="baseLine"/>
        </x:xf>
      </mc:Choice>
      <mc:Fallback>
        <x:xf numFmtId="175" fontId="20" fillId="3" borderId="218" xfId="14" applyNumberFormat="1" applyFont="1" applyFill="1" applyBorder="1" applyAlignment="1" applyProtection="1">
          <x:alignment horizontal="right" vertical="center" shrinkToFit="1"/>
        </x:xf>
      </mc:Fallback>
    </mc:AlternateContent>
    <mc:AlternateContent xmlns:mc="http://schemas.openxmlformats.org/markup-compatibility/2006">
      <mc:Choice xmlns:hs="http://schemas.haansoft.com/office/spreadsheet/8.0" Requires="hs">
        <x:xf numFmtId="0" fontId="7" fillId="0" borderId="49"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9"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1" xfId="8" applyNumberFormat="1" applyFont="1" applyFill="1" applyBorder="1" applyAlignment="1">
          <x:alignment horizontal="center" vertical="center"/>
        </x:xf>
      </mc:Fallback>
    </mc:AlternateContent>
    <x:xf numFmtId="0" fontId="7" fillId="0" borderId="49" xfId="7" applyNumberFormat="1" applyFont="1" applyFill="1" applyBorder="1" applyAlignment="1">
      <x:alignment horizontal="left" vertical="center"/>
    </x:xf>
    <x:xf numFmtId="0" fontId="7" fillId="0" borderId="50" xfId="7" applyNumberFormat="1" applyFont="1" applyFill="1" applyBorder="1" applyAlignment="1">
      <x:alignment horizontal="left" vertical="center"/>
    </x:xf>
    <x:xf numFmtId="0" fontId="7" fillId="0" borderId="51" xfId="7"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7" fillId="0" borderId="4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4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5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51"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1" xfId="8" applyNumberFormat="1" applyFont="1" applyFill="1" applyBorder="1" applyAlignment="1">
          <x:alignment horizontal="right" vertical="center" shrinkToFit="1"/>
        </x:xf>
      </mc:Fallback>
    </mc:AlternateContent>
    <x:xf numFmtId="0" fontId="7" fillId="0" borderId="49" xfId="8" applyNumberFormat="1" applyFont="1" applyFill="1" applyBorder="1" applyAlignment="1">
      <x:alignment horizontal="left" vertical="center"/>
    </x:xf>
    <x:xf numFmtId="0" fontId="7" fillId="0" borderId="50" xfId="8" applyNumberFormat="1" applyFont="1" applyFill="1" applyBorder="1" applyAlignment="1">
      <x:alignment horizontal="left" vertical="center"/>
    </x:xf>
    <x:xf numFmtId="0" fontId="7" fillId="0" borderId="51" xfId="8" applyNumberFormat="1" applyFont="1" applyFill="1" applyBorder="1" applyAlignment="1">
      <x:alignment horizontal="left" vertical="center"/>
    </x:xf>
    <mc:AlternateContent xmlns:mc="http://schemas.openxmlformats.org/markup-compatibility/2006">
      <mc:Choice xmlns:hs="http://schemas.haansoft.com/office/spreadsheet/8.0" Requires="hs">
        <x:xf numFmtId="169" fontId="7" fillId="0" borderId="4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4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1"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1"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49" fontId="26" fillId="0" borderId="0" xfId="8"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49" fontId="26" fillId="0" borderId="0" xfId="8"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1"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4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4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19"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19"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2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2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1"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4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4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9" fontId="7" fillId="0" borderId="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5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6" xfId="8" applyNumberFormat="1" applyFont="1" applyFill="1" applyBorder="1" applyAlignment="1">
          <x:alignment horizontal="right" vertical="center" shrinkToFit="1"/>
        </x:xf>
      </mc:Fallback>
    </mc:AlternateContent>
    <x:xf numFmtId="0" fontId="7" fillId="0" borderId="7" xfId="8" applyNumberFormat="1" applyFont="1" applyFill="1" applyBorder="1" applyAlignment="1">
      <x:alignment horizontal="left" vertical="center"/>
    </x:xf>
    <x:xf numFmtId="0" fontId="7" fillId="0" borderId="0" xfId="8" applyNumberFormat="1" applyFont="1" applyFill="1" applyBorder="1" applyAlignment="1">
      <x:alignment horizontal="left" vertical="center"/>
    </x:xf>
    <x:xf numFmtId="0" fontId="7" fillId="0" borderId="56" xfId="8"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7" fillId="0" borderId="1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75"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75"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8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8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2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9"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9"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3"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5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2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2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4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4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14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143"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5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5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0"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5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5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18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18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5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5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55"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55" xfId="8" applyNumberFormat="1" applyFont="1" applyFill="1" applyBorder="1" applyAlignment="1">
          <x:alignment horizontal="center" vertical="center"/>
        </x:xf>
      </mc:Fallback>
    </mc:AlternateContent>
    <x:xf numFmtId="0" fontId="7" fillId="0" borderId="22" xfId="8" applyNumberFormat="1" applyFont="1" applyFill="1" applyBorder="1" applyAlignment="1">
      <x:alignment horizontal="general" vertical="center"/>
    </x:xf>
    <x:xf numFmtId="0" fontId="7" fillId="0" borderId="35" xfId="8" applyNumberFormat="1" applyFont="1" applyFill="1" applyBorder="1" applyAlignment="1">
      <x:alignment horizontal="general" vertical="center"/>
    </x:xf>
    <x:xf numFmtId="0" fontId="7" fillId="0" borderId="36"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27"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7"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5"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5" xfId="8" applyNumberFormat="1" applyFont="1" applyFill="1" applyBorder="1" applyAlignment="1">
          <x:alignment horizontal="center" vertical="center"/>
        </x:xf>
      </mc:Fallback>
    </mc:AlternateContent>
    <x:xf numFmtId="0" fontId="7" fillId="0" borderId="7" xfId="7" applyNumberFormat="1" applyFont="1" applyFill="1" applyBorder="1" applyAlignment="1">
      <x:alignment horizontal="left" vertical="center"/>
    </x:xf>
    <x:xf numFmtId="0" fontId="7" fillId="0" borderId="0" xfId="7" applyNumberFormat="1" applyFont="1" applyFill="1" applyBorder="1" applyAlignment="1">
      <x:alignment horizontal="left" vertical="center"/>
    </x:xf>
    <x:xf numFmtId="0" fontId="7" fillId="0" borderId="56" xfId="7" applyNumberFormat="1" applyFont="1" applyFill="1" applyBorder="1" applyAlignment="1">
      <x:alignment horizontal="left" vertical="center"/>
    </x:xf>
    <mc:AlternateContent xmlns:mc="http://schemas.openxmlformats.org/markup-compatibility/2006">
      <mc:Choice xmlns:hs="http://schemas.haansoft.com/office/spreadsheet/8.0" Requires="hs">
        <x:xf numFmtId="170" fontId="7" fillId="0" borderId="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0" fontId="7" fillId="0" borderId="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0" fontId="7" fillId="0" borderId="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0" fontId="7" fillId="0" borderId="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0" fontId="7" fillId="0" borderId="5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0" fontId="7" fillId="0" borderId="5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1" fontId="7" fillId="0" borderId="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1" fontId="7" fillId="0" borderId="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1" fontId="7" fillId="0" borderId="5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5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2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3" xfId="8" applyNumberFormat="1" applyFont="1" applyFill="1" applyBorder="1" applyAlignment="1">
          <x:alignment horizontal="center" vertical="center"/>
        </x:xf>
      </mc:Fallback>
    </mc:AlternateContent>
    <x:xf numFmtId="0" fontId="7" fillId="0" borderId="183" xfId="8" applyNumberFormat="1" applyFont="1" applyFill="1" applyBorder="1" applyAlignment="1">
      <x:alignment horizontal="general" vertical="center"/>
    </x:xf>
    <x:xf numFmtId="0" fontId="7" fillId="0" borderId="111" xfId="8" applyNumberFormat="1" applyFont="1" applyFill="1" applyBorder="1" applyAlignment="1">
      <x:alignment horizontal="general" vertical="center"/>
    </x:xf>
    <x:xf numFmtId="0" fontId="7" fillId="0" borderId="182"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6" fontId="7" fillId="0" borderId="18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8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11"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11"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12"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12" xfId="8" applyNumberFormat="1" applyFont="1" applyFill="1" applyBorder="1" applyAlignment="1">
          <x:alignment horizontal="right" vertical="center" shrinkToFit="1"/>
        </x:xf>
      </mc:Fallback>
    </mc:AlternateContent>
    <x:xf numFmtId="0" fontId="7" fillId="0" borderId="27"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6" fontId="7" fillId="0" borderId="2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2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3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35"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4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40" xfId="8" applyNumberFormat="1" applyFont="1" applyFill="1" applyBorder="1" applyAlignment="1">
          <x:alignment horizontal="right" vertical="center" shrinkToFit="1"/>
        </x:xf>
      </mc:Fallback>
    </mc:AlternateContent>
    <x:xf numFmtId="0" fontId="7" fillId="0" borderId="29" xfId="8" applyNumberFormat="1" applyFont="1" applyFill="1" applyBorder="1" applyAlignment="1">
      <x:alignment horizontal="general" vertical="center"/>
    </x:xf>
    <x:xf numFmtId="0" fontId="7" fillId="0" borderId="98" xfId="8" applyNumberFormat="1" applyFont="1" applyFill="1" applyBorder="1" applyAlignment="1">
      <x:alignment horizontal="general" vertical="center"/>
    </x:xf>
    <x:xf numFmtId="0" fontId="7" fillId="0" borderId="99"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173" fontId="7" fillId="0" borderId="2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2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3" fontId="7" fillId="0" borderId="98"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98"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3" fontId="7" fillId="0" borderId="11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11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49"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9"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0"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0"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17"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7"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7"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7"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64"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64"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3"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3"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4"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4"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175"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175" xfId="8" applyNumberFormat="1" applyFont="1" applyFill="1" applyBorder="1" applyAlignment="1">
          <x:alignment horizontal="center" vertical="center" wrapText="1"/>
        </x:xf>
      </mc:Fallback>
    </mc:AlternateContent>
    <x:xf numFmtId="0" fontId="7" fillId="0" borderId="67"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6" fontId="7" fillId="0" borderId="6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6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40"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40" xfId="8" applyNumberFormat="1" applyFont="1" applyFill="1" applyBorder="1" applyAlignment="1">
          <x:alignment horizontal="center" vertical="center"/>
        </x:xf>
      </mc:Fallback>
    </mc:AlternateContent>
    <x:xf numFmtId="0" fontId="7" fillId="0" borderId="28"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9" fontId="7" fillId="0" borderId="27"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27"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3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35"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3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3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40"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40"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8"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28" xfId="9"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48"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48" xfId="9"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34"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34" xfId="9"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66" fontId="7" fillId="0" borderId="3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36" xfId="8" applyNumberFormat="1" applyFont="1" applyFill="1" applyBorder="1" applyAlignment="1">
          <x:alignment horizontal="right" vertical="center" shrinkToFit="1"/>
        </x:xf>
      </mc:Fallback>
    </mc:AlternateContent>
    <x:xf numFmtId="0" fontId="7" fillId="0" borderId="53" xfId="8" applyNumberFormat="1" applyFont="1" applyFill="1" applyBorder="1" applyAlignment="1">
      <x:alignment horizontal="left" vertical="center"/>
    </x:xf>
    <x:xf numFmtId="0" fontId="7" fillId="0" borderId="54" xfId="8" applyNumberFormat="1" applyFont="1" applyFill="1" applyBorder="1" applyAlignment="1">
      <x:alignment horizontal="left" vertical="center"/>
    </x:xf>
    <x:xf numFmtId="0" fontId="7" fillId="0" borderId="55" xfId="8" applyNumberFormat="1" applyFont="1" applyFill="1" applyBorder="1" applyAlignment="1">
      <x:alignment horizontal="left" vertical="center"/>
    </x:xf>
    <mc:AlternateContent xmlns:mc="http://schemas.openxmlformats.org/markup-compatibility/2006">
      <mc:Choice xmlns:hs="http://schemas.haansoft.com/office/spreadsheet/8.0" Requires="hs">
        <x:xf numFmtId="169" fontId="7" fillId="0" borderId="5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4"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4"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5" xfId="8" applyNumberFormat="1" applyFont="1" applyFill="1" applyBorder="1" applyAlignment="1">
          <x:alignment horizontal="right" vertical="center" shrinkToFit="1"/>
        </x:xf>
      </mc:Fallback>
    </mc:AlternateContent>
    <x:xf numFmtId="0" fontId="7" fillId="0" borderId="49" xfId="10" applyNumberFormat="1" applyFont="1" applyFill="1" applyBorder="1" applyAlignment="1">
      <x:alignment horizontal="left" vertical="center"/>
    </x:xf>
    <x:xf numFmtId="0" fontId="7" fillId="0" borderId="50" xfId="10" applyNumberFormat="1" applyFont="1" applyFill="1" applyBorder="1" applyAlignment="1">
      <x:alignment horizontal="left" vertical="center"/>
    </x:xf>
    <x:xf numFmtId="0" fontId="7" fillId="0" borderId="51" xfId="10" applyNumberFormat="1" applyFont="1" applyFill="1" applyBorder="1" applyAlignment="1">
      <x:alignment horizontal="left" vertical="center"/>
    </x:xf>
    <mc:AlternateContent xmlns:mc="http://schemas.openxmlformats.org/markup-compatibility/2006">
      <mc:Choice xmlns:hs="http://schemas.haansoft.com/office/spreadsheet/8.0" Requires="hs">
        <x:xf numFmtId="173" fontId="7" fillId="0" borderId="28"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28"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3" fontId="7" fillId="0" borderId="48"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48"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3" fontId="7" fillId="0" borderId="14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3" fontId="7" fillId="0" borderId="14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9"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29" xfId="9"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98"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98" xfId="9"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99" xfId="9"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99" xfId="9" applyNumberFormat="1" applyFont="1" applyFill="1" applyBorder="1" applyAlignment="1">
          <x:alignment horizontal="center" vertical="center" shrinkToFit="1"/>
        </x:xf>
      </mc:Fallback>
    </mc:AlternateContent>
    <x:xf numFmtId="0" fontId="16" fillId="0" borderId="0" xfId="8" applyNumberFormat="1" applyFont="1" applyFill="1" applyBorder="1" applyAlignment="1">
      <x:alignment horizontal="left" vertical="center" wrapText="1"/>
    </x:xf>
    <x:xf numFmtId="0" fontId="16" fillId="0" borderId="56" xfId="8" applyNumberFormat="1" applyFont="1" applyFill="1" applyBorder="1" applyAlignment="1">
      <x:alignment horizontal="left" vertical="center" wrapText="1"/>
    </x:xf>
    <x:xf numFmtId="0" fontId="7" fillId="0" borderId="48" xfId="8" applyNumberFormat="1" applyFont="1" applyFill="1" applyBorder="1" applyAlignment="1">
      <x:alignment horizontal="general" vertical="center"/>
    </x:xf>
    <x:xf numFmtId="0" fontId="7" fillId="0" borderId="34"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224"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4"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3"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71" fontId="7" fillId="0" borderId="3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3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1" fontId="7" fillId="0" borderId="22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225"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71" fontId="7" fillId="0" borderId="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71" fontId="7" fillId="0" borderId="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2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2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98"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98"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99"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99"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1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1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3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3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22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225"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6"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6"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54"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9" fontId="7" fillId="0" borderId="54"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9" fontId="7" fillId="0" borderId="55"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9" fontId="7" fillId="0" borderId="55" xfId="8" applyNumberFormat="1" applyFont="1" applyFill="1" applyBorder="1" applyAlignment="1">
          <x:alignment horizontal="right" vertical="center"/>
        </x:xf>
      </mc:Fallback>
    </mc:AlternateContent>
    <x:xf numFmtId="0" fontId="7" fillId="0" borderId="13"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1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13"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13"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26"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26"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7" fillId="0" borderId="50"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50"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51"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51"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7" fillId="0" borderId="128"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28"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11"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11"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112" xfId="8"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12" xfId="8"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9"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9"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48"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48"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4"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4"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7"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7"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0"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64"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64"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53"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53"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54"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54"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175"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175"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16" fillId="0" borderId="28"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28"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48"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48"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34"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34"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26"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26"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40"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40"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37"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37"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28"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8"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57"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57"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26"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6"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40"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40"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7" xfId="8"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7" xfId="8"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166" fontId="7" fillId="0" borderId="29"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29"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98"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98"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99" xfId="8"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99" xfId="8"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7" fillId="0" borderId="184" xfId="8"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184" xfId="8"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54" xfId="8"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54" xfId="8"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7" fillId="0" borderId="175" xfId="8"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175" xfId="8" applyNumberFormat="1" applyFont="1" applyFill="1" applyBorder="1" applyAlignment="1">
          <x:alignment horizontal="center" vertical="center" shrinkToFit="1"/>
        </x:xf>
      </mc:Fallback>
    </mc:AlternateContent>
    <x:xf numFmtId="0" fontId="22" fillId="0" borderId="35" xfId="8" applyNumberFormat="1" applyFont="1" applyFill="1" applyBorder="1" applyAlignment="1">
      <x:alignment horizontal="general" vertical="center"/>
    </x:xf>
    <x:xf numFmtId="0" fontId="22" fillId="0" borderId="36" xfId="8"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7" fillId="0" borderId="28"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8"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8"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8"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34"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34"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26"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6"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0"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0"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37"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37"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143"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143" xfId="8"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6" fillId="0" borderId="144" xfId="8"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6" fillId="0" borderId="144" xfId="8" applyNumberFormat="1" applyFont="1" applyFill="1" applyBorder="1" applyAlignment="1">
          <x:alignment horizontal="center" vertical="center" wrapText="1"/>
        </x:xf>
      </mc:Fallback>
    </mc:AlternateContent>
    <x:xf numFmtId="0" fontId="7" fillId="0" borderId="53" xfId="7" applyNumberFormat="1" applyFont="1" applyFill="1" applyBorder="1" applyAlignment="1">
      <x:alignment horizontal="left" vertical="center"/>
    </x:xf>
    <x:xf numFmtId="0" fontId="7" fillId="0" borderId="54" xfId="7" applyNumberFormat="1" applyFont="1" applyFill="1" applyBorder="1" applyAlignment="1">
      <x:alignment horizontal="left" vertical="center"/>
    </x:xf>
    <x:xf numFmtId="0" fontId="7" fillId="0" borderId="55" xfId="7"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7" fillId="0" borderId="53"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3"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54"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4"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55" xfId="8"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5" xfId="8"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49"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9"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0"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0"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1"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1"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7"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7"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6"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6"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3"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3"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4"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4"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5" xfId="7"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5" xfId="7"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8"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174" fontId="7" fillId="0" borderId="0" xfId="8" applyNumberFormat="1" applyFont="1" applyFill="1" applyBorder="1" applyAlignment="1" applyProtection="1" hs:applyExtension="1">
          <x:alignment horizontal="center" vertical="center" shrinkToFit="1"/>
          <x:protection hidden="1"/>
          <hs:parashape hs:lineSpacingType="betweenLines" hs:lineSpacing="75" hs:breakNonLatinWord="breakWord" hs:breakLatinWord="keepWord" hs:condense="0" hs:textAlignment="baseLine"/>
        </x:xf>
      </mc:Choice>
      <mc:Fallback>
        <x:xf numFmtId="174" fontId="7" fillId="0" borderId="0" xfId="8" applyNumberFormat="1" applyFont="1" applyFill="1" applyBorder="1" applyAlignment="1" applyProtection="1">
          <x:alignment horizontal="center" vertical="center" shrinkToFit="1"/>
          <x:protection hidden="1"/>
        </x:xf>
      </mc:Fallback>
    </mc:AlternateContent>
    <x:xf numFmtId="0" fontId="16" fillId="0" borderId="0" xfId="8" applyNumberFormat="1" applyFont="1" applyFill="1" applyBorder="1" applyAlignment="1" applyProtection="1">
      <x:alignment horizontal="left" vertical="center" wrapText="1"/>
      <x:protection hidden="1"/>
    </x:xf>
    <mc:AlternateContent xmlns:mc="http://schemas.openxmlformats.org/markup-compatibility/2006">
      <mc:Choice xmlns:hs="http://schemas.haansoft.com/office/spreadsheet/8.0" Requires="hs">
        <x:xf numFmtId="0" fontId="7" fillId="0" borderId="0" xfId="8" applyNumberFormat="1" applyFont="1" applyFill="1" applyBorder="1" applyAlignment="1" applyProtection="1" hs:applyExtension="1">
          <x:alignment horizontal="center" vertical="center" shrinkToFit="1"/>
          <x:protection hidden="1"/>
          <hs:parashape hs:lineSpacingType="betweenLines" hs:lineSpacing="75" hs:breakNonLatinWord="breakWord" hs:breakLatinWord="keepWord" hs:condense="0" hs:textAlignment="baseLine"/>
        </x:xf>
      </mc:Choice>
      <mc:Fallback>
        <x:xf numFmtId="0" fontId="7" fillId="0" borderId="0" xfId="8" applyNumberFormat="1" applyFont="1" applyFill="1" applyBorder="1" applyAlignment="1" applyProtection="1">
          <x:alignment horizontal="center" vertical="center" shrinkToFit="1"/>
          <x:protection hidden="1"/>
        </x:xf>
      </mc:Fallback>
    </mc:AlternateContent>
    <mc:AlternateContent xmlns:mc="http://schemas.openxmlformats.org/markup-compatibility/2006">
      <mc:Choice xmlns:hs="http://schemas.haansoft.com/office/spreadsheet/8.0" Requires="hs">
        <x:xf numFmtId="49" fontId="15" fillId="0" borderId="1"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5" fillId="0" borderId="1"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15" fillId="0" borderId="2"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5" fillId="0" borderId="2"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15" fillId="0" borderId="3"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5" fillId="0" borderId="3"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7"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7"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5"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5"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6"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6" xfId="11"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7"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7"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5"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5"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6"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6"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24" xfId="11"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4" xfId="11" applyNumberFormat="1" applyFont="1" applyBorder="1" applyAlignment="1">
          <x:alignment horizontal="center" vertical="center"/>
        </x:xf>
      </mc:Fallback>
    </mc:AlternateContent>
    <x:xf numFmtId="0" fontId="7" fillId="0" borderId="28" xfId="11" applyNumberFormat="1" applyFont="1" applyBorder="1" applyAlignment="1">
      <x:alignment horizontal="general" vertical="center"/>
    </x:xf>
    <x:xf numFmtId="0" fontId="7" fillId="0" borderId="48" xfId="11" applyNumberFormat="1" applyFont="1" applyBorder="1" applyAlignment="1">
      <x:alignment horizontal="general" vertical="center"/>
    </x:xf>
    <x:xf numFmtId="0" fontId="7" fillId="0" borderId="34" xfId="11" applyNumberFormat="1" applyFont="1" applyBorder="1" applyAlignment="1">
      <x:alignment horizontal="general" vertical="center"/>
    </x:xf>
    <mc:AlternateContent xmlns:mc="http://schemas.openxmlformats.org/markup-compatibility/2006">
      <mc:Choice xmlns:hs="http://schemas.haansoft.com/office/spreadsheet/8.0" Requires="hs">
        <x:xf numFmtId="166" fontId="7" fillId="0" borderId="2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2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4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4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41"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41"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51"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51"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51"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51"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42"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42"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4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4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3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34" xfId="11" applyNumberFormat="1" applyFont="1" applyFill="1" applyBorder="1" applyAlignment="1">
          <x:alignment horizontal="right" vertical="center" shrinkToFit="1"/>
        </x:xf>
      </mc:Fallback>
    </mc:AlternateContent>
    <x:xf numFmtId="0" fontId="7" fillId="0" borderId="57" xfId="11" applyNumberFormat="1" applyFont="1" applyBorder="1" applyAlignment="1">
      <x:alignment horizontal="general" vertical="center"/>
    </x:xf>
    <x:xf numFmtId="0" fontId="7" fillId="0" borderId="0" xfId="11" applyNumberFormat="1" applyFont="1" applyBorder="1" applyAlignment="1">
      <x:alignment horizontal="general" vertical="center"/>
    </x:xf>
    <x:xf numFmtId="0" fontId="7" fillId="0" borderId="64" xfId="11" applyNumberFormat="1" applyFont="1" applyBorder="1" applyAlignment="1">
      <x:alignment horizontal="general" vertical="center"/>
    </x:xf>
    <mc:AlternateContent xmlns:mc="http://schemas.openxmlformats.org/markup-compatibility/2006">
      <mc:Choice xmlns:hs="http://schemas.haansoft.com/office/spreadsheet/8.0" Requires="hs">
        <x:xf numFmtId="166" fontId="7" fillId="0" borderId="5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5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53"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53"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4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4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4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4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5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5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45"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45"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5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5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64" xfId="11" applyNumberFormat="1" applyFont="1" applyFill="1" applyBorder="1" applyAlignment="1">
          <x:alignment horizontal="right" vertical="center" shrinkToFit="1"/>
        </x:xf>
      </mc:Fallback>
    </mc:AlternateContent>
    <x:xf numFmtId="0" fontId="7" fillId="0" borderId="28" xfId="11" applyNumberFormat="1" applyFont="1" applyFill="1" applyBorder="1" applyAlignment="1">
      <x:alignment horizontal="general" vertical="center"/>
    </x:xf>
    <x:xf numFmtId="0" fontId="7" fillId="0" borderId="48" xfId="11" applyNumberFormat="1" applyFont="1" applyFill="1" applyBorder="1" applyAlignment="1">
      <x:alignment horizontal="general" vertical="center"/>
    </x:xf>
    <x:xf numFmtId="0" fontId="7" fillId="0" borderId="34" xfId="11"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9" fontId="7" fillId="0" borderId="141"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41" xfId="11" applyNumberFormat="1" applyFont="1" applyFill="1" applyBorder="1" applyAlignment="1">
          <x:alignment horizontal="right" vertical="center" shrinkToFit="1"/>
        </x:xf>
      </mc:Fallback>
    </mc:AlternateContent>
    <x:xf numFmtId="0" fontId="7" fillId="0" borderId="57" xfId="11" applyNumberFormat="1" applyFont="1" applyFill="1" applyBorder="1" applyAlignment="1">
      <x:alignment horizontal="general" vertical="center"/>
    </x:xf>
    <x:xf numFmtId="0" fontId="7" fillId="0" borderId="0" xfId="11" applyNumberFormat="1" applyFont="1" applyFill="1" applyBorder="1" applyAlignment="1">
      <x:alignment horizontal="general" vertical="center"/>
    </x:xf>
    <x:xf numFmtId="0" fontId="7" fillId="0" borderId="64" xfId="11" applyNumberFormat="1" applyFont="1" applyFill="1" applyBorder="1" applyAlignment="1">
      <x:alignment horizontal="general" vertical="center"/>
    </x:xf>
    <x:xf numFmtId="0" fontId="0" fillId="0" borderId="0" xfId="6" applyNumberFormat="1" applyAlignment="1">
      <x:alignment horizontal="general" vertical="center"/>
    </x:xf>
    <x:xf numFmtId="0" fontId="0" fillId="0" borderId="64" xfId="6" applyNumberFormat="1" applyBorder="1" applyAlignment="1">
      <x:alignment horizontal="general" vertical="center"/>
    </x:xf>
    <mc:AlternateContent xmlns:mc="http://schemas.openxmlformats.org/markup-compatibility/2006">
      <mc:Choice xmlns:hs="http://schemas.haansoft.com/office/spreadsheet/8.0" Requires="hs">
        <x:xf numFmtId="166" fontId="7" fillId="0" borderId="154"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154" xfId="11"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0"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0" xfId="11"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64"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64" xfId="11" applyNumberFormat="1" applyFont="1" applyFill="1" applyBorder="1" applyAlignment="1">
          <x:alignment horizontal="right" vertical="center"/>
        </x:xf>
      </mc:Fallback>
    </mc:AlternateContent>
    <x:xf numFmtId="0" fontId="7" fillId="0" borderId="26" xfId="11" applyNumberFormat="1" applyFont="1" applyFill="1" applyBorder="1" applyAlignment="1">
      <x:alignment horizontal="general" vertical="center"/>
    </x:xf>
    <x:xf numFmtId="0" fontId="7" fillId="0" borderId="40" xfId="11" applyNumberFormat="1" applyFont="1" applyFill="1" applyBorder="1" applyAlignment="1">
      <x:alignment horizontal="general" vertical="center"/>
    </x:xf>
    <x:xf numFmtId="0" fontId="7" fillId="0" borderId="37" xfId="11" applyNumberFormat="1" applyFont="1" applyFill="1" applyBorder="1" applyAlignment="1">
      <x:alignment horizontal="general" vertical="center"/>
    </x:xf>
    <mc:AlternateContent xmlns:mc="http://schemas.openxmlformats.org/markup-compatibility/2006">
      <mc:Choice xmlns:hs="http://schemas.haansoft.com/office/spreadsheet/8.0" Requires="hs">
        <x:xf numFmtId="166" fontId="7" fillId="0" borderId="57"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57" xfId="11"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6" fontId="7" fillId="0" borderId="153"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6" fontId="7" fillId="0" borderId="153" xfId="11"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169" fontId="7" fillId="0" borderId="148" xfId="11" applyNumberFormat="1" applyFont="1" applyFill="1" applyBorder="1" applyAlignment="1" hs:applyExtension="1">
          <x:alignment horizontal="right" vertical="center"/>
          <hs:parashape hs:lineSpacingType="betweenLines" hs:lineSpacing="75" hs:breakNonLatinWord="breakWord" hs:breakLatinWord="keepWord" hs:condense="0" hs:textAlignment="baseLine"/>
        </x:xf>
      </mc:Choice>
      <mc:Fallback>
        <x:xf numFmtId="169" fontId="7" fillId="0" borderId="148" xfId="11" applyNumberFormat="1" applyFont="1" applyFill="1" applyBorder="1" applyAlignment="1">
          <x:alignment horizontal="right" vertical="center"/>
        </x:xf>
      </mc:Fallback>
    </mc:AlternateContent>
    <mc:AlternateContent xmlns:mc="http://schemas.openxmlformats.org/markup-compatibility/2006">
      <mc:Choice xmlns:hs="http://schemas.haansoft.com/office/spreadsheet/8.0" Requires="hs">
        <x:xf numFmtId="0" fontId="16" fillId="0" borderId="27"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6" fillId="0" borderId="27"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6" fillId="0" borderId="35"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6" fillId="0" borderId="35"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6" fillId="0" borderId="36" xfId="1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6" fillId="0" borderId="36" xfId="11"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7" fillId="0" borderId="142"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42"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0" fillId="0" borderId="0" xfId="11" applyNumberFormat="1" applyFill="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0" fillId="0" borderId="0" xfId="11" applyNumberFormat="1" applyFill="1" applyAlignment="1">
          <x:alignment horizontal="right" vertical="center" shrinkToFit="1"/>
        </x:xf>
      </mc:Fallback>
    </mc:AlternateContent>
    <mc:AlternateContent xmlns:mc="http://schemas.openxmlformats.org/markup-compatibility/2006">
      <mc:Choice xmlns:hs="http://schemas.haansoft.com/office/spreadsheet/8.0" Requires="hs">
        <x:xf numFmtId="169" fontId="0" fillId="0" borderId="64"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0" fillId="0" borderId="64"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0" xfId="11" applyNumberFormat="1" applyFill="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0" xfId="11" applyNumberFormat="1" applyFill="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153"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153"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0" fillId="0" borderId="153"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0" fillId="0" borderId="153" xfId="11" applyNumberFormat="1" applyFill="1" applyBorder="1" applyAlignment="1">
          <x:alignment horizontal="right" vertical="center" shrinkToFit="1"/>
        </x:xf>
      </mc:Fallback>
    </mc:AlternateContent>
    <x:xf numFmtId="0" fontId="0" fillId="0" borderId="0" xfId="6" applyNumberFormat="1" applyBorder="1" applyAlignment="1">
      <x:alignment horizontal="general" vertical="center"/>
    </x:xf>
    <mc:AlternateContent xmlns:mc="http://schemas.openxmlformats.org/markup-compatibility/2006">
      <mc:Choice xmlns:hs="http://schemas.haansoft.com/office/spreadsheet/8.0" Requires="hs">
        <x:xf numFmtId="0" fontId="0" fillId="0" borderId="35" xfId="11"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5" xfId="11"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6" xfId="11"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6" xfId="11" applyNumberFormat="1" applyBorder="1" applyAlignment="1">
          <x:alignment horizontal="center" vertical="center"/>
        </x:xf>
      </mc:Fallback>
    </mc:AlternateContent>
    <x:xf numFmtId="0" fontId="16" fillId="0" borderId="57" xfId="11" applyNumberFormat="1" applyFont="1" applyBorder="1" applyAlignment="1">
      <x:alignment horizontal="general" vertical="center"/>
    </x:xf>
    <x:xf numFmtId="0" fontId="16" fillId="0" borderId="0" xfId="11" applyNumberFormat="1" applyFont="1" applyBorder="1" applyAlignment="1">
      <x:alignment horizontal="general" vertical="center"/>
    </x:xf>
    <x:xf numFmtId="0" fontId="16" fillId="0" borderId="64" xfId="11" applyNumberFormat="1" applyFont="1" applyBorder="1" applyAlignment="1">
      <x:alignment horizontal="general" vertical="center"/>
    </x:xf>
    <x:xf numFmtId="0" fontId="7" fillId="0" borderId="26" xfId="11" applyNumberFormat="1" applyFont="1" applyBorder="1" applyAlignment="1">
      <x:alignment horizontal="general" vertical="center"/>
    </x:xf>
    <x:xf numFmtId="0" fontId="7" fillId="0" borderId="40" xfId="11" applyNumberFormat="1" applyFont="1" applyBorder="1" applyAlignment="1">
      <x:alignment horizontal="general" vertical="center"/>
    </x:xf>
    <x:xf numFmtId="0" fontId="7" fillId="0" borderId="37" xfId="11"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28"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8" xfId="1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8"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8" xfId="1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57"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7" xfId="1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1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26"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6" xfId="1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0" xfId="1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0" xfId="11" applyNumberFormat="1" applyFont="1" applyBorder="1" applyAlignment="1">
          <x:alignment horizontal="center" vertical="center" wrapText="1"/>
        </x:xf>
      </mc:Fallback>
    </mc:AlternateContent>
    <x:xf numFmtId="0" fontId="7" fillId="0" borderId="48" xfId="11" applyNumberFormat="1" applyFont="1" applyBorder="1" applyAlignment="1">
      <x:alignment horizontal="general" vertical="center" textRotation="255"/>
    </x:xf>
    <x:xf numFmtId="0" fontId="7" fillId="0" borderId="0" xfId="11" applyNumberFormat="1" applyFont="1" applyBorder="1" applyAlignment="1">
      <x:alignment horizontal="general" vertical="center" textRotation="255"/>
    </x:xf>
    <x:xf numFmtId="0" fontId="7" fillId="0" borderId="40" xfId="11" applyNumberFormat="1" applyFont="1" applyBorder="1" applyAlignment="1">
      <x:alignment horizontal="general" vertical="center" textRotation="255"/>
    </x:xf>
    <mc:AlternateContent xmlns:mc="http://schemas.openxmlformats.org/markup-compatibility/2006">
      <mc:Choice xmlns:hs="http://schemas.haansoft.com/office/spreadsheet/8.0" Requires="hs">
        <x:xf numFmtId="169" fontId="7" fillId="0" borderId="5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5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0"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0"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64"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64"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28"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28"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48"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48"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34"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34"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8"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8"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4"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4"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57"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57"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64"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64"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26"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6"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7" xfId="11" applyNumberFormat="1" applyFont="1" applyFill="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7" xfId="11" applyNumberFormat="1" applyFont="1" applyFill="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169" fontId="7" fillId="0" borderId="26"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26"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40"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40"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4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4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37"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37" xfId="11" applyNumberFormat="1" applyFill="1" applyBorder="1" applyAlignment="1">
          <x:alignment horizontal="right" vertical="center" shrinkToFit="1"/>
        </x:xf>
      </mc:Fallback>
    </mc:AlternateContent>
    <x:xf numFmtId="0" fontId="7" fillId="0" borderId="28" xfId="11" applyNumberFormat="1" applyFont="1" applyFill="1" applyBorder="1" applyAlignment="1">
      <x:alignment horizontal="left" vertical="center"/>
    </x:xf>
    <x:xf numFmtId="0" fontId="7" fillId="0" borderId="48" xfId="11" applyNumberFormat="1" applyFont="1" applyFill="1" applyBorder="1" applyAlignment="1">
      <x:alignment horizontal="left" vertical="center"/>
    </x:xf>
    <x:xf numFmtId="0" fontId="7" fillId="0" borderId="34" xfId="11"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7" fillId="0" borderId="3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34" xfId="11" applyNumberFormat="1" applyFont="1" applyFill="1" applyBorder="1" applyAlignment="1">
          <x:alignment horizontal="right" vertical="center" shrinkToFit="1"/>
        </x:xf>
      </mc:Fallback>
    </mc:AlternateContent>
    <x:xf numFmtId="0" fontId="7" fillId="0" borderId="57" xfId="11" applyNumberFormat="1" applyFont="1" applyFill="1" applyBorder="1" applyAlignment="1">
      <x:alignment horizontal="left" vertical="center"/>
    </x:xf>
    <x:xf numFmtId="0" fontId="7" fillId="0" borderId="0" xfId="11" applyNumberFormat="1" applyFont="1" applyFill="1" applyBorder="1" applyAlignment="1">
      <x:alignment horizontal="left" vertical="center"/>
    </x:xf>
    <x:xf numFmtId="0" fontId="7" fillId="0" borderId="64" xfId="11"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7" fillId="0" borderId="26"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26"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4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4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65"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65"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6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6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6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6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3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37" xfId="11" applyNumberFormat="1" applyFont="1" applyFill="1" applyBorder="1" applyAlignment="1">
          <x:alignment horizontal="right" vertical="center" shrinkToFit="1"/>
        </x:xf>
      </mc:Fallback>
    </mc:AlternateContent>
    <x:xf numFmtId="0" fontId="7" fillId="0" borderId="26" xfId="11" applyNumberFormat="1" applyFont="1" applyFill="1" applyBorder="1" applyAlignment="1">
      <x:alignment horizontal="left" vertical="center"/>
    </x:xf>
    <x:xf numFmtId="0" fontId="7" fillId="0" borderId="40" xfId="11" applyNumberFormat="1" applyFont="1" applyFill="1" applyBorder="1" applyAlignment="1">
      <x:alignment horizontal="left" vertical="center"/>
    </x:xf>
    <x:xf numFmtId="0" fontId="7" fillId="0" borderId="37" xfId="11"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7" fillId="0" borderId="3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3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57"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57"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0"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0"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26"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26"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7" fillId="0" borderId="40" xfId="1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7" fillId="0" borderId="40" xfId="1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7" fillId="6" borderId="15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15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6" borderId="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6" borderId="153"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153"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15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15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7" fillId="0" borderId="153"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7" fillId="0" borderId="153"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0" fillId="0" borderId="165"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0" fillId="0" borderId="165"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0" fillId="0" borderId="40"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0" fillId="0" borderId="40"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9" fontId="0" fillId="0" borderId="165" xfId="11" applyNumberForma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9" fontId="0" fillId="0" borderId="165" xfId="11" applyNumberForma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0" borderId="1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0" borderId="1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6" borderId="1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1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6" borderId="4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4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66" fontId="7" fillId="6" borderId="165"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66" fontId="7" fillId="6" borderId="165"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164"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164"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40"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40"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6" borderId="37" xfId="11" applyNumberFormat="1" applyFont="1" applyFill="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0" fontId="7" fillId="6" borderId="37" xfId="11" applyNumberFormat="1" applyFont="1" applyFill="1" applyBorder="1" applyAlignment="1">
          <x:alignment horizontal="right" vertical="center" shrinkToFit="1"/>
        </x:xf>
      </mc:Fallback>
    </mc:AlternateContent>
    <mc:AlternateContent xmlns:mc="http://schemas.openxmlformats.org/markup-compatibility/2006">
      <mc:Choice xmlns:hs="http://schemas.haansoft.com/office/spreadsheet/8.0" Requires="hs">
        <x:xf numFmtId="0" fontId="7" fillId="0" borderId="28"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8" xfId="11"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4"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4" xfId="11"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57"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57" xfId="11"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64"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64" xfId="11"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26"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26" xfId="11"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7" fillId="0" borderId="37" xfId="11"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7" fillId="0" borderId="37" xfId="11" applyNumberFormat="1" applyFont="1" applyBorder="1" applyAlignment="1">
          <x:alignment horizontal="center" vertical="center" textRotation="255"/>
        </x:xf>
      </mc:Fallback>
    </mc:AlternateContent>
    <x:xf numFmtId="166" fontId="8" fillId="0" borderId="27" xfId="16" applyNumberFormat="1" applyFont="1" applyFill="1" applyBorder="1" applyAlignment="1">
      <x:alignment horizontal="general" vertical="center"/>
    </x:xf>
    <x:xf numFmtId="166" fontId="8" fillId="0" borderId="35" xfId="16" applyNumberFormat="1" applyFont="1" applyFill="1" applyBorder="1" applyAlignment="1">
      <x:alignment horizontal="general" vertical="center"/>
    </x:xf>
    <x:xf numFmtId="166" fontId="8" fillId="0" borderId="36" xfId="16"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0" fillId="3" borderId="24" xfId="1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3" borderId="24" xfId="1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3" borderId="24" xfId="1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24" xfId="16" applyNumberFormat="1" applyFont="1" applyFill="1" applyBorder="1" applyAlignment="1">
          <x:alignment horizontal="center" vertical="center"/>
        </x:xf>
      </mc:Fallback>
    </mc:AlternateContent>
    <x:xf numFmtId="167" fontId="8" fillId="3" borderId="27" xfId="17" applyNumberFormat="1" applyFont="1" applyFill="1" applyBorder="1" applyAlignment="1">
      <x:alignment horizontal="left" vertical="center" wrapText="1"/>
    </x:xf>
    <x:xf numFmtId="167" fontId="8" fillId="3" borderId="35" xfId="17" applyNumberFormat="1" applyFont="1" applyFill="1" applyBorder="1" applyAlignment="1">
      <x:alignment horizontal="left" vertical="center" wrapText="1"/>
    </x:xf>
    <x:xf numFmtId="167" fontId="8" fillId="3" borderId="36" xfId="17" applyNumberFormat="1" applyFont="1" applyFill="1" applyBorder="1" applyAlignment="1">
      <x:alignment horizontal="left" vertical="center" wrapText="1"/>
    </x:xf>
    <x:xf numFmtId="0" fontId="8" fillId="3" borderId="27" xfId="17" applyNumberFormat="1" applyFont="1" applyFill="1" applyBorder="1" applyAlignment="1">
      <x:alignment horizontal="left" vertical="center"/>
    </x:xf>
    <x:xf numFmtId="0" fontId="8" fillId="3" borderId="35" xfId="17" applyNumberFormat="1" applyFont="1" applyFill="1" applyBorder="1" applyAlignment="1">
      <x:alignment horizontal="left" vertical="center"/>
    </x:xf>
    <x:xf numFmtId="0" fontId="8" fillId="3" borderId="36" xfId="17" applyNumberFormat="1" applyFont="1" applyFill="1" applyBorder="1" applyAlignment="1">
      <x:alignment horizontal="left" vertical="center"/>
    </x:xf>
    <mc:AlternateContent xmlns:mc="http://schemas.openxmlformats.org/markup-compatibility/2006">
      <mc:Choice xmlns:hs="http://schemas.haansoft.com/office/spreadsheet/8.0" Requires="hs">
        <x:xf numFmtId="166" fontId="8" fillId="0" borderId="11" xfId="18"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11" xfId="18"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30" xfId="18"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6" fontId="8" fillId="0" borderId="30" xfId="18"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6" fontId="8" fillId="0" borderId="27"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27"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5"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5" xfId="18"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6" fontId="8" fillId="0" borderId="36" xfId="18"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6" fontId="8" fillId="0" borderId="36" xfId="18" applyNumberFormat="1" applyFont="1" applyBorder="1" applyAlignment="1">
          <x:alignment horizontal="center" vertical="center"/>
        </x:xf>
      </mc:Fallback>
    </mc:AlternateContent>
    <x:xf numFmtId="166" fontId="8" fillId="3" borderId="27" xfId="16" applyNumberFormat="1" applyFont="1" applyFill="1" applyBorder="1" applyAlignment="1">
      <x:alignment horizontal="general" vertical="center" wrapText="1"/>
    </x:xf>
    <x:xf numFmtId="166" fontId="8" fillId="3" borderId="35" xfId="16" applyNumberFormat="1" applyFont="1" applyFill="1" applyBorder="1" applyAlignment="1">
      <x:alignment horizontal="general" vertical="center" wrapText="1"/>
    </x:xf>
    <x:xf numFmtId="166" fontId="8" fillId="3" borderId="36" xfId="16" applyNumberFormat="1" applyFont="1" applyFill="1" applyBorder="1" applyAlignment="1">
      <x:alignment horizontal="general" vertical="center" wrapText="1"/>
    </x:xf>
    <x:xf numFmtId="166" fontId="8" fillId="0" borderId="27" xfId="16" applyNumberFormat="1" applyFont="1" applyFill="1" applyBorder="1" applyAlignment="1">
      <x:alignment horizontal="general" vertical="center" wrapText="1"/>
    </x:xf>
    <x:xf numFmtId="166" fontId="8" fillId="0" borderId="35" xfId="16" applyNumberFormat="1" applyFont="1" applyFill="1" applyBorder="1" applyAlignment="1">
      <x:alignment horizontal="general" vertical="center" wrapText="1"/>
    </x:xf>
    <x:xf numFmtId="166" fontId="8" fillId="0" borderId="36" xfId="16" applyNumberFormat="1" applyFont="1" applyFill="1" applyBorder="1" applyAlignment="1">
      <x:alignment horizontal="general" vertical="center" wrapText="1"/>
    </x:xf>
    <x:xf numFmtId="0" fontId="8" fillId="3" borderId="27" xfId="16" applyNumberFormat="1" applyFont="1" applyFill="1" applyBorder="1" applyAlignment="1">
      <x:alignment horizontal="general" vertical="center"/>
    </x:xf>
    <x:xf numFmtId="0" fontId="8" fillId="3" borderId="35" xfId="16" applyNumberFormat="1" applyFont="1" applyFill="1" applyBorder="1" applyAlignment="1">
      <x:alignment horizontal="general" vertical="center"/>
    </x:xf>
    <x:xf numFmtId="0" fontId="8" fillId="3" borderId="36" xfId="16" applyNumberFormat="1" applyFont="1" applyFill="1" applyBorder="1" applyAlignment="1">
      <x:alignment horizontal="general" vertical="center"/>
    </x:xf>
    <x:xf numFmtId="0" fontId="10" fillId="0" borderId="50" xfId="1" applyNumberFormat="1" applyFont="1" applyFill="1" applyBorder="1" applyAlignment="1" applyProtection="1">
      <x:alignment horizontal="left" vertical="center" wrapText="1"/>
    </x:xf>
    <x:xf numFmtId="0" fontId="10" fillId="0" borderId="51" xfId="1" applyNumberFormat="1" applyFont="1" applyFill="1" applyBorder="1" applyAlignment="1" applyProtection="1">
      <x:alignment horizontal="left" vertical="center" wrapText="1"/>
    </x:xf>
    <x:xf numFmtId="0" fontId="10" fillId="0" borderId="48" xfId="1" applyNumberFormat="1" applyFont="1" applyFill="1" applyBorder="1" applyAlignment="1" applyProtection="1">
      <x:alignment horizontal="left" vertical="center"/>
    </x:xf>
    <x:xf numFmtId="0" fontId="10" fillId="0" borderId="143" xfId="1" applyNumberFormat="1" applyFont="1" applyFill="1" applyBorder="1" applyAlignment="1" applyProtection="1">
      <x:alignment horizontal="left" vertical="center"/>
    </x:xf>
    <x:xf numFmtId="0" fontId="10" fillId="0" borderId="98" xfId="1" applyNumberFormat="1" applyFont="1" applyFill="1" applyBorder="1" applyAlignment="1" applyProtection="1">
      <x:alignment horizontal="left" vertical="center"/>
    </x:xf>
    <x:xf numFmtId="0" fontId="10" fillId="0" borderId="113" xfId="1" applyNumberFormat="1" applyFont="1" applyFill="1" applyBorder="1" applyAlignment="1" applyProtection="1">
      <x:alignment horizontal="left" vertical="center"/>
    </x:xf>
    <x:xf numFmtId="0" fontId="11" fillId="0" borderId="35" xfId="2" applyNumberFormat="1" applyFont="1" applyFill="1" applyBorder="1" applyAlignment="1">
      <x:alignment horizontal="left" vertical="center" wrapText="1"/>
    </x:xf>
    <x:xf numFmtId="0" fontId="11" fillId="0" borderId="35" xfId="2" applyNumberFormat="1" applyFont="1" applyBorder="1" applyAlignment="1">
      <x:alignment horizontal="left" vertical="center" wrapText="1"/>
    </x:xf>
    <x:xf numFmtId="0" fontId="11" fillId="0" borderId="140" xfId="2" applyNumberFormat="1" applyFont="1" applyBorder="1" applyAlignment="1">
      <x:alignment horizontal="left" vertical="center" wrapText="1"/>
    </x:xf>
    <x:xf numFmtId="0" fontId="11" fillId="0" borderId="98" xfId="2" applyNumberFormat="1" applyFont="1" applyFill="1" applyBorder="1" applyAlignment="1">
      <x:alignment horizontal="left" vertical="center" wrapText="1"/>
    </x:xf>
    <x:xf numFmtId="0" fontId="11" fillId="0" borderId="98" xfId="2" applyNumberFormat="1" applyFont="1" applyBorder="1" applyAlignment="1">
      <x:alignment horizontal="left" vertical="center" wrapText="1"/>
    </x:xf>
    <x:xf numFmtId="0" fontId="11" fillId="0" borderId="113" xfId="2" applyNumberFormat="1" applyFont="1" applyBorder="1" applyAlignment="1">
      <x:alignment horizontal="left" vertical="center" wrapText="1"/>
    </x:xf>
    <x:xf numFmtId="0" fontId="11" fillId="0" borderId="111" xfId="2" applyNumberFormat="1" applyFont="1" applyFill="1" applyBorder="1" applyAlignment="1">
      <x:alignment horizontal="left" vertical="center" wrapText="1"/>
    </x:xf>
    <x:xf numFmtId="0" fontId="11" fillId="0" borderId="112" xfId="2" applyNumberFormat="1" applyFont="1" applyFill="1" applyBorder="1" applyAlignment="1">
      <x:alignment horizontal="left" vertical="center" wrapText="1"/>
    </x:xf>
    <x:xf numFmtId="0" fontId="11" fillId="0" borderId="22" xfId="3" applyNumberFormat="1" applyFont="1" applyFill="1" applyBorder="1" applyAlignment="1">
      <x:alignment horizontal="general" vertical="center" wrapText="1"/>
    </x:xf>
    <x:xf numFmtId="0" fontId="11" fillId="0" borderId="36" xfId="3" applyNumberFormat="1" applyFont="1" applyFill="1" applyBorder="1" applyAlignment="1">
      <x:alignment horizontal="general" vertical="center" wrapText="1"/>
    </x:xf>
    <x:xf numFmtId="0" fontId="11" fillId="0" borderId="35" xfId="3" applyNumberFormat="1" applyFont="1" applyFill="1" applyBorder="1" applyAlignment="1">
      <x:alignment horizontal="general" vertical="center"/>
    </x:xf>
    <x:xf numFmtId="0" fontId="11" fillId="0" borderId="140" xfId="3" applyNumberFormat="1" applyFont="1" applyFill="1" applyBorder="1" applyAlignment="1">
      <x:alignment horizontal="general" vertical="center"/>
    </x:xf>
    <x:xf numFmtId="0" fontId="11" fillId="0" borderId="13" xfId="3" applyNumberFormat="1" applyFont="1" applyFill="1" applyBorder="1" applyAlignment="1">
      <x:alignment horizontal="general" vertical="center"/>
    </x:xf>
    <x:xf numFmtId="0" fontId="11" fillId="0" borderId="99" xfId="3" applyNumberFormat="1" applyFont="1" applyFill="1" applyBorder="1" applyAlignment="1">
      <x:alignment horizontal="general" vertical="center"/>
    </x:xf>
    <x:xf numFmtId="0" fontId="11" fillId="0" borderId="98" xfId="3" applyNumberFormat="1" applyFont="1" applyFill="1" applyBorder="1" applyAlignment="1">
      <x:alignment horizontal="general" vertical="center"/>
    </x:xf>
    <x:xf numFmtId="0" fontId="11" fillId="0" borderId="113" xfId="3" applyNumberFormat="1" applyFont="1" applyFill="1" applyBorder="1" applyAlignment="1">
      <x:alignment horizontal="general" vertical="center"/>
    </x:xf>
    <x:xf numFmtId="0" fontId="11" fillId="0" borderId="49" xfId="3" applyNumberFormat="1" applyFont="1" applyFill="1" applyBorder="1" applyAlignment="1">
      <x:alignment horizontal="general" vertical="center" wrapText="1"/>
    </x:xf>
    <x:xf numFmtId="0" fontId="11" fillId="0" borderId="17" xfId="3" applyNumberFormat="1" applyFont="1" applyFill="1" applyBorder="1" applyAlignment="1">
      <x:alignment horizontal="general" vertical="center" wrapText="1"/>
    </x:xf>
    <x:xf numFmtId="0" fontId="11" fillId="0" borderId="7" xfId="3" applyNumberFormat="1" applyFont="1" applyFill="1" applyBorder="1" applyAlignment="1">
      <x:alignment horizontal="general" vertical="center" wrapText="1"/>
    </x:xf>
    <x:xf numFmtId="0" fontId="11" fillId="0" borderId="64" xfId="3" applyNumberFormat="1" applyFont="1" applyFill="1" applyBorder="1" applyAlignment="1">
      <x:alignment horizontal="general" vertical="center" wrapText="1"/>
    </x:xf>
    <x:xf numFmtId="0" fontId="11" fillId="0" borderId="18" xfId="3" applyNumberFormat="1" applyFont="1" applyFill="1" applyBorder="1" applyAlignment="1">
      <x:alignment horizontal="general" vertical="center" wrapText="1"/>
    </x:xf>
    <x:xf numFmtId="0" fontId="11" fillId="0" borderId="37" xfId="3" applyNumberFormat="1" applyFont="1" applyFill="1" applyBorder="1" applyAlignment="1">
      <x:alignment horizontal="general" vertical="center" wrapText="1"/>
    </x:xf>
    <x:xf numFmtId="0" fontId="11" fillId="0" borderId="111" xfId="3" applyNumberFormat="1" applyFont="1" applyFill="1" applyBorder="1" applyAlignment="1">
      <x:alignment horizontal="general" vertical="center"/>
    </x:xf>
    <x:xf numFmtId="0" fontId="11" fillId="0" borderId="112" xfId="3" applyNumberFormat="1" applyFont="1" applyFill="1" applyBorder="1" applyAlignment="1">
      <x:alignment horizontal="general" vertical="center"/>
    </x:xf>
    <x:xf numFmtId="0" fontId="11" fillId="0" borderId="49" xfId="4" applyNumberFormat="1" applyFont="1" applyFill="1" applyBorder="1" applyAlignment="1">
      <x:alignment horizontal="general" vertical="center" wrapText="1"/>
    </x:xf>
    <x:xf numFmtId="0" fontId="11" fillId="0" borderId="17" xfId="4" applyNumberFormat="1" applyFont="1" applyFill="1" applyBorder="1" applyAlignment="1">
      <x:alignment horizontal="general" vertical="center" wrapText="1"/>
    </x:xf>
    <x:xf numFmtId="0" fontId="11" fillId="0" borderId="7" xfId="4" applyNumberFormat="1" applyFont="1" applyFill="1" applyBorder="1" applyAlignment="1">
      <x:alignment horizontal="general" vertical="center" wrapText="1"/>
    </x:xf>
    <x:xf numFmtId="0" fontId="11" fillId="0" borderId="64" xfId="4" applyNumberFormat="1" applyFont="1" applyFill="1" applyBorder="1" applyAlignment="1">
      <x:alignment horizontal="general" vertical="center" wrapText="1"/>
    </x:xf>
    <x:xf numFmtId="0" fontId="11" fillId="0" borderId="18" xfId="4" applyNumberFormat="1" applyFont="1" applyFill="1" applyBorder="1" applyAlignment="1">
      <x:alignment horizontal="general" vertical="center" wrapText="1"/>
    </x:xf>
    <x:xf numFmtId="0" fontId="11" fillId="0" borderId="37" xfId="4" applyNumberFormat="1" applyFont="1" applyFill="1" applyBorder="1" applyAlignment="1">
      <x:alignment horizontal="general" vertical="center" wrapText="1"/>
    </x:xf>
    <x:xf numFmtId="0" fontId="11" fillId="0" borderId="111" xfId="4" applyNumberFormat="1" applyFont="1" applyFill="1" applyBorder="1" applyAlignment="1">
      <x:alignment horizontal="left" vertical="center"/>
    </x:xf>
    <x:xf numFmtId="0" fontId="11" fillId="0" borderId="112" xfId="4" applyNumberFormat="1" applyFont="1" applyFill="1" applyBorder="1" applyAlignment="1">
      <x:alignment horizontal="left" vertical="center"/>
    </x:xf>
    <x:xf numFmtId="0" fontId="11" fillId="0" borderId="35" xfId="4" applyNumberFormat="1" applyFont="1" applyFill="1" applyBorder="1" applyAlignment="1">
      <x:alignment horizontal="left" vertical="center"/>
    </x:xf>
    <x:xf numFmtId="0" fontId="11" fillId="0" borderId="140" xfId="4"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1" fillId="0" borderId="27" xfId="4"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1" fillId="0" borderId="27" xfId="4"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1" fillId="0" borderId="35" xfId="4"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1" fillId="0" borderId="35" xfId="4" applyNumberFormat="1" applyFont="1" applyFill="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1" fillId="0" borderId="140" xfId="4" applyNumberFormat="1" applyFont="1" applyFill="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1" fillId="0" borderId="140" xfId="4" applyNumberFormat="1" applyFont="1" applyFill="1" applyBorder="1" applyAlignment="1">
          <x:alignment horizontal="center" vertical="center" shrinkToFit="1"/>
        </x:xf>
      </mc:Fallback>
    </mc:AlternateContent>
    <x:xf numFmtId="0" fontId="11" fillId="0" borderId="9" xfId="4" applyNumberFormat="1" applyFont="1" applyFill="1" applyBorder="1" applyAlignment="1">
      <x:alignment horizontal="general" vertical="center" wrapText="1"/>
    </x:xf>
    <x:xf numFmtId="0" fontId="11" fillId="0" borderId="34" xfId="4" applyNumberFormat="1" applyFont="1" applyFill="1" applyBorder="1" applyAlignment="1">
      <x:alignment horizontal="general" vertical="center" wrapText="1"/>
    </x:xf>
    <x:xf numFmtId="0" fontId="11" fillId="0" borderId="13" xfId="4" applyNumberFormat="1" applyFont="1" applyFill="1" applyBorder="1" applyAlignment="1">
      <x:alignment horizontal="general" vertical="center"/>
    </x:xf>
    <x:xf numFmtId="0" fontId="11" fillId="0" borderId="99" xfId="4" applyNumberFormat="1" applyFont="1" applyFill="1" applyBorder="1" applyAlignment="1">
      <x:alignment horizontal="general" vertical="center"/>
    </x:xf>
    <x:xf numFmtId="0" fontId="11" fillId="0" borderId="98" xfId="4" applyNumberFormat="1" applyFont="1" applyFill="1" applyBorder="1" applyAlignment="1">
      <x:alignment horizontal="left" vertical="center"/>
    </x:xf>
    <x:xf numFmtId="0" fontId="11" fillId="0" borderId="113" xfId="4" applyNumberFormat="1" applyFont="1" applyFill="1" applyBorder="1" applyAlignment="1">
      <x:alignment horizontal="left" vertical="center"/>
    </x:xf>
    <x:xf numFmtId="0" fontId="12" fillId="0" borderId="27" xfId="1" applyNumberFormat="1" applyFont="1" applyFill="1" applyBorder="1" applyAlignment="1" applyProtection="1">
      <x:alignment horizontal="left" vertical="center" wrapText="1"/>
      <x:protection locked="0"/>
    </x:xf>
    <x:xf numFmtId="0" fontId="12" fillId="0" borderId="35" xfId="1" applyNumberFormat="1" applyFont="1" applyFill="1" applyBorder="1" applyAlignment="1" applyProtection="1">
      <x:alignment horizontal="left" vertical="center" wrapText="1"/>
      <x:protection locked="0"/>
    </x:xf>
    <x:xf numFmtId="0" fontId="12" fillId="0" borderId="140" xfId="1" applyNumberFormat="1" applyFont="1" applyFill="1" applyBorder="1" applyAlignment="1" applyProtection="1">
      <x:alignment horizontal="left" vertical="center" wrapText="1"/>
      <x:protection locked="0"/>
    </x:xf>
    <x:xf numFmtId="0" fontId="12" fillId="0" borderId="29" xfId="1" applyNumberFormat="1" applyFont="1" applyFill="1" applyBorder="1" applyAlignment="1" applyProtection="1">
      <x:alignment horizontal="left" vertical="center" wrapText="1"/>
      <x:protection locked="0"/>
    </x:xf>
    <x:xf numFmtId="0" fontId="12" fillId="0" borderId="98" xfId="1" applyNumberFormat="1" applyFont="1" applyFill="1" applyBorder="1" applyAlignment="1" applyProtection="1">
      <x:alignment horizontal="left" vertical="center" wrapText="1"/>
      <x:protection locked="0"/>
    </x:xf>
    <x:xf numFmtId="0" fontId="12" fillId="0" borderId="113" xfId="1" applyNumberFormat="1" applyFont="1" applyFill="1" applyBorder="1" applyAlignment="1" applyProtection="1">
      <x:alignment horizontal="left" vertical="center" wrapText="1"/>
      <x:protection locked="0"/>
    </x:xf>
    <x:xf numFmtId="0" fontId="12" fillId="0" borderId="2" xfId="1" applyNumberFormat="1" applyFont="1" applyFill="1" applyBorder="1" applyAlignment="1" applyProtection="1">
      <x:alignment horizontal="left" vertical="center"/>
    </x:xf>
    <x:xf numFmtId="0" fontId="12" fillId="0" borderId="3" xfId="1" applyNumberFormat="1" applyFont="1" applyFill="1" applyBorder="1" applyAlignment="1" applyProtection="1">
      <x:alignment horizontal="left" vertical="center"/>
    </x:xf>
    <x:xf numFmtId="0" fontId="12" fillId="0" borderId="50" xfId="1" applyNumberFormat="1" applyFont="1" applyFill="1" applyBorder="1" applyAlignment="1" applyProtection="1">
      <x:alignment horizontal="left" vertical="center" wrapText="1"/>
    </x:xf>
    <x:xf numFmtId="0" fontId="12" fillId="0" borderId="51" xfId="1" applyNumberFormat="1" applyFont="1" applyFill="1" applyBorder="1" applyAlignment="1" applyProtection="1">
      <x:alignment horizontal="left" vertical="center" wrapText="1"/>
    </x:xf>
    <x:xf numFmtId="0" fontId="12" fillId="0" borderId="48" xfId="1" applyNumberFormat="1" applyFont="1" applyFill="1" applyBorder="1" applyAlignment="1" applyProtection="1">
      <x:alignment horizontal="left" vertical="center"/>
    </x:xf>
    <x:xf numFmtId="0" fontId="12" fillId="0" borderId="143" xfId="1" applyNumberFormat="1" applyFont="1" applyFill="1" applyBorder="1" applyAlignment="1" applyProtection="1">
      <x:alignment horizontal="left" vertical="center"/>
    </x:xf>
    <x:xf numFmtId="0" fontId="12" fillId="0" borderId="35" xfId="1" applyNumberFormat="1" applyFont="1" applyFill="1" applyBorder="1" applyAlignment="1" applyProtection="1">
      <x:alignment horizontal="left" vertical="center"/>
    </x:xf>
    <x:xf numFmtId="0" fontId="12" fillId="0" borderId="140" xfId="1" applyNumberFormat="1" applyFont="1" applyFill="1" applyBorder="1" applyAlignment="1" applyProtection="1">
      <x:alignment horizontal="left" vertical="center"/>
    </x:xf>
  </x:cellXfs>
  <x:cellStyles count="20">
    <x:cellStyle xfId="0" builtinId="0"/>
    <x:cellStyle name="標準 2" xfId="6"/>
    <x:cellStyle name="標準 2 2" xfId="7"/>
    <x:cellStyle name="標準 2 3" xfId="10"/>
    <x:cellStyle name="標準 3" xfId="11"/>
    <x:cellStyle name="標準 4" xfId="5"/>
    <x:cellStyle name="標準 4_APAHO401600" xfId="1"/>
    <x:cellStyle name="標準 4_APAHO4019001" xfId="4"/>
    <x:cellStyle name="標準 4_ZJ08_022012_青森市_2010" xfId="3"/>
    <x:cellStyle name="標準 6" xfId="8"/>
    <x:cellStyle name="標準 6_APAHO401000" xfId="9"/>
    <x:cellStyle name="標準 6_APAHO401200_O-JJ1016-001-3_財政状況資料集(決算状況カード(各会計・関係団体))(Rev2)2" xfId="15"/>
    <x:cellStyle name="標準 6_APAHO402200_O-JJ1016-001-3_財政状況資料集(決算状況カード(各会計・関係団体))(Rev2)2" xfId="12"/>
    <x:cellStyle name="標準_【レイアウト】（県）資料３（Ｐ２）　歳出比較分析表" xfId="16"/>
    <x:cellStyle name="標準_【レイアウト】（市）資料３（Ｐ２）　歳出比較分析表" xfId="17"/>
    <x:cellStyle name="標準_APAHO251300" xfId="18"/>
    <x:cellStyle name="標準_APAHO252300" xfId="19"/>
    <x:cellStyle name="標準_Book1" xfId="13"/>
    <x:cellStyle name="標準_O-JJ0722-001-3_決算状況カード(各会計・関係団体)_O-JJ1016-001-3_財政状況資料集(決算状況カード(各会計・関係団体))(Rev2)2" xfId="14"/>
    <x:cellStyle name="標準_O-JJ0722-001-8_連結実質赤字比率に係る赤字・黒字の構成分析" xfId="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debf7"/>
              <x:bgColor rgb="ffddebf7"/>
            </x:patternFill>
          </x:fill>
          <x:border>
            <x:bottom style="thin">
              <x:color rgb="ff9cc3e6"/>
            </x:bottom>
          </x:border>
        </x:dxf>
      </mc:Choice>
      <mc:Fallback>
        <x:dxf>
          <x:font>
            <x:color rgb="ff000000"/>
            <x:b val="1"/>
          </x:font>
          <x:fill>
            <x:patternFill patternType="solid">
              <x:fgColor rgb="ffddebf7"/>
              <x:bgColor rgb="ffddebf7"/>
            </x:patternFill>
          </x:fill>
          <x:border>
            <x:bottom style="thin">
              <x:color rgb="ff9cc3e6"/>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debf7"/>
              <x:bgColor rgb="ffddebf7"/>
            </x:patternFill>
          </x:fill>
          <x:border>
            <x:top style="thin">
              <x:color rgb="ff9cc3e6"/>
            </x:top>
          </x:border>
        </x:dxf>
      </mc:Choice>
      <mc:Fallback>
        <x:dxf>
          <x:font>
            <x:color rgb="ff000000"/>
            <x:b val="1"/>
          </x:font>
          <x:fill>
            <x:patternFill patternType="solid">
              <x:fgColor rgb="ffddebf7"/>
              <x:bgColor rgb="ffddebf7"/>
            </x:patternFill>
          </x:fill>
          <x:border>
            <x:top style="thin">
              <x:color rgb="ff9cc3e6"/>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5b9bd5"/>
            </x:top>
            <x:bottom style="thin">
              <x:color rgb="ff5b9bd5"/>
            </x:bottom>
          </x:border>
        </x:dxf>
      </mc:Choice>
      <mc:Fallback>
        <x:dxf>
          <x:font>
            <x:color rgb="ff000000"/>
            <x:b val="1"/>
          </x:font>
          <x:border>
            <x:top style="thin">
              <x:color rgb="ff5b9bd5"/>
            </x:top>
            <x:bottom style="thin">
              <x:color rgb="ff5b9bd5"/>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cc3e6"/>
            </x:bottom>
          </x:border>
        </x:dxf>
      </mc:Choice>
      <mc:Fallback>
        <x:dxf>
          <x:font>
            <x:color rgb="ff000000"/>
            <x:b val="1"/>
          </x:font>
          <x:border>
            <x:bottom style="thin">
              <x:color rgb="ff9cc3e6"/>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debf7"/>
          <x:bgColor rgb="ffddebf7"/>
        </x:patternFill>
      </x:fill>
      <x:border>
        <x:bottom style="thin">
          <x:color rgb="ff9cc3e6"/>
        </x:bottom>
      </x:border>
    </x:dxf>
    <x:dxf>
      <x:fill>
        <x:patternFill patternType="solid">
          <x:fgColor rgb="ffddebf7"/>
          <x:bgColor rgb="ffddebf7"/>
        </x:patternFill>
      </x:fill>
      <x:border>
        <x:bottom style="thin">
          <x:color rgb="ff9cc3e6"/>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cc3e6"/>
            </x:left>
            <x:right style="thin">
              <x:color rgb="ff9cc3e6"/>
            </x:right>
            <x:top style="thin">
              <x:color rgb="ff9cc3e6"/>
            </x:top>
            <x:bottom style="thin">
              <x:color rgb="ff9cc3e6"/>
            </x:bottom>
            <x:horizontal style="thin">
              <x:color rgb="ff9cc3e6"/>
            </x:horizontal>
          </x:border>
        </x:dxf>
      </mc:Choice>
      <mc:Fallback>
        <x:dxf>
          <x:font>
            <x:color rgb="ff000000"/>
          </x:font>
          <x:border>
            <x:left style="thin">
              <x:color rgb="ff9cc3e6"/>
            </x:left>
            <x:right style="thin">
              <x:color rgb="ff9cc3e6"/>
            </x:right>
            <x:top style="thin">
              <x:color rgb="ff9cc3e6"/>
            </x:top>
            <x:bottom style="thin">
              <x:color rgb="ff9cc3e6"/>
            </x:bottom>
            <x:horizontal style="thin">
              <x:color rgb="ff9cc3e6"/>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5b9bd5"/>
              <x:bgColor rgb="ff5b9bd5"/>
            </x:patternFill>
          </x:fill>
        </x:dxf>
      </mc:Choice>
      <mc:Fallback>
        <x:dxf>
          <x:font>
            <x:color rgb="ffffffff"/>
            <x:b val="1"/>
          </x:font>
          <x:fill>
            <x:patternFill patternType="solid">
              <x:fgColor rgb="ff5b9bd5"/>
              <x:bgColor rgb="ff5b9bd5"/>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5b9bd5"/>
            </x:top>
          </x:border>
        </x:dxf>
      </mc:Choice>
      <mc:Fallback>
        <x:dxf>
          <x:font>
            <x:color rgb="ff000000"/>
            <x:b val="1"/>
          </x:font>
          <x:border>
            <x:top style="double">
              <x:color rgb="ff5b9bd5"/>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debf7"/>
          <x:bgColor rgb="ffddebf7"/>
        </x:patternFill>
      </x:fill>
    </x:dxf>
    <x:dxf>
      <x:fill>
        <x:patternFill patternType="solid">
          <x:fgColor rgb="ffddebf7"/>
          <x:bgColor rgb="ffddebf7"/>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14" Type="http://schemas.openxmlformats.org/officeDocument/2006/relationships/worksheet" Target="worksheets/sheet11.xml"  /><Relationship Id="rId15" Type="http://schemas.openxmlformats.org/officeDocument/2006/relationships/worksheet" Target="worksheets/sheet12.xml"  /><Relationship Id="rId16" Type="http://schemas.openxmlformats.org/officeDocument/2006/relationships/worksheet" Target="worksheets/sheet13.xml"  /><Relationship Id="rId17" Type="http://schemas.openxmlformats.org/officeDocument/2006/relationships/worksheet" Target="worksheets/sheet14.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  /></Relationships>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11371841281652451"/>
          <c:y val="0.18300653994083405"/>
          <c:w val="0.87003612518310547"/>
          <c:h val="0.58169937133789063"/>
        </c:manualLayout>
      </c:layout>
      <c:lineChart>
        <c:grouping val="standard"/>
        <c:varyColors val="0"/>
        <c:ser>
          <c:idx val="0"/>
          <c:order val="0"/>
          <c:tx>
            <c:strRef>
              <c:f>データシート!$F$2</c:f>
              <c:strCache>
                <c:ptCount val="1"/>
                <c:pt idx="0">
                  <c:v>類似団体内平均(円)</c:v>
                </c:pt>
              </c:strCache>
            </c:strRef>
          </c:tx>
          <c:spPr>
            <a:ln w="28575" cap="rnd" cmpd="sng">
              <a:noFill/>
            </a:ln>
          </c:spPr>
          <c:marker>
            <c:symbol val="diamond"/>
            <c:size val="8"/>
            <c:spPr>
              <a:solidFill>
                <a:srgbClr val="000080"/>
              </a:solidFill>
              <a:ln cap="rnd" cmpd="sng">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ser>
        <c:ser>
          <c:idx val="1"/>
          <c:order val="1"/>
          <c:tx>
            <c:strRef>
              <c:f>データシート!$D$2</c:f>
              <c:strCache>
                <c:ptCount val="1"/>
                <c:pt idx="0">
                  <c:v>当該団体(円)</c:v>
                </c:pt>
              </c:strCache>
            </c:strRef>
          </c:tx>
          <c:spPr>
            <a:ln w="12700" cap="rnd" cmpd="sng">
              <a:solidFill>
                <a:srgbClr val="ff0000"/>
              </a:solidFill>
              <a:prstDash val="solid"/>
            </a:ln>
          </c:spPr>
          <c:marker>
            <c:symbol val="circle"/>
            <c:size val="8"/>
            <c:spPr>
              <a:solidFill>
                <a:srgbClr val="ff0000"/>
              </a:solidFill>
              <a:ln cap="rnd" cmpd="sng">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57580</c:v>
                </c:pt>
                <c:pt idx="1">
                  <c:v>32633</c:v>
                </c:pt>
                <c:pt idx="2">
                  <c:v>42242</c:v>
                </c:pt>
                <c:pt idx="3">
                  <c:v>46884</c:v>
                </c:pt>
                <c:pt idx="4">
                  <c:v>42720</c:v>
                </c:pt>
              </c:numCache>
            </c:numRef>
          </c:val>
          <c:smooth val="0"/>
        </c:ser>
        <c:dLbls>
          <c:delete val="0"/>
          <c:dLblPos val="r"/>
          <c:showLegendKey val="0"/>
          <c:showVal val="0"/>
          <c:showCatName val="0"/>
          <c:showSerName val="0"/>
          <c:showPercent val="0"/>
          <c:showBubbleSize val="0"/>
          <c:showLeaderLines val="0"/>
        </c:dLbls>
        <c:marker val="1"/>
        <c:smooth val="0"/>
        <c:axId val="81605760"/>
        <c:axId val="81607680"/>
      </c:lineChart>
      <c:catAx>
        <c:axId val="81605760"/>
        <c:scaling>
          <c:orientation val="minMax"/>
        </c:scaling>
        <c:axPos val="b"/>
        <c:crossAx val="81607680"/>
        <c:delete val="0"/>
        <c:numFmt formatCode="#,##0;&quot;△ &quot;#,##0" sourceLinked="1"/>
        <c:majorTickMark val="in"/>
        <c:minorTickMark val="none"/>
        <c:tickLblPos val="nextTo"/>
        <c:spPr>
          <a:ln w="9525">
            <a:noFill/>
          </a:ln>
        </c:spPr>
        <c:txPr>
          <a:bodyPr rot="0" vert="horz"/>
          <a:lstStyle/>
          <a:p>
            <a:pPr>
              <a:defRPr sz="1000" b="0" i="0">
                <a:solidFill>
                  <a:srgbClr val="000000"/>
                </a:solidFill>
                <a:latin typeface="ＭＳ Ｐゴシック"/>
                <a:ea typeface="ＭＳ Ｐゴシック"/>
              </a:defRPr>
            </a:pPr>
            <a:endParaRPr lang="ko-KR"/>
          </a:p>
        </c:txPr>
        <c:crosses val="autoZero"/>
        <c:auto val="1"/>
        <c:lblAlgn val="ctr"/>
        <c:lblOffset val="100"/>
        <c:tickLblSkip val="1"/>
        <c:tickMarkSkip val="1"/>
        <c:noMultiLvlLbl val="0"/>
      </c:catAx>
      <c:valAx>
        <c:axId val="81607680"/>
        <c:scaling>
          <c:orientation val="minMax"/>
          <c:max val="80000"/>
          <c:min val="0"/>
        </c:scaling>
        <c:axPos val="l"/>
        <c:crossAx val="81605760"/>
        <c:delete val="0"/>
        <c:majorGridlines>
          <c:spPr>
            <a:ln w="12700">
              <a:solidFill>
                <a:srgbClr val="c0c0c0"/>
              </a:solidFill>
              <a:prstDash val="solid"/>
            </a:ln>
          </c:spPr>
        </c:majorGridlines>
        <c:title>
          <c:tx>
            <c:rich>
              <a:bodyPr rot="0" vert="horz"/>
              <a:lstStyle/>
              <a:p>
                <a:pPr>
                  <a:defRPr sz="1075" b="0" i="0">
                    <a:solidFill>
                      <a:srgbClr val="000000"/>
                    </a:solidFill>
                    <a:latin typeface="ＭＳ Ｐゴシック"/>
                    <a:ea typeface="ＭＳ Ｐゴシック"/>
                  </a:defRPr>
                </a:pPr>
                <a:r>
                  <a:rPr lang="ko-KR" altLang="en-US" dirty="0" smtClean="0"/>
                  <a:t>（円）</a:t>
                </a:r>
                <a:endParaRPr lang="ko-KR"/>
              </a:p>
            </c:rich>
          </c:tx>
          <c:layout>
            <c:manualLayout>
              <c:xMode val="edge"/>
              <c:yMode val="edge"/>
              <c:x val="0.093862816691398621"/>
              <c:y val="0.075163401663303375"/>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a:solidFill>
                  <a:srgbClr val="000000"/>
                </a:solidFill>
                <a:latin typeface="ＭＳ Ｐゴシック"/>
                <a:ea typeface="ＭＳ Ｐゴシック"/>
              </a:defRPr>
            </a:pPr>
            <a:endParaRPr lang="ko-KR"/>
          </a:p>
        </c:txPr>
        <c:crosses val="autoZero"/>
        <c:crossBetween val="between"/>
      </c:valAx>
      <c:spPr>
        <a:solidFill>
          <a:srgbClr val="e6ffd5"/>
        </a:solidFill>
        <a:ln w="12700">
          <a:solidFill>
            <a:srgbClr val="000000"/>
          </a:solidFill>
          <a:prstDash val="solid"/>
        </a:ln>
      </c:spPr>
    </c:plotArea>
    <c:dispBlanksAs val="gap"/>
  </c:chart>
  <c:txPr>
    <a:bodyPr/>
    <a:lstStyle/>
    <a:p>
      <a:pPr>
        <a:defRPr sz="1075" b="0" i="0">
          <a:latin typeface="ＭＳ Ｐゴシック"/>
          <a:ea typeface="ＭＳ Ｐゴシック"/>
        </a:defRPr>
      </a:pPr>
      <a:endParaRPr lang="ko-KR"/>
    </a:p>
  </c:txPr>
  <c:spPr>
    <a:noFill/>
    <a:ln w="9525">
      <a:noFill/>
    </a:ln>
  </c:spPr>
  <c:extLst>
    <c:ext uri="CC8EB2C9-7E31-499d-B8F2-F6CE61031016">
      <ho:hncChartStyle xmlns:ho="http://schemas.haansoft.com/office/8.0" layoutIndex="-1" colorIndex="-1" styleIndex="-1"/>
    </c:ext>
  </c:extLst>
  <c:userShapes r:id="rId1"/>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076443940401077271"/>
          <c:y val="0.077726259827613831"/>
          <c:w val="0.9212910532951355"/>
          <c:h val="0.8468682169914245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6.61</c:v>
                </c:pt>
                <c:pt idx="2">
                  <c:v>5.59</c:v>
                </c:pt>
                <c:pt idx="3">
                  <c:v>5.18</c:v>
                </c:pt>
                <c:pt idx="4">
                  <c:v>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24.29</c:v>
                </c:pt>
                <c:pt idx="1">
                  <c:v>24.18</c:v>
                </c:pt>
                <c:pt idx="2">
                  <c:v>23.24</c:v>
                </c:pt>
                <c:pt idx="3">
                  <c:v>20.9</c:v>
                </c:pt>
                <c:pt idx="4">
                  <c:v>15.84</c:v>
                </c:pt>
              </c:numCache>
            </c:numRef>
          </c:val>
        </c:ser>
        <c:dLbls>
          <c:delete val="0"/>
          <c:showLegendKey val="0"/>
          <c:showVal val="0"/>
          <c:showCatName val="0"/>
          <c:showSerName val="0"/>
          <c:showPercent val="0"/>
          <c:showBubbleSize val="0"/>
          <c:showLeaderLines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cap="rnd" cmpd="sng">
              <a:solidFill>
                <a:srgbClr val="ff0000"/>
              </a:solidFill>
              <a:prstDash val="solid"/>
            </a:ln>
          </c:spPr>
          <c:marker>
            <c:symbol val="circle"/>
            <c:size val="15"/>
            <c:spPr>
              <a:solidFill>
                <a:srgbClr val="ff0000"/>
              </a:solidFill>
              <a:ln cap="rnd" cmpd="sng">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4.05</c:v>
                </c:pt>
                <c:pt idx="1">
                  <c:v>-0.5</c:v>
                </c:pt>
                <c:pt idx="2">
                  <c:v>-1.51</c:v>
                </c:pt>
                <c:pt idx="3">
                  <c:v>-2.41</c:v>
                </c:pt>
                <c:pt idx="4">
                  <c:v>-4.89</c:v>
                </c:pt>
              </c:numCache>
            </c:numRef>
          </c:val>
          <c:smooth val="0"/>
        </c:ser>
        <c:dLbls>
          <c:delete val="0"/>
          <c:dLblPos val="r"/>
          <c:showLegendKey val="0"/>
          <c:showVal val="0"/>
          <c:showCatName val="0"/>
          <c:showSerName val="0"/>
          <c:showPercent val="0"/>
          <c:showBubbleSize val="0"/>
          <c:showLeaderLines val="0"/>
        </c:dLbls>
        <c:marker val="1"/>
        <c:smooth val="0"/>
        <c:axId val="95777536"/>
        <c:axId val="95779456"/>
      </c:lineChart>
      <c:catAx>
        <c:axId val="95777536"/>
        <c:scaling>
          <c:orientation val="minMax"/>
        </c:scaling>
        <c:axPos val="b"/>
        <c:crossAx val="95779456"/>
        <c:delete val="0"/>
        <c:numFmt formatCode="General" sourceLinked="1"/>
        <c:majorTickMark val="none"/>
        <c:minorTickMark val="none"/>
        <c:tickLblPos val="low"/>
        <c:spPr>
          <a:ln w="3175">
            <a:solidFill>
              <a:srgbClr val="000000"/>
            </a:solidFill>
            <a:prstDash val="solid"/>
          </a:ln>
        </c:spPr>
        <c:txPr>
          <a:bodyPr rot="0" vert="horz"/>
          <a:lstStyle/>
          <a:p>
            <a:pPr>
              <a:defRPr sz="1400" b="1" i="0">
                <a:solidFill>
                  <a:srgbClr val="000000"/>
                </a:solidFill>
                <a:latin typeface="ＭＳ ゴシック"/>
                <a:ea typeface="ＭＳ ゴシック"/>
              </a:defRPr>
            </a:pPr>
            <a:endParaRPr lang="ko-KR"/>
          </a:p>
        </c:txPr>
        <c:crosses val="autoZero"/>
        <c:auto val="1"/>
        <c:lblAlgn val="ctr"/>
        <c:lblOffset val="100"/>
        <c:tickLblSkip val="1"/>
        <c:tickMarkSkip val="1"/>
        <c:noMultiLvlLbl val="0"/>
      </c:catAx>
      <c:valAx>
        <c:axId val="95779456"/>
        <c:scaling>
          <c:orientation val="minMax"/>
        </c:scaling>
        <c:axPos val="l"/>
        <c:crossAx val="95777536"/>
        <c:delete val="0"/>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a:solidFill>
                  <a:srgbClr val="000000"/>
                </a:solidFill>
                <a:latin typeface="ＭＳ ゴシック"/>
                <a:ea typeface="ＭＳ ゴシック"/>
              </a:defRPr>
            </a:pPr>
            <a:endParaRPr lang="ko-KR"/>
          </a:p>
        </c:txPr>
        <c:crosses val="autoZero"/>
        <c:crossBetween val="between"/>
      </c:valAx>
      <c:spPr>
        <a:solidFill>
          <a:srgbClr val="ffffff"/>
        </a:solidFill>
        <a:ln w="25400">
          <a:noFill/>
        </a:ln>
      </c:spPr>
    </c:plotArea>
    <c:dispBlanksAs val="gap"/>
  </c:chart>
  <c:txPr>
    <a:bodyPr/>
    <a:lstStyle/>
    <a:p>
      <a:pPr>
        <a:defRPr sz="1400" b="1" i="0">
          <a:latin typeface="ＭＳ ゴシック"/>
          <a:ea typeface="ＭＳ ゴシック"/>
        </a:defRPr>
      </a:pPr>
      <a:endParaRPr lang="ko-KR"/>
    </a:p>
  </c:txPr>
  <c:spPr>
    <a:noFill/>
    <a:ln w="9525">
      <a:noFill/>
    </a:ln>
  </c:spPr>
  <c:extLst>
    <c:ext uri="CC8EB2C9-7E31-499d-B8F2-F6CE61031016">
      <ho:hncChartStyle xmlns:ho="http://schemas.haansoft.com/office/8.0" layoutIndex="-1" colorIndex="-1" styleIndex="-1"/>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045784503221511841"/>
          <c:y val="0.077340573072433472"/>
          <c:w val="0.93115347623825073"/>
          <c:h val="0.7177747488021850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
                </c:pt>
                <c:pt idx="1">
                  <c:v>0.15</c:v>
                </c:pt>
                <c:pt idx="2">
                  <c:v/>
                </c:pt>
                <c:pt idx="3">
                  <c:v>0.14</c:v>
                </c:pt>
                <c:pt idx="4">
                  <c:v/>
                </c:pt>
                <c:pt idx="5">
                  <c:v>0.15</c:v>
                </c:pt>
                <c:pt idx="6">
                  <c:v/>
                </c:pt>
                <c:pt idx="7">
                  <c:v>0.17</c:v>
                </c:pt>
                <c:pt idx="8">
                  <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
                </c:pt>
                <c:pt idx="1">
                  <c:v>0.15</c:v>
                </c:pt>
                <c:pt idx="2">
                  <c:v/>
                </c:pt>
                <c:pt idx="3">
                  <c:v>0.17</c:v>
                </c:pt>
                <c:pt idx="4">
                  <c:v/>
                </c:pt>
                <c:pt idx="5">
                  <c:v>0.15</c:v>
                </c:pt>
                <c:pt idx="6">
                  <c:v/>
                </c:pt>
                <c:pt idx="7">
                  <c:v>0.18</c:v>
                </c:pt>
                <c:pt idx="8">
                  <c:v/>
                </c:pt>
                <c:pt idx="9">
                  <c:v>0.18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
                </c:pt>
                <c:pt idx="1">
                  <c:v>0.69</c:v>
                </c:pt>
                <c:pt idx="2">
                  <c:v/>
                </c:pt>
                <c:pt idx="3">
                  <c:v>0.62</c:v>
                </c:pt>
                <c:pt idx="4">
                  <c:v/>
                </c:pt>
                <c:pt idx="5">
                  <c:v>0.39</c:v>
                </c:pt>
                <c:pt idx="6">
                  <c:v/>
                </c:pt>
                <c:pt idx="7">
                  <c:v>0.56</c:v>
                </c:pt>
                <c:pt idx="8">
                  <c:v/>
                </c:pt>
                <c:pt idx="9">
                  <c:v>0.86</c:v>
                </c:pt>
              </c:numCache>
            </c:numRef>
          </c:val>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
                </c:pt>
                <c:pt idx="1">
                  <c:v>1.53</c:v>
                </c:pt>
                <c:pt idx="2">
                  <c:v/>
                </c:pt>
                <c:pt idx="3">
                  <c:v>1.85</c:v>
                </c:pt>
                <c:pt idx="4">
                  <c:v/>
                </c:pt>
                <c:pt idx="5">
                  <c:v>1.57</c:v>
                </c:pt>
                <c:pt idx="6">
                  <c:v/>
                </c:pt>
                <c:pt idx="7">
                  <c:v>2.36</c:v>
                </c:pt>
                <c:pt idx="8">
                  <c:v/>
                </c:pt>
                <c:pt idx="9">
                  <c:v>2.03</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
                </c:pt>
                <c:pt idx="1">
                  <c:v>3.07</c:v>
                </c:pt>
                <c:pt idx="2">
                  <c:v/>
                </c:pt>
                <c:pt idx="3">
                  <c:v>3.21</c:v>
                </c:pt>
                <c:pt idx="4">
                  <c:v/>
                </c:pt>
                <c:pt idx="5">
                  <c:v>3.3</c:v>
                </c:pt>
                <c:pt idx="6">
                  <c:v/>
                </c:pt>
                <c:pt idx="7">
                  <c:v>3.42</c:v>
                </c:pt>
                <c:pt idx="8">
                  <c:v/>
                </c:pt>
                <c:pt idx="9">
                  <c:v>3.46</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
                </c:pt>
                <c:pt idx="1">
                  <c:v>1.48</c:v>
                </c:pt>
                <c:pt idx="2">
                  <c:v/>
                </c:pt>
                <c:pt idx="3">
                  <c:v>2.06</c:v>
                </c:pt>
                <c:pt idx="4">
                  <c:v/>
                </c:pt>
                <c:pt idx="5">
                  <c:v>2.56</c:v>
                </c:pt>
                <c:pt idx="6">
                  <c:v/>
                </c:pt>
                <c:pt idx="7">
                  <c:v>2.72</c:v>
                </c:pt>
                <c:pt idx="8">
                  <c:v/>
                </c:pt>
                <c:pt idx="9">
                  <c:v>3.65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
                </c:pt>
                <c:pt idx="1">
                  <c:v>7.09</c:v>
                </c:pt>
                <c:pt idx="2">
                  <c:v/>
                </c:pt>
                <c:pt idx="3">
                  <c:v>6.6</c:v>
                </c:pt>
                <c:pt idx="4">
                  <c:v/>
                </c:pt>
                <c:pt idx="5">
                  <c:v>5.58</c:v>
                </c:pt>
                <c:pt idx="6">
                  <c:v/>
                </c:pt>
                <c:pt idx="7">
                  <c:v>5.18</c:v>
                </c:pt>
                <c:pt idx="8">
                  <c:v/>
                </c:pt>
                <c:pt idx="9">
                  <c:v>5.19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
                </c:pt>
                <c:pt idx="1">
                  <c:v>4.77</c:v>
                </c:pt>
                <c:pt idx="2">
                  <c:v/>
                </c:pt>
                <c:pt idx="3">
                  <c:v>4.81</c:v>
                </c:pt>
                <c:pt idx="4">
                  <c:v/>
                </c:pt>
                <c:pt idx="5">
                  <c:v>3.72</c:v>
                </c:pt>
                <c:pt idx="6">
                  <c:v/>
                </c:pt>
                <c:pt idx="7">
                  <c:v>4.58</c:v>
                </c:pt>
                <c:pt idx="8">
                  <c:v/>
                </c:pt>
                <c:pt idx="9">
                  <c:v>5.73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
                </c:pt>
                <c:pt idx="1">
                  <c:v>10.03</c:v>
                </c:pt>
                <c:pt idx="2">
                  <c:v/>
                </c:pt>
                <c:pt idx="3">
                  <c:v>10.76</c:v>
                </c:pt>
                <c:pt idx="4">
                  <c:v/>
                </c:pt>
                <c:pt idx="5">
                  <c:v>10.17</c:v>
                </c:pt>
                <c:pt idx="6">
                  <c:v/>
                </c:pt>
                <c:pt idx="7">
                  <c:v>10.57</c:v>
                </c:pt>
                <c:pt idx="8">
                  <c:v/>
                </c:pt>
                <c:pt idx="9">
                  <c:v>10.59</c:v>
                </c:pt>
              </c:numCache>
            </c:numRef>
          </c:val>
        </c:ser>
        <c:dLbls>
          <c:delete val="0"/>
          <c:showLegendKey val="0"/>
          <c:showVal val="0"/>
          <c:showCatName val="0"/>
          <c:showSerName val="0"/>
          <c:showPercent val="0"/>
          <c:showBubbleSize val="0"/>
          <c:showLeaderLines val="0"/>
        </c:dLbls>
        <c:gapWidth val="150"/>
        <c:overlap val="100"/>
        <c:axId val="95788416"/>
        <c:axId val="95798400"/>
      </c:barChart>
      <c:catAx>
        <c:axId val="95788416"/>
        <c:scaling>
          <c:orientation val="minMax"/>
        </c:scaling>
        <c:axPos val="b"/>
        <c:crossAx val="95798400"/>
        <c:delete val="0"/>
        <c:numFmt formatCode="General" sourceLinked="1"/>
        <c:majorTickMark val="none"/>
        <c:minorTickMark val="none"/>
        <c:tickLblPos val="low"/>
        <c:spPr>
          <a:ln w="3175">
            <a:solidFill>
              <a:srgbClr val="000000"/>
            </a:solidFill>
            <a:prstDash val="solid"/>
          </a:ln>
        </c:spPr>
        <c:txPr>
          <a:bodyPr rot="0" vert="eaVert"/>
          <a:lstStyle/>
          <a:p>
            <a:pPr>
              <a:defRPr sz="1400" b="1" i="0">
                <a:solidFill>
                  <a:srgbClr val="000000"/>
                </a:solidFill>
                <a:latin typeface="ＭＳ ゴシック"/>
                <a:ea typeface="ＭＳ ゴシック"/>
              </a:defRPr>
            </a:pPr>
            <a:endParaRPr lang="ko-KR"/>
          </a:p>
        </c:txPr>
        <c:crosses val="autoZero"/>
        <c:auto val="1"/>
        <c:lblAlgn val="ctr"/>
        <c:lblOffset val="100"/>
        <c:tickLblSkip val="1"/>
        <c:tickMarkSkip val="1"/>
        <c:noMultiLvlLbl val="0"/>
      </c:catAx>
      <c:valAx>
        <c:axId val="95798400"/>
        <c:scaling>
          <c:orientation val="minMax"/>
        </c:scaling>
        <c:axPos val="l"/>
        <c:crossAx val="95788416"/>
        <c:delete val="0"/>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a:solidFill>
                  <a:srgbClr val="000000"/>
                </a:solidFill>
                <a:latin typeface="ＭＳ ゴシック"/>
                <a:ea typeface="ＭＳ ゴシック"/>
              </a:defRPr>
            </a:pPr>
            <a:endParaRPr lang="ko-KR"/>
          </a:p>
        </c:txPr>
        <c:crosses val="autoZero"/>
        <c:crossBetween val="between"/>
      </c:valAx>
      <c:spPr>
        <a:solidFill>
          <a:schemeClr val="bg1"/>
        </a:solidFill>
        <a:ln w="25400">
          <a:noFill/>
        </a:ln>
      </c:spPr>
    </c:plotArea>
    <c:dispBlanksAs val="gap"/>
  </c:chart>
  <c:txPr>
    <a:bodyPr/>
    <a:lstStyle/>
    <a:p>
      <a:pPr>
        <a:defRPr sz="1400" b="1" i="0">
          <a:latin typeface="ＭＳ ゴシック"/>
          <a:ea typeface="ＭＳ ゴシック"/>
        </a:defRPr>
      </a:pPr>
      <a:endParaRPr lang="ko-KR"/>
    </a:p>
  </c:txPr>
  <c:spPr>
    <a:noFill/>
    <a:ln w="9525">
      <a:noFill/>
    </a:ln>
  </c:spPr>
  <c:extLst>
    <c:ext uri="CC8EB2C9-7E31-499d-B8F2-F6CE61031016">
      <ho:hncChartStyle xmlns:ho="http://schemas.haansoft.com/office/8.0" layoutIndex="-1" colorIndex="-1" styleIndex="-1"/>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056445937603712082"/>
          <c:y val="0.087976537644863129"/>
          <c:w val="0.90356314182281494"/>
          <c:h val="0.639296174049377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0">
                  <c:v/>
                </c:pt>
                <c:pt idx="1">
                  <c:v/>
                </c:pt>
                <c:pt idx="2">
                  <c:v>4036</c:v>
                </c:pt>
                <c:pt idx="3">
                  <c:v/>
                </c:pt>
                <c:pt idx="4">
                  <c:v/>
                </c:pt>
                <c:pt idx="5">
                  <c:v>4137</c:v>
                </c:pt>
                <c:pt idx="6">
                  <c:v/>
                </c:pt>
                <c:pt idx="7">
                  <c:v/>
                </c:pt>
                <c:pt idx="8">
                  <c:v>3951</c:v>
                </c:pt>
                <c:pt idx="9">
                  <c:v/>
                </c:pt>
                <c:pt idx="10">
                  <c:v/>
                </c:pt>
                <c:pt idx="11">
                  <c:v>4101</c:v>
                </c:pt>
                <c:pt idx="12">
                  <c:v/>
                </c:pt>
                <c:pt idx="13">
                  <c:v/>
                </c:pt>
                <c:pt idx="14">
                  <c:v>4037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1">
                  <c:v/>
                </c:pt>
                <c:pt idx="2">
                  <c:v/>
                </c:pt>
                <c:pt idx="3">
                  <c:v>8</c:v>
                </c:pt>
                <c:pt idx="4">
                  <c:v/>
                </c:pt>
                <c:pt idx="5">
                  <c:v/>
                </c:pt>
                <c:pt idx="6">
                  <c:v>7</c:v>
                </c:pt>
                <c:pt idx="7">
                  <c:v/>
                </c:pt>
                <c:pt idx="8">
                  <c:v/>
                </c:pt>
                <c:pt idx="9">
                  <c:v>7</c:v>
                </c:pt>
                <c:pt idx="10">
                  <c:v/>
                </c:pt>
                <c:pt idx="11">
                  <c:v/>
                </c:pt>
                <c:pt idx="12">
                  <c:v>7</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921</c:v>
                </c:pt>
                <c:pt idx="1">
                  <c:v/>
                </c:pt>
                <c:pt idx="2">
                  <c:v/>
                </c:pt>
                <c:pt idx="3">
                  <c:v>925</c:v>
                </c:pt>
                <c:pt idx="4">
                  <c:v/>
                </c:pt>
                <c:pt idx="5">
                  <c:v/>
                </c:pt>
                <c:pt idx="6">
                  <c:v>954</c:v>
                </c:pt>
                <c:pt idx="7">
                  <c:v/>
                </c:pt>
                <c:pt idx="8">
                  <c:v/>
                </c:pt>
                <c:pt idx="9">
                  <c:v>876</c:v>
                </c:pt>
                <c:pt idx="10">
                  <c:v/>
                </c:pt>
                <c:pt idx="11">
                  <c:v/>
                </c:pt>
                <c:pt idx="12">
                  <c:v>818</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3847</c:v>
                </c:pt>
                <c:pt idx="1">
                  <c:v/>
                </c:pt>
                <c:pt idx="2">
                  <c:v/>
                </c:pt>
                <c:pt idx="3">
                  <c:v>3773</c:v>
                </c:pt>
                <c:pt idx="4">
                  <c:v/>
                </c:pt>
                <c:pt idx="5">
                  <c:v/>
                </c:pt>
                <c:pt idx="6">
                  <c:v>3627</c:v>
                </c:pt>
                <c:pt idx="7">
                  <c:v/>
                </c:pt>
                <c:pt idx="8">
                  <c:v/>
                </c:pt>
                <c:pt idx="9">
                  <c:v>3646</c:v>
                </c:pt>
                <c:pt idx="10">
                  <c:v/>
                </c:pt>
                <c:pt idx="11">
                  <c:v/>
                </c:pt>
                <c:pt idx="12">
                  <c:v>3976</c:v>
                </c:pt>
                <c:pt idx="13">
                  <c:v/>
                </c:pt>
                <c:pt idx="14">
                  <c:v/>
                </c:pt>
              </c:numCache>
            </c:numRef>
          </c:val>
        </c:ser>
        <c:dLbls>
          <c:delete val="0"/>
          <c:showLegendKey val="0"/>
          <c:showVal val="0"/>
          <c:showCatName val="0"/>
          <c:showSerName val="0"/>
          <c:showPercent val="0"/>
          <c:showBubbleSize val="0"/>
          <c:showLeaderLines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cap="rnd" cmpd="sng">
              <a:solidFill>
                <a:srgbClr val="ff0000"/>
              </a:solidFill>
              <a:prstDash val="solid"/>
            </a:ln>
          </c:spPr>
          <c:marker>
            <c:symbol val="circle"/>
            <c:size val="15"/>
            <c:spPr>
              <a:solidFill>
                <a:srgbClr val="ff0000"/>
              </a:solidFill>
              <a:ln cap="rnd"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
                </c:pt>
                <c:pt idx="1">
                  <c:v>761</c:v>
                </c:pt>
                <c:pt idx="2">
                  <c:v/>
                </c:pt>
                <c:pt idx="3">
                  <c:v/>
                </c:pt>
                <c:pt idx="4">
                  <c:v>569</c:v>
                </c:pt>
                <c:pt idx="5">
                  <c:v/>
                </c:pt>
                <c:pt idx="6">
                  <c:v/>
                </c:pt>
                <c:pt idx="7">
                  <c:v>637</c:v>
                </c:pt>
                <c:pt idx="8">
                  <c:v/>
                </c:pt>
                <c:pt idx="9">
                  <c:v/>
                </c:pt>
                <c:pt idx="10">
                  <c:v>428</c:v>
                </c:pt>
                <c:pt idx="11">
                  <c:v/>
                </c:pt>
                <c:pt idx="12">
                  <c:v/>
                </c:pt>
                <c:pt idx="13">
                  <c:v>764</c:v>
                </c:pt>
                <c:pt idx="14">
                  <c:v/>
                </c:pt>
              </c:numCache>
            </c:numRef>
          </c:val>
          <c:smooth val="0"/>
        </c:ser>
        <c:dLbls>
          <c:delete val="0"/>
          <c:dLblPos val="r"/>
          <c:showLegendKey val="0"/>
          <c:showVal val="0"/>
          <c:showCatName val="0"/>
          <c:showSerName val="0"/>
          <c:showPercent val="0"/>
          <c:showBubbleSize val="0"/>
          <c:showLeaderLines val="0"/>
        </c:dLbls>
        <c:marker val="1"/>
        <c:smooth val="0"/>
        <c:axId val="95984256"/>
        <c:axId val="95990528"/>
      </c:lineChart>
      <c:catAx>
        <c:axId val="95984256"/>
        <c:scaling>
          <c:orientation val="minMax"/>
        </c:scaling>
        <c:axPos val="b"/>
        <c:crossAx val="95990528"/>
        <c:delete val="0"/>
        <c:numFmt formatCode="General" sourceLinked="1"/>
        <c:majorTickMark val="none"/>
        <c:minorTickMark val="none"/>
        <c:tickLblPos val="low"/>
        <c:spPr>
          <a:ln w="3175">
            <a:solidFill>
              <a:srgbClr val="000000"/>
            </a:solidFill>
            <a:prstDash val="solid"/>
          </a:ln>
        </c:spPr>
        <c:txPr>
          <a:bodyPr rot="0" vert="eaVert"/>
          <a:lstStyle/>
          <a:p>
            <a:pPr>
              <a:defRPr sz="1400" b="1" i="0">
                <a:solidFill>
                  <a:srgbClr val="000000"/>
                </a:solidFill>
                <a:latin typeface="ＭＳ ゴシック"/>
                <a:ea typeface="ＭＳ ゴシック"/>
              </a:defRPr>
            </a:pPr>
            <a:endParaRPr lang="ko-KR"/>
          </a:p>
        </c:txPr>
        <c:crosses val="autoZero"/>
        <c:auto val="1"/>
        <c:lblAlgn val="ctr"/>
        <c:lblOffset val="100"/>
        <c:tickLblSkip val="1"/>
        <c:tickMarkSkip val="1"/>
        <c:noMultiLvlLbl val="0"/>
      </c:catAx>
      <c:valAx>
        <c:axId val="95990528"/>
        <c:scaling>
          <c:orientation val="minMax"/>
        </c:scaling>
        <c:axPos val="l"/>
        <c:crossAx val="95984256"/>
        <c:delete val="0"/>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a:solidFill>
                  <a:srgbClr val="000000"/>
                </a:solidFill>
                <a:latin typeface="ＭＳ ゴシック"/>
                <a:ea typeface="ＭＳ ゴシック"/>
              </a:defRPr>
            </a:pPr>
            <a:endParaRPr lang="ko-KR"/>
          </a:p>
        </c:txPr>
        <c:crosses val="autoZero"/>
        <c:crossBetween val="between"/>
      </c:valAx>
      <c:spPr>
        <a:solidFill>
          <a:srgbClr val="ffffff"/>
        </a:solidFill>
        <a:ln w="25400">
          <a:noFill/>
        </a:ln>
      </c:spPr>
    </c:plotArea>
    <c:dispBlanksAs val="gap"/>
  </c:chart>
  <c:txPr>
    <a:bodyPr/>
    <a:lstStyle/>
    <a:p>
      <a:pPr>
        <a:defRPr sz="1400" b="1" i="0">
          <a:latin typeface="ＭＳ ゴシック"/>
          <a:ea typeface="ＭＳ ゴシック"/>
        </a:defRPr>
      </a:pPr>
      <a:endParaRPr lang="ko-KR"/>
    </a:p>
  </c:txPr>
  <c:spPr>
    <a:noFill/>
    <a:ln w="9525">
      <a:noFill/>
    </a:ln>
  </c:spPr>
  <c:extLst>
    <c:ext uri="CC8EB2C9-7E31-499d-B8F2-F6CE61031016">
      <ho:hncChartStyle xmlns:ho="http://schemas.haansoft.com/office/8.0" layoutIndex="-1" colorIndex="-1" styleIndex="-1"/>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083469144999980927"/>
          <c:y val="0.086257435381412506"/>
          <c:w val="0.86496883630752563"/>
          <c:h val="0.58918213844299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0">
                  <c:v/>
                </c:pt>
                <c:pt idx="1">
                  <c:v/>
                </c:pt>
                <c:pt idx="2">
                  <c:v>38331</c:v>
                </c:pt>
                <c:pt idx="3">
                  <c:v/>
                </c:pt>
                <c:pt idx="4">
                  <c:v/>
                </c:pt>
                <c:pt idx="5">
                  <c:v>38343</c:v>
                </c:pt>
                <c:pt idx="6">
                  <c:v/>
                </c:pt>
                <c:pt idx="7">
                  <c:v/>
                </c:pt>
                <c:pt idx="8">
                  <c:v>38774</c:v>
                </c:pt>
                <c:pt idx="9">
                  <c:v/>
                </c:pt>
                <c:pt idx="10">
                  <c:v/>
                </c:pt>
                <c:pt idx="11">
                  <c:v>38900</c:v>
                </c:pt>
                <c:pt idx="12">
                  <c:v/>
                </c:pt>
                <c:pt idx="13">
                  <c:v/>
                </c:pt>
                <c:pt idx="14">
                  <c:v>38794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0">
                  <c:v/>
                </c:pt>
                <c:pt idx="1">
                  <c:v/>
                </c:pt>
                <c:pt idx="2">
                  <c:v>12559</c:v>
                </c:pt>
                <c:pt idx="3">
                  <c:v/>
                </c:pt>
                <c:pt idx="4">
                  <c:v/>
                </c:pt>
                <c:pt idx="5">
                  <c:v>12185</c:v>
                </c:pt>
                <c:pt idx="6">
                  <c:v/>
                </c:pt>
                <c:pt idx="7">
                  <c:v/>
                </c:pt>
                <c:pt idx="8">
                  <c:v>11932</c:v>
                </c:pt>
                <c:pt idx="9">
                  <c:v/>
                </c:pt>
                <c:pt idx="10">
                  <c:v/>
                </c:pt>
                <c:pt idx="11">
                  <c:v>11551</c:v>
                </c:pt>
                <c:pt idx="12">
                  <c:v/>
                </c:pt>
                <c:pt idx="13">
                  <c:v/>
                </c:pt>
                <c:pt idx="14">
                  <c:v>11208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0">
                  <c:v/>
                </c:pt>
                <c:pt idx="1">
                  <c:v/>
                </c:pt>
                <c:pt idx="2">
                  <c:v>10691</c:v>
                </c:pt>
                <c:pt idx="3">
                  <c:v/>
                </c:pt>
                <c:pt idx="4">
                  <c:v/>
                </c:pt>
                <c:pt idx="5">
                  <c:v>10898</c:v>
                </c:pt>
                <c:pt idx="6">
                  <c:v/>
                </c:pt>
                <c:pt idx="7">
                  <c:v/>
                </c:pt>
                <c:pt idx="8">
                  <c:v>11813</c:v>
                </c:pt>
                <c:pt idx="9">
                  <c:v/>
                </c:pt>
                <c:pt idx="10">
                  <c:v/>
                </c:pt>
                <c:pt idx="11">
                  <c:v>11621</c:v>
                </c:pt>
                <c:pt idx="12">
                  <c:v/>
                </c:pt>
                <c:pt idx="13">
                  <c:v/>
                </c:pt>
                <c:pt idx="14">
                  <c:v>10616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1">
                  <c:v/>
                </c:pt>
                <c:pt idx="2">
                  <c:v/>
                </c:pt>
                <c:pt idx="3">
                  <c:v>3</c:v>
                </c:pt>
                <c:pt idx="4">
                  <c:v/>
                </c:pt>
                <c:pt idx="5">
                  <c:v/>
                </c:pt>
                <c:pt idx="6">
                  <c:v>1</c:v>
                </c:pt>
                <c:pt idx="7">
                  <c:v/>
                </c:pt>
                <c:pt idx="8">
                  <c:v/>
                </c:pt>
                <c:pt idx="9">
                  <c:v>0</c:v>
                </c:pt>
                <c:pt idx="10">
                  <c:v/>
                </c:pt>
                <c:pt idx="11">
                  <c:v/>
                </c:pt>
                <c:pt idx="12">
                  <c:v>0</c:v>
                </c:pt>
                <c:pt idx="13">
                  <c:v/>
                </c:pt>
                <c:pt idx="14">
                  <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6762</c:v>
                </c:pt>
                <c:pt idx="1">
                  <c:v/>
                </c:pt>
                <c:pt idx="2">
                  <c:v/>
                </c:pt>
                <c:pt idx="3">
                  <c:v>6391</c:v>
                </c:pt>
                <c:pt idx="4">
                  <c:v/>
                </c:pt>
                <c:pt idx="5">
                  <c:v/>
                </c:pt>
                <c:pt idx="6">
                  <c:v>5904</c:v>
                </c:pt>
                <c:pt idx="7">
                  <c:v/>
                </c:pt>
                <c:pt idx="8">
                  <c:v/>
                </c:pt>
                <c:pt idx="9">
                  <c:v>6012</c:v>
                </c:pt>
                <c:pt idx="10">
                  <c:v/>
                </c:pt>
                <c:pt idx="11">
                  <c:v/>
                </c:pt>
                <c:pt idx="12">
                  <c:v>5768</c:v>
                </c:pt>
                <c:pt idx="13">
                  <c:v/>
                </c:pt>
                <c:pt idx="14">
                  <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14633</c:v>
                </c:pt>
                <c:pt idx="1">
                  <c:v/>
                </c:pt>
                <c:pt idx="2">
                  <c:v/>
                </c:pt>
                <c:pt idx="3">
                  <c:v>14733</c:v>
                </c:pt>
                <c:pt idx="4">
                  <c:v/>
                </c:pt>
                <c:pt idx="5">
                  <c:v/>
                </c:pt>
                <c:pt idx="6">
                  <c:v>14956</c:v>
                </c:pt>
                <c:pt idx="7">
                  <c:v/>
                </c:pt>
                <c:pt idx="8">
                  <c:v/>
                </c:pt>
                <c:pt idx="9">
                  <c:v>14724</c:v>
                </c:pt>
                <c:pt idx="10">
                  <c:v/>
                </c:pt>
                <c:pt idx="11">
                  <c:v/>
                </c:pt>
                <c:pt idx="12">
                  <c:v>14085</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330</c:v>
                </c:pt>
                <c:pt idx="1">
                  <c:v/>
                </c:pt>
                <c:pt idx="2">
                  <c:v/>
                </c:pt>
                <c:pt idx="3">
                  <c:v>329</c:v>
                </c:pt>
                <c:pt idx="4">
                  <c:v/>
                </c:pt>
                <c:pt idx="5">
                  <c:v/>
                </c:pt>
                <c:pt idx="6">
                  <c:v>355</c:v>
                </c:pt>
                <c:pt idx="7">
                  <c:v/>
                </c:pt>
                <c:pt idx="8">
                  <c:v/>
                </c:pt>
                <c:pt idx="9">
                  <c:v>328</c:v>
                </c:pt>
                <c:pt idx="10">
                  <c:v/>
                </c:pt>
                <c:pt idx="11">
                  <c:v/>
                </c:pt>
                <c:pt idx="12">
                  <c:v>366</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38703</c:v>
                </c:pt>
                <c:pt idx="1">
                  <c:v/>
                </c:pt>
                <c:pt idx="2">
                  <c:v/>
                </c:pt>
                <c:pt idx="3">
                  <c:v>38661</c:v>
                </c:pt>
                <c:pt idx="4">
                  <c:v/>
                </c:pt>
                <c:pt idx="5">
                  <c:v/>
                </c:pt>
                <c:pt idx="6">
                  <c:v>38955</c:v>
                </c:pt>
                <c:pt idx="7">
                  <c:v/>
                </c:pt>
                <c:pt idx="8">
                  <c:v/>
                </c:pt>
                <c:pt idx="9">
                  <c:v>39236</c:v>
                </c:pt>
                <c:pt idx="10">
                  <c:v/>
                </c:pt>
                <c:pt idx="11">
                  <c:v/>
                </c:pt>
                <c:pt idx="12">
                  <c:v>39250</c:v>
                </c:pt>
                <c:pt idx="13">
                  <c:v/>
                </c:pt>
                <c:pt idx="14">
                  <c:v/>
                </c:pt>
              </c:numCache>
            </c:numRef>
          </c:val>
        </c:ser>
        <c:dLbls>
          <c:delete val="0"/>
          <c:showLegendKey val="0"/>
          <c:showVal val="0"/>
          <c:showCatName val="0"/>
          <c:showSerName val="0"/>
          <c:showPercent val="0"/>
          <c:showBubbleSize val="0"/>
          <c:showLeaderLines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cap="rnd" cmpd="sng">
              <a:solidFill>
                <a:srgbClr val="ff0000"/>
              </a:solidFill>
              <a:prstDash val="solid"/>
            </a:ln>
          </c:spPr>
          <c:marker>
            <c:symbol val="circle"/>
            <c:size val="15"/>
            <c:spPr>
              <a:solidFill>
                <a:srgbClr val="ff0000"/>
              </a:solidFill>
              <a:ln w="38100" cap="rnd"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dLbls>
          <c:delete val="0"/>
          <c:dLblPos val="r"/>
          <c:showLegendKey val="0"/>
          <c:showVal val="0"/>
          <c:showCatName val="0"/>
          <c:showSerName val="0"/>
          <c:showPercent val="0"/>
          <c:showBubbleSize val="0"/>
          <c:showLeaderLines val="0"/>
        </c:dLbls>
        <c:marker val="1"/>
        <c:smooth val="0"/>
        <c:axId val="96097024"/>
        <c:axId val="96098944"/>
      </c:lineChart>
      <c:catAx>
        <c:axId val="96097024"/>
        <c:scaling>
          <c:orientation val="minMax"/>
        </c:scaling>
        <c:axPos val="b"/>
        <c:crossAx val="96098944"/>
        <c:delete val="0"/>
        <c:numFmt formatCode="General" sourceLinked="1"/>
        <c:majorTickMark val="none"/>
        <c:minorTickMark val="none"/>
        <c:tickLblPos val="low"/>
        <c:spPr>
          <a:ln w="3175">
            <a:solidFill>
              <a:srgbClr val="000000"/>
            </a:solidFill>
            <a:prstDash val="solid"/>
          </a:ln>
        </c:spPr>
        <c:txPr>
          <a:bodyPr rot="0" vert="eaVert"/>
          <a:lstStyle/>
          <a:p>
            <a:pPr>
              <a:defRPr b="1">
                <a:latin typeface="ＭＳ ゴシック"/>
                <a:ea typeface="ＭＳ ゴシック"/>
              </a:defRPr>
            </a:pPr>
            <a:endParaRPr lang="ko-KR"/>
          </a:p>
        </c:txPr>
        <c:crosses val="autoZero"/>
        <c:auto val="1"/>
        <c:lblAlgn val="ctr"/>
        <c:lblOffset val="100"/>
        <c:tickLblSkip val="1"/>
        <c:tickMarkSkip val="1"/>
        <c:noMultiLvlLbl val="0"/>
      </c:catAx>
      <c:valAx>
        <c:axId val="96098944"/>
        <c:scaling>
          <c:orientation val="minMax"/>
        </c:scaling>
        <c:axPos val="l"/>
        <c:crossAx val="96097024"/>
        <c:delete val="0"/>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a:solidFill>
                  <a:srgbClr val="000000"/>
                </a:solidFill>
                <a:latin typeface="ＭＳ ゴシック"/>
                <a:ea typeface="ＭＳ ゴシック"/>
              </a:defRPr>
            </a:pPr>
            <a:endParaRPr lang="ko-KR"/>
          </a:p>
        </c:txPr>
        <c:crosses val="autoZero"/>
        <c:crossBetween val="between"/>
      </c:valAx>
      <c:spPr>
        <a:solidFill>
          <a:srgbClr val="ffffff"/>
        </a:solidFill>
        <a:ln w="25400">
          <a:noFill/>
        </a:ln>
      </c:spPr>
    </c:plotArea>
    <c:dispBlanksAs val="gap"/>
  </c:chart>
  <c:txPr>
    <a:bodyPr/>
    <a:lstStyle/>
    <a:p>
      <a:pPr>
        <a:defRPr sz="1400" b="0" i="0">
          <a:latin typeface="ＭＳ ゴシック"/>
          <a:ea typeface="ＭＳ ゴシック"/>
        </a:defRPr>
      </a:pPr>
      <a:endParaRPr lang="ko-KR"/>
    </a:p>
  </c:txPr>
  <c:spPr>
    <a:noFill/>
    <a:ln w="9525">
      <a:noFill/>
    </a:ln>
  </c:spPr>
  <c:extLst>
    <c:ext uri="CC8EB2C9-7E31-499d-B8F2-F6CE61031016">
      <ho:hncChartStyle xmlns:ho="http://schemas.haansoft.com/office/8.0" layoutIndex="-1" colorIndex="-1" styleIndex="-1"/>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manualLayout>
          <c:layoutTarget val="inner"/>
          <c:xMode val="edge"/>
          <c:yMode val="edge"/>
          <c:x val="0.10650824755430222"/>
          <c:y val="0.077726259827613831"/>
          <c:w val="0.89122664928436279"/>
          <c:h val="0.85862493515014648"/>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5317</c:v>
                </c:pt>
                <c:pt idx="1">
                  <c:v>4839</c:v>
                </c:pt>
                <c:pt idx="2">
                  <c:v>3689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1089</c:v>
                </c:pt>
                <c:pt idx="1">
                  <c:v>1289</c:v>
                </c:pt>
                <c:pt idx="2">
                  <c:v>1089</c:v>
                </c:pt>
              </c:numCache>
            </c:numRef>
          </c:val>
        </c:ser>
        <c:ser>
          <c:idx val="1"/>
          <c:order val="2"/>
          <c:tx>
            <c:strRef>
              <c:f>データシート!$A$74</c:f>
              <c:strCache>
                <c:ptCount val="1"/>
                <c:pt idx="0">
                  <c:v>その他特定目的基金</c:v>
                </c:pt>
              </c:strCache>
            </c:strRef>
          </c:tx>
          <c:spPr>
            <a:solidFill>
              <a:srgbClr val="2e75b6"/>
            </a:solidFill>
            <a:ln w="9525">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4051</c:v>
                </c:pt>
                <c:pt idx="1">
                  <c:v>4037</c:v>
                </c:pt>
                <c:pt idx="2">
                  <c:v>4114</c:v>
                </c:pt>
              </c:numCache>
            </c:numRef>
          </c:val>
        </c:ser>
        <c:dLbls>
          <c:delete val="0"/>
          <c:showLegendKey val="0"/>
          <c:showVal val="0"/>
          <c:showCatName val="0"/>
          <c:showSerName val="0"/>
          <c:showPercent val="0"/>
          <c:showBubbleSize val="0"/>
          <c:showLeaderLines val="0"/>
        </c:dLbls>
        <c:gapWidth val="120"/>
        <c:overlap val="100"/>
        <c:axId val="319116760"/>
        <c:axId val="319117152"/>
      </c:barChart>
      <c:catAx>
        <c:axId val="319116760"/>
        <c:scaling>
          <c:orientation val="minMax"/>
        </c:scaling>
        <c:axPos val="b"/>
        <c:crossAx val="319117152"/>
        <c:delete val="0"/>
        <c:numFmt formatCode="General" sourceLinked="1"/>
        <c:majorTickMark val="none"/>
        <c:minorTickMark val="none"/>
        <c:tickLblPos val="low"/>
        <c:spPr>
          <a:ln w="3175">
            <a:solidFill>
              <a:srgbClr val="000000"/>
            </a:solidFill>
            <a:prstDash val="solid"/>
          </a:ln>
        </c:spPr>
        <c:txPr>
          <a:bodyPr rot="0" vert="horz"/>
          <a:lstStyle/>
          <a:p>
            <a:pPr>
              <a:defRPr sz="1600" b="1" i="0">
                <a:solidFill>
                  <a:srgbClr val="000000"/>
                </a:solidFill>
                <a:latin typeface="ＭＳ ゴシック"/>
                <a:ea typeface="ＭＳ ゴシック"/>
              </a:defRPr>
            </a:pPr>
            <a:endParaRPr lang="ko-KR"/>
          </a:p>
        </c:txPr>
        <c:crosses val="autoZero"/>
        <c:auto val="1"/>
        <c:lblAlgn val="ctr"/>
        <c:lblOffset val="100"/>
        <c:tickLblSkip val="1"/>
        <c:tickMarkSkip val="1"/>
        <c:noMultiLvlLbl val="0"/>
      </c:catAx>
      <c:valAx>
        <c:axId val="319117152"/>
        <c:scaling>
          <c:orientation val="minMax"/>
        </c:scaling>
        <c:axPos val="l"/>
        <c:crossAx val="319116760"/>
        <c:delete val="0"/>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a:solidFill>
                  <a:srgbClr val="000000"/>
                </a:solidFill>
                <a:latin typeface="ＭＳ ゴシック"/>
                <a:ea typeface="ＭＳ ゴシック"/>
              </a:defRPr>
            </a:pPr>
            <a:endParaRPr lang="ko-KR"/>
          </a:p>
        </c:txPr>
        <c:crosses val="autoZero"/>
        <c:crossBetween val="between"/>
      </c:valAx>
      <c:spPr>
        <a:solidFill>
          <a:srgbClr val="ffffff"/>
        </a:solidFill>
        <a:ln w="25400">
          <a:noFill/>
        </a:ln>
      </c:spPr>
    </c:plotArea>
    <c:dispBlanksAs val="gap"/>
  </c:chart>
  <c:txPr>
    <a:bodyPr/>
    <a:lstStyle/>
    <a:p>
      <a:pPr>
        <a:defRPr sz="1400" b="1" i="0">
          <a:latin typeface="ＭＳ ゴシック"/>
          <a:ea typeface="ＭＳ ゴシック"/>
        </a:defRPr>
      </a:pPr>
      <a:endParaRPr lang="ko-KR"/>
    </a:p>
  </c:txPr>
  <c:spPr>
    <a:noFill/>
    <a:ln w="9525">
      <a:noFill/>
    </a:ln>
  </c:spPr>
  <c:extLst>
    <c:ext uri="CC8EB2C9-7E31-499d-B8F2-F6CE61031016">
      <ho:hncChartStyle xmlns:ho="http://schemas.haansoft.com/office/8.0" layoutIndex="-1" colorIndex="-1" styleIndex="-1"/>
    </c:ext>
  </c:extLst>
</c:chartSpace>
</file>

<file path=xl/drawings/_rels/drawing15.xml.rels><?xml version="1.0" encoding="UTF-8" standalone="yes" ?><Relationships xmlns="http://schemas.openxmlformats.org/package/2006/relationships"><Relationship Id="rId1" Type="http://schemas.openxmlformats.org/officeDocument/2006/relationships/chart" Target="../charts/chart6.xml"  /></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  /></Relationships>
</file>

<file path=xl/drawings/_rels/drawing20.xml.rels><?xml version="1.0" encoding="UTF-8" standalone="yes" ?><Relationships xmlns="http://schemas.openxmlformats.org/package/2006/relationships"><Relationship Id="rId1" Type="http://schemas.openxmlformats.org/officeDocument/2006/relationships/chart" Target="../charts/chart8.xml"  /></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  /></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  /></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  /></Relationships>
</file>

<file path=xl/drawings/drawing1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45</xdr:col>
      <xdr:colOff>38100</xdr:colOff>
      <xdr:row>29</xdr:row>
      <xdr:rowOff>19050</xdr:rowOff>
    </xdr:from>
    <xdr:to>
      <xdr:col>47</xdr:col>
      <xdr:colOff>104775</xdr:colOff>
      <xdr:row>31</xdr:row>
      <xdr:rowOff>114300</xdr:rowOff>
    </xdr:to>
    <xdr:sp fLocksText="1" fPublished="0">
      <xdr:nvSpPr>
        <xdr:cNvPr id="2" name="AutoShape 1"/>
        <xdr:cNvSpPr>
          <a:spLocks noChangeArrowheads="1"/>
        </xdr:cNvSpPr>
      </xdr:nvSpPr>
      <xdr:spPr>
        <a:xfrm rot="5400000">
          <a:off x="5576888" y="4481512"/>
          <a:ext cx="381000" cy="314325"/>
        </a:xfrm>
        <a:prstGeom prst="bracketPair">
          <a:avLst>
            <a:gd name="adj" fmla="val 16667"/>
          </a:avLst>
        </a:prstGeom>
        <a:noFill/>
        <a:ln w="9525">
          <a:solidFill>
            <a:srgbClr val="000000"/>
          </a:solidFill>
          <a:round/>
        </a:ln>
      </xdr:spPr>
      <xdr:txBody>
        <a:bodyPr vertOverflow="clip" lIns="0" tIns="0" rIns="0" bIns="0"/>
        <a:p/>
      </xdr:txBody>
    </xdr:sp>
    <xdr:clientData fLocksWithSheet="1" fPrintsWithSheet="1"/>
  </xdr:twoCellAnchor>
  <xdr:twoCellAnchor>
    <xdr:from>
      <xdr:col>63</xdr:col>
      <xdr:colOff>0</xdr:colOff>
      <xdr:row>38</xdr:row>
      <xdr:rowOff>28575</xdr:rowOff>
    </xdr:from>
    <xdr:to>
      <xdr:col>64</xdr:col>
      <xdr:colOff>9525</xdr:colOff>
      <xdr:row>41</xdr:row>
      <xdr:rowOff>0</xdr:rowOff>
    </xdr:to>
    <xdr:sp fLocksText="1" fPublished="0">
      <xdr:nvSpPr>
        <xdr:cNvPr id="3" name="AutoShape 2"/>
        <xdr:cNvSpPr/>
      </xdr:nvSpPr>
      <xdr:spPr>
        <a:xfrm>
          <a:off x="7800974" y="5743574"/>
          <a:ext cx="133350" cy="400050"/>
        </a:xfrm>
        <a:prstGeom prst="leftBrace">
          <a:avLst>
            <a:gd name="adj1" fmla="val 25000"/>
            <a:gd name="adj2" fmla="val 50000"/>
          </a:avLst>
        </a:prstGeom>
        <a:noFill/>
        <a:ln w="9525">
          <a:solidFill>
            <a:srgbClr val="000000"/>
          </a:solidFill>
          <a:round/>
        </a:ln>
      </xdr:spPr>
      <xdr:txBody>
        <a:bodyPr vertOverflow="clip" lIns="0" tIns="0" rIns="0" bIns="0"/>
        <a:p/>
      </xdr:txBody>
    </xdr:sp>
    <xdr:clientData fLocksWithSheet="1" fPrintsWithSheet="1"/>
  </xdr:twoCellAnchor>
</xdr:wsDr>
</file>

<file path=xl/drawings/drawing13.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3</xdr:col>
      <xdr:colOff>95250</xdr:colOff>
      <xdr:row>2</xdr:row>
      <xdr:rowOff>85724</xdr:rowOff>
    </xdr:from>
    <xdr:to>
      <xdr:col>64</xdr:col>
      <xdr:colOff>19050</xdr:colOff>
      <xdr:row>6</xdr:row>
      <xdr:rowOff>38100</xdr:rowOff>
    </xdr:to>
    <xdr:sp fLocksText="1" fPublished="0">
      <xdr:nvSpPr>
        <xdr:cNvPr id="2" name="正方形/長方形 1"/>
        <xdr:cNvSpPr>
          <a:spLocks noRot="1"/>
        </xdr:cNvSpPr>
      </xdr:nvSpPr>
      <xdr:spPr>
        <a:xfrm>
          <a:off x="723900" y="485775"/>
          <a:ext cx="12706349" cy="752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3200" b="1">
              <a:solidFill>
                <a:srgbClr val="000000"/>
              </a:solidFill>
              <a:latin typeface="ＭＳ Ｐゴシック"/>
              <a:ea typeface="ＭＳ Ｐゴシック"/>
            </a:rPr>
            <a:t>（3）市町村財政比較分析表(普通会計決算)</a:t>
          </a:r>
        </a:p>
      </xdr:txBody>
    </xdr:sp>
    <xdr:clientData fLocksWithSheet="1" fPrintsWithSheet="1"/>
  </xdr:twoCellAnchor>
  <xdr:twoCellAnchor>
    <xdr:from>
      <xdr:col>96</xdr:col>
      <xdr:colOff>76200</xdr:colOff>
      <xdr:row>2</xdr:row>
      <xdr:rowOff>76200</xdr:rowOff>
    </xdr:from>
    <xdr:to>
      <xdr:col>115</xdr:col>
      <xdr:colOff>28575</xdr:colOff>
      <xdr:row>5</xdr:row>
      <xdr:rowOff>133350</xdr:rowOff>
    </xdr:to>
    <xdr:sp fLocksText="1" fPublished="0">
      <xdr:nvSpPr>
        <xdr:cNvPr id="3" name="正方形/長方形 2"/>
        <xdr:cNvSpPr/>
      </xdr:nvSpPr>
      <xdr:spPr>
        <a:xfrm>
          <a:off x="20193000" y="476250"/>
          <a:ext cx="3933825"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96</xdr:col>
      <xdr:colOff>104775</xdr:colOff>
      <xdr:row>2</xdr:row>
      <xdr:rowOff>114300</xdr:rowOff>
    </xdr:from>
    <xdr:to>
      <xdr:col>115</xdr:col>
      <xdr:colOff>9525</xdr:colOff>
      <xdr:row>5</xdr:row>
      <xdr:rowOff>104775</xdr:rowOff>
    </xdr:to>
    <xdr:sp fLocksText="1" fPublished="0">
      <xdr:nvSpPr>
        <xdr:cNvPr id="4" name="正方形/長方形 3"/>
        <xdr:cNvSpPr/>
      </xdr:nvSpPr>
      <xdr:spPr>
        <a:xfrm>
          <a:off x="20221574" y="514350"/>
          <a:ext cx="3886200"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96</xdr:col>
      <xdr:colOff>133350</xdr:colOff>
      <xdr:row>2</xdr:row>
      <xdr:rowOff>133350</xdr:rowOff>
    </xdr:from>
    <xdr:to>
      <xdr:col>114</xdr:col>
      <xdr:colOff>190500</xdr:colOff>
      <xdr:row>5</xdr:row>
      <xdr:rowOff>66675</xdr:rowOff>
    </xdr:to>
    <xdr:sp fLocksText="1" fPublished="0">
      <xdr:nvSpPr>
        <xdr:cNvPr id="5" name="正方形/長方形 4"/>
        <xdr:cNvSpPr>
          <a:spLocks noRot="1"/>
        </xdr:cNvSpPr>
      </xdr:nvSpPr>
      <xdr:spPr>
        <a:xfrm>
          <a:off x="20250150" y="533400"/>
          <a:ext cx="3829050" cy="533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山口県防府市</a:t>
          </a:r>
        </a:p>
      </xdr:txBody>
    </xdr:sp>
    <xdr:clientData fLocksWithSheet="1" fPrintsWithSheet="1"/>
  </xdr:twoCellAnchor>
  <xdr:twoCellAnchor>
    <xdr:from>
      <xdr:col>83</xdr:col>
      <xdr:colOff>9525</xdr:colOff>
      <xdr:row>2</xdr:row>
      <xdr:rowOff>76200</xdr:rowOff>
    </xdr:from>
    <xdr:to>
      <xdr:col>95</xdr:col>
      <xdr:colOff>152400</xdr:colOff>
      <xdr:row>5</xdr:row>
      <xdr:rowOff>133350</xdr:rowOff>
    </xdr:to>
    <xdr:sp fLocksText="1" fPublished="0">
      <xdr:nvSpPr>
        <xdr:cNvPr id="6" name="正方形/長方形 5"/>
        <xdr:cNvSpPr/>
      </xdr:nvSpPr>
      <xdr:spPr>
        <a:xfrm>
          <a:off x="17402174" y="476250"/>
          <a:ext cx="2657475"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83</xdr:col>
      <xdr:colOff>38100</xdr:colOff>
      <xdr:row>2</xdr:row>
      <xdr:rowOff>114300</xdr:rowOff>
    </xdr:from>
    <xdr:to>
      <xdr:col>95</xdr:col>
      <xdr:colOff>133350</xdr:colOff>
      <xdr:row>5</xdr:row>
      <xdr:rowOff>104775</xdr:rowOff>
    </xdr:to>
    <xdr:sp fLocksText="1" fPublished="0">
      <xdr:nvSpPr>
        <xdr:cNvPr id="7" name="正方形/長方形 6"/>
        <xdr:cNvSpPr/>
      </xdr:nvSpPr>
      <xdr:spPr>
        <a:xfrm>
          <a:off x="17430750" y="514350"/>
          <a:ext cx="2609850"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83</xdr:col>
      <xdr:colOff>57150</xdr:colOff>
      <xdr:row>2</xdr:row>
      <xdr:rowOff>133350</xdr:rowOff>
    </xdr:from>
    <xdr:to>
      <xdr:col>95</xdr:col>
      <xdr:colOff>104775</xdr:colOff>
      <xdr:row>5</xdr:row>
      <xdr:rowOff>66675</xdr:rowOff>
    </xdr:to>
    <xdr:sp fLocksText="1" fPublished="0">
      <xdr:nvSpPr>
        <xdr:cNvPr id="8" name="正方形/長方形 7"/>
        <xdr:cNvSpPr>
          <a:spLocks noRot="1"/>
        </xdr:cNvSpPr>
      </xdr:nvSpPr>
      <xdr:spPr>
        <a:xfrm>
          <a:off x="17449800" y="533400"/>
          <a:ext cx="2562225" cy="533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平成29年度</a:t>
          </a:r>
        </a:p>
      </xdr:txBody>
    </xdr:sp>
    <xdr:clientData fLocksWithSheet="1" fPrintsWithSheet="1"/>
  </xdr:twoCellAnchor>
  <xdr:twoCellAnchor>
    <xdr:from>
      <xdr:col>3</xdr:col>
      <xdr:colOff>200025</xdr:colOff>
      <xdr:row>7</xdr:row>
      <xdr:rowOff>9525</xdr:rowOff>
    </xdr:from>
    <xdr:to>
      <xdr:col>50</xdr:col>
      <xdr:colOff>0</xdr:colOff>
      <xdr:row>17</xdr:row>
      <xdr:rowOff>66675</xdr:rowOff>
    </xdr:to>
    <xdr:sp fLocksText="1" fPublished="0">
      <xdr:nvSpPr>
        <xdr:cNvPr id="9" name="正方形/長方形 8"/>
        <xdr:cNvSpPr/>
      </xdr:nvSpPr>
      <xdr:spPr>
        <a:xfrm>
          <a:off x="828675" y="1409700"/>
          <a:ext cx="9648825" cy="20574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114300</xdr:colOff>
      <xdr:row>7</xdr:row>
      <xdr:rowOff>47625</xdr:rowOff>
    </xdr:from>
    <xdr:to>
      <xdr:col>11</xdr:col>
      <xdr:colOff>47625</xdr:colOff>
      <xdr:row>17</xdr:row>
      <xdr:rowOff>47625</xdr:rowOff>
    </xdr:to>
    <xdr:sp fLocksText="1" fPublished="0">
      <xdr:nvSpPr>
        <xdr:cNvPr id="10" name="正方形/長方形 9"/>
        <xdr:cNvSpPr>
          <a:spLocks noRot="1"/>
        </xdr:cNvSpPr>
      </xdr:nvSpPr>
      <xdr:spPr>
        <a:xfrm>
          <a:off x="952500" y="1447800"/>
          <a:ext cx="1400175"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人口</a:t>
          </a:r>
        </a:p>
        <a:p/>
        <a:p/>
        <a:p/>
        <a:p/>
        <a:p/>
        <a:p/>
        <a:p/>
      </xdr:txBody>
    </xdr:sp>
    <xdr:clientData fLocksWithSheet="1" fPrintsWithSheet="1"/>
  </xdr:twoCellAnchor>
  <xdr:twoCellAnchor>
    <xdr:from>
      <xdr:col>10</xdr:col>
      <xdr:colOff>190500</xdr:colOff>
      <xdr:row>7</xdr:row>
      <xdr:rowOff>47625</xdr:rowOff>
    </xdr:from>
    <xdr:to>
      <xdr:col>16</xdr:col>
      <xdr:colOff>200025</xdr:colOff>
      <xdr:row>17</xdr:row>
      <xdr:rowOff>47625</xdr:rowOff>
    </xdr:to>
    <xdr:sp fLocksText="1" fPublished="0">
      <xdr:nvSpPr>
        <xdr:cNvPr id="11" name="正方形/長方形 10"/>
        <xdr:cNvSpPr>
          <a:spLocks noRot="1"/>
        </xdr:cNvSpPr>
      </xdr:nvSpPr>
      <xdr:spPr>
        <a:xfrm>
          <a:off x="2286000" y="1447800"/>
          <a:ext cx="1266825"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116,665</a:t>
          </a:r>
        </a:p>
        <a:p/>
        <a:p/>
        <a:p/>
        <a:p/>
        <a:p/>
        <a:p/>
        <a:p/>
      </xdr:txBody>
    </xdr:sp>
    <xdr:clientData fLocksWithSheet="1" fPrintsWithSheet="1"/>
  </xdr:twoCellAnchor>
  <xdr:twoCellAnchor>
    <xdr:from>
      <xdr:col>17</xdr:col>
      <xdr:colOff>57150</xdr:colOff>
      <xdr:row>7</xdr:row>
      <xdr:rowOff>47625</xdr:rowOff>
    </xdr:from>
    <xdr:to>
      <xdr:col>24</xdr:col>
      <xdr:colOff>114300</xdr:colOff>
      <xdr:row>17</xdr:row>
      <xdr:rowOff>47625</xdr:rowOff>
    </xdr:to>
    <xdr:sp fLocksText="1" fPublished="0">
      <xdr:nvSpPr>
        <xdr:cNvPr id="12" name="正方形/長方形 11"/>
        <xdr:cNvSpPr>
          <a:spLocks noRot="1"/>
        </xdr:cNvSpPr>
      </xdr:nvSpPr>
      <xdr:spPr>
        <a:xfrm>
          <a:off x="3619500" y="1447800"/>
          <a:ext cx="1524000"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人(H30.1.1現在)</a:t>
          </a:r>
        </a:p>
        <a:p/>
        <a:p/>
        <a:p/>
        <a:p/>
        <a:p/>
        <a:p/>
        <a:p/>
      </xdr:txBody>
    </xdr:sp>
    <xdr:clientData fLocksWithSheet="1" fPrintsWithSheet="1"/>
  </xdr:twoCellAnchor>
  <xdr:twoCellAnchor>
    <xdr:from>
      <xdr:col>24</xdr:col>
      <xdr:colOff>114300</xdr:colOff>
      <xdr:row>7</xdr:row>
      <xdr:rowOff>66675</xdr:rowOff>
    </xdr:from>
    <xdr:to>
      <xdr:col>34</xdr:col>
      <xdr:colOff>57150</xdr:colOff>
      <xdr:row>13</xdr:row>
      <xdr:rowOff>57150</xdr:rowOff>
    </xdr:to>
    <xdr:sp fLocksText="1" fPublished="0">
      <xdr:nvSpPr>
        <xdr:cNvPr id="13" name="正方形/長方形 12"/>
        <xdr:cNvSpPr>
          <a:spLocks noRot="1"/>
        </xdr:cNvSpPr>
      </xdr:nvSpPr>
      <xdr:spPr>
        <a:xfrm>
          <a:off x="5143500" y="1466850"/>
          <a:ext cx="2038350" cy="1190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実質赤字比率</a:t>
          </a:r>
        </a:p>
        <a:p/>
        <a:p/>
        <a:p/>
      </xdr:txBody>
    </xdr:sp>
    <xdr:clientData fLocksWithSheet="1" fPrintsWithSheet="1"/>
  </xdr:twoCellAnchor>
  <xdr:twoCellAnchor>
    <xdr:from>
      <xdr:col>34</xdr:col>
      <xdr:colOff>57150</xdr:colOff>
      <xdr:row>7</xdr:row>
      <xdr:rowOff>66675</xdr:rowOff>
    </xdr:from>
    <xdr:to>
      <xdr:col>40</xdr:col>
      <xdr:colOff>66675</xdr:colOff>
      <xdr:row>13</xdr:row>
      <xdr:rowOff>57150</xdr:rowOff>
    </xdr:to>
    <xdr:sp fLocksText="1" fPublished="0">
      <xdr:nvSpPr>
        <xdr:cNvPr id="14" name="正方形/長方形 13"/>
        <xdr:cNvSpPr>
          <a:spLocks noRot="1"/>
        </xdr:cNvSpPr>
      </xdr:nvSpPr>
      <xdr:spPr>
        <a:xfrm>
          <a:off x="7181850" y="1466850"/>
          <a:ext cx="1266825" cy="1190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40</xdr:col>
      <xdr:colOff>133350</xdr:colOff>
      <xdr:row>7</xdr:row>
      <xdr:rowOff>66675</xdr:rowOff>
    </xdr:from>
    <xdr:to>
      <xdr:col>43</xdr:col>
      <xdr:colOff>133350</xdr:colOff>
      <xdr:row>13</xdr:row>
      <xdr:rowOff>57150</xdr:rowOff>
    </xdr:to>
    <xdr:sp fLocksText="1" fPublished="0">
      <xdr:nvSpPr>
        <xdr:cNvPr id="15" name="正方形/長方形 14"/>
        <xdr:cNvSpPr>
          <a:spLocks noRot="1"/>
        </xdr:cNvSpPr>
      </xdr:nvSpPr>
      <xdr:spPr>
        <a:xfrm>
          <a:off x="8515350" y="1466850"/>
          <a:ext cx="628650" cy="1190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24</xdr:col>
      <xdr:colOff>114300</xdr:colOff>
      <xdr:row>12</xdr:row>
      <xdr:rowOff>47625</xdr:rowOff>
    </xdr:from>
    <xdr:to>
      <xdr:col>34</xdr:col>
      <xdr:colOff>57150</xdr:colOff>
      <xdr:row>15</xdr:row>
      <xdr:rowOff>190500</xdr:rowOff>
    </xdr:to>
    <xdr:sp fLocksText="1" fPublished="0">
      <xdr:nvSpPr>
        <xdr:cNvPr id="16" name="正方形/長方形 15"/>
        <xdr:cNvSpPr>
          <a:spLocks noRot="1"/>
        </xdr:cNvSpPr>
      </xdr:nvSpPr>
      <xdr:spPr>
        <a:xfrm>
          <a:off x="5143500" y="2447925"/>
          <a:ext cx="2038350"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市町村類型</a:t>
          </a:r>
        </a:p>
        <a:p/>
      </xdr:txBody>
    </xdr:sp>
    <xdr:clientData fLocksWithSheet="1" fPrintsWithSheet="1"/>
  </xdr:twoCellAnchor>
  <xdr:twoCellAnchor>
    <xdr:from>
      <xdr:col>34</xdr:col>
      <xdr:colOff>114300</xdr:colOff>
      <xdr:row>12</xdr:row>
      <xdr:rowOff>47625</xdr:rowOff>
    </xdr:from>
    <xdr:to>
      <xdr:col>50</xdr:col>
      <xdr:colOff>190500</xdr:colOff>
      <xdr:row>15</xdr:row>
      <xdr:rowOff>190500</xdr:rowOff>
    </xdr:to>
    <xdr:sp fLocksText="1" fPublished="0">
      <xdr:nvSpPr>
        <xdr:cNvPr id="17" name="正方形/長方形 16"/>
        <xdr:cNvSpPr>
          <a:spLocks noRot="1"/>
        </xdr:cNvSpPr>
      </xdr:nvSpPr>
      <xdr:spPr>
        <a:xfrm>
          <a:off x="7239000" y="2447925"/>
          <a:ext cx="3429000"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H25  Ⅲ－１  H26  Ⅲ－１  H27  Ⅲ－２  </a:t>
          </a:r>
        </a:p>
        <a:p/>
      </xdr:txBody>
    </xdr:sp>
    <xdr:clientData fLocksWithSheet="1" fPrintsWithSheet="1"/>
  </xdr:twoCellAnchor>
  <xdr:twoCellAnchor>
    <xdr:from>
      <xdr:col>51</xdr:col>
      <xdr:colOff>38100</xdr:colOff>
      <xdr:row>7</xdr:row>
      <xdr:rowOff>9525</xdr:rowOff>
    </xdr:from>
    <xdr:to>
      <xdr:col>58</xdr:col>
      <xdr:colOff>0</xdr:colOff>
      <xdr:row>13</xdr:row>
      <xdr:rowOff>142875</xdr:rowOff>
    </xdr:to>
    <xdr:sp fLocksText="1" fPublished="0">
      <xdr:nvSpPr>
        <xdr:cNvPr id="18" name="角丸四角形 17"/>
        <xdr:cNvSpPr/>
      </xdr:nvSpPr>
      <xdr:spPr>
        <a:xfrm>
          <a:off x="10725150" y="1409700"/>
          <a:ext cx="1428750" cy="1333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52</xdr:col>
      <xdr:colOff>57150</xdr:colOff>
      <xdr:row>7</xdr:row>
      <xdr:rowOff>85724</xdr:rowOff>
    </xdr:from>
    <xdr:to>
      <xdr:col>58</xdr:col>
      <xdr:colOff>76200</xdr:colOff>
      <xdr:row>8</xdr:row>
      <xdr:rowOff>180975</xdr:rowOff>
    </xdr:to>
    <xdr:sp fLocksText="1" fPublished="0">
      <xdr:nvSpPr>
        <xdr:cNvPr id="19" name="正方形/長方形 18"/>
        <xdr:cNvSpPr>
          <a:spLocks noRot="1"/>
        </xdr:cNvSpPr>
      </xdr:nvSpPr>
      <xdr:spPr>
        <a:xfrm>
          <a:off x="10953750" y="1485900"/>
          <a:ext cx="12763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当　該　団　体　値</a:t>
          </a:r>
        </a:p>
      </xdr:txBody>
    </xdr:sp>
    <xdr:clientData fLocksWithSheet="1" fPrintsWithSheet="1"/>
  </xdr:twoCellAnchor>
  <xdr:twoCellAnchor>
    <xdr:from>
      <xdr:col>52</xdr:col>
      <xdr:colOff>57150</xdr:colOff>
      <xdr:row>8</xdr:row>
      <xdr:rowOff>190500</xdr:rowOff>
    </xdr:from>
    <xdr:to>
      <xdr:col>58</xdr:col>
      <xdr:colOff>76200</xdr:colOff>
      <xdr:row>10</xdr:row>
      <xdr:rowOff>85724</xdr:rowOff>
    </xdr:to>
    <xdr:sp fLocksText="1" fPublished="0">
      <xdr:nvSpPr>
        <xdr:cNvPr id="20" name="正方形/長方形 19"/>
        <xdr:cNvSpPr>
          <a:spLocks noRot="1"/>
        </xdr:cNvSpPr>
      </xdr:nvSpPr>
      <xdr:spPr>
        <a:xfrm>
          <a:off x="10953750" y="1790700"/>
          <a:ext cx="12763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類似団体内平均値</a:t>
          </a:r>
        </a:p>
      </xdr:txBody>
    </xdr:sp>
    <xdr:clientData fLocksWithSheet="1" fPrintsWithSheet="1"/>
  </xdr:twoCellAnchor>
  <xdr:twoCellAnchor>
    <xdr:from>
      <xdr:col>52</xdr:col>
      <xdr:colOff>57150</xdr:colOff>
      <xdr:row>10</xdr:row>
      <xdr:rowOff>180975</xdr:rowOff>
    </xdr:from>
    <xdr:to>
      <xdr:col>58</xdr:col>
      <xdr:colOff>76200</xdr:colOff>
      <xdr:row>14</xdr:row>
      <xdr:rowOff>123824</xdr:rowOff>
    </xdr:to>
    <xdr:sp fLocksText="1" fPublished="0">
      <xdr:nvSpPr>
        <xdr:cNvPr id="21" name="正方形/長方形 20"/>
        <xdr:cNvSpPr>
          <a:spLocks noRot="1"/>
        </xdr:cNvSpPr>
      </xdr:nvSpPr>
      <xdr:spPr>
        <a:xfrm>
          <a:off x="10953750" y="2181225"/>
          <a:ext cx="1276350"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類似団体内の</a:t>
          </a:r>
        </a:p>
        <a:p/>
      </xdr:txBody>
    </xdr:sp>
    <xdr:clientData fLocksWithSheet="1" fPrintsWithSheet="1"/>
  </xdr:twoCellAnchor>
  <xdr:twoCellAnchor>
    <xdr:from>
      <xdr:col>51</xdr:col>
      <xdr:colOff>114300</xdr:colOff>
      <xdr:row>7</xdr:row>
      <xdr:rowOff>190500</xdr:rowOff>
    </xdr:from>
    <xdr:to>
      <xdr:col>52</xdr:col>
      <xdr:colOff>76200</xdr:colOff>
      <xdr:row>7</xdr:row>
      <xdr:rowOff>190500</xdr:rowOff>
    </xdr:to>
    <xdr:cxnSp fPublished="0">
      <xdr:nvCxnSpPr>
        <xdr:cNvPr id="22" name="直線コネクタ 21"/>
        <xdr:cNvCxnSpPr/>
      </xdr:nvCxnSpPr>
      <xdr:spPr>
        <a:xfrm>
          <a:off x="1080135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51</xdr:col>
      <xdr:colOff>190500</xdr:colOff>
      <xdr:row>10</xdr:row>
      <xdr:rowOff>152400</xdr:rowOff>
    </xdr:from>
    <xdr:to>
      <xdr:col>51</xdr:col>
      <xdr:colOff>190500</xdr:colOff>
      <xdr:row>11</xdr:row>
      <xdr:rowOff>114300</xdr:rowOff>
    </xdr:to>
    <xdr:cxnSp fPublished="0">
      <xdr:nvCxnSpPr>
        <xdr:cNvPr id="23" name="直線コネクタ 22"/>
        <xdr:cNvCxnSpPr/>
      </xdr:nvCxnSpPr>
      <xdr:spPr>
        <a:xfrm>
          <a:off x="10877550" y="2152650"/>
          <a:ext cx="0" cy="16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51</xdr:col>
      <xdr:colOff>114300</xdr:colOff>
      <xdr:row>10</xdr:row>
      <xdr:rowOff>152400</xdr:rowOff>
    </xdr:from>
    <xdr:to>
      <xdr:col>52</xdr:col>
      <xdr:colOff>76200</xdr:colOff>
      <xdr:row>10</xdr:row>
      <xdr:rowOff>152400</xdr:rowOff>
    </xdr:to>
    <xdr:cxnSp fPublished="0">
      <xdr:nvCxnSpPr>
        <xdr:cNvPr id="24" name="直線コネクタ 23"/>
        <xdr:cNvCxnSpPr/>
      </xdr:nvCxnSpPr>
      <xdr:spPr>
        <a:xfrm>
          <a:off x="10801350" y="21526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51</xdr:col>
      <xdr:colOff>190500</xdr:colOff>
      <xdr:row>12</xdr:row>
      <xdr:rowOff>38100</xdr:rowOff>
    </xdr:from>
    <xdr:to>
      <xdr:col>51</xdr:col>
      <xdr:colOff>190500</xdr:colOff>
      <xdr:row>12</xdr:row>
      <xdr:rowOff>190500</xdr:rowOff>
    </xdr:to>
    <xdr:cxnSp fPublished="0">
      <xdr:nvCxnSpPr>
        <xdr:cNvPr id="25" name="直線コネクタ 24"/>
        <xdr:cNvCxnSpPr/>
      </xdr:nvCxnSpPr>
      <xdr:spPr>
        <a:xfrm flipV="1">
          <a:off x="10877550" y="2438400"/>
          <a:ext cx="0" cy="15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51</xdr:col>
      <xdr:colOff>114300</xdr:colOff>
      <xdr:row>12</xdr:row>
      <xdr:rowOff>190500</xdr:rowOff>
    </xdr:from>
    <xdr:to>
      <xdr:col>52</xdr:col>
      <xdr:colOff>76200</xdr:colOff>
      <xdr:row>12</xdr:row>
      <xdr:rowOff>190500</xdr:rowOff>
    </xdr:to>
    <xdr:cxnSp fPublished="0">
      <xdr:nvCxnSpPr>
        <xdr:cNvPr id="26" name="直線コネクタ 25"/>
        <xdr:cNvCxnSpPr/>
      </xdr:nvCxnSpPr>
      <xdr:spPr>
        <a:xfrm>
          <a:off x="10801350" y="2590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51</xdr:col>
      <xdr:colOff>142875</xdr:colOff>
      <xdr:row>7</xdr:row>
      <xdr:rowOff>133350</xdr:rowOff>
    </xdr:from>
    <xdr:to>
      <xdr:col>52</xdr:col>
      <xdr:colOff>38100</xdr:colOff>
      <xdr:row>8</xdr:row>
      <xdr:rowOff>47625</xdr:rowOff>
    </xdr:to>
    <xdr:sp fLocksText="1" fPublished="0">
      <xdr:nvSpPr>
        <xdr:cNvPr id="27" name="楕円 26"/>
        <xdr:cNvSpPr/>
      </xdr:nvSpPr>
      <xdr:spPr>
        <a:xfrm>
          <a:off x="10829925" y="15335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51</xdr:col>
      <xdr:colOff>142875</xdr:colOff>
      <xdr:row>9</xdr:row>
      <xdr:rowOff>47625</xdr:rowOff>
    </xdr:from>
    <xdr:to>
      <xdr:col>52</xdr:col>
      <xdr:colOff>38100</xdr:colOff>
      <xdr:row>9</xdr:row>
      <xdr:rowOff>152400</xdr:rowOff>
    </xdr:to>
    <xdr:sp fLocksText="1" fPublished="0">
      <xdr:nvSpPr>
        <xdr:cNvPr id="28" name="フローチャート: 判断 27"/>
        <xdr:cNvSpPr/>
      </xdr:nvSpPr>
      <xdr:spPr>
        <a:xfrm>
          <a:off x="10829925" y="1847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133350</xdr:colOff>
      <xdr:row>17</xdr:row>
      <xdr:rowOff>114300</xdr:rowOff>
    </xdr:from>
    <xdr:to>
      <xdr:col>45</xdr:col>
      <xdr:colOff>142875</xdr:colOff>
      <xdr:row>18</xdr:row>
      <xdr:rowOff>152400</xdr:rowOff>
    </xdr:to>
    <xdr:sp fLocksText="1" fPublished="0">
      <xdr:nvSpPr>
        <xdr:cNvPr id="29" name="テキスト ボックス 28"/>
        <xdr:cNvSpPr txBox="1">
          <a:spLocks noRot="1"/>
        </xdr:cNvSpPr>
      </xdr:nvSpPr>
      <xdr:spPr>
        <a:xfrm>
          <a:off x="762000" y="3514725"/>
          <a:ext cx="88106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fLocksWithSheet="1" fPrintsWithSheet="1"/>
  </xdr:twoCellAnchor>
  <xdr:twoCellAnchor editAs="oneCell">
    <xdr:from>
      <xdr:col>3</xdr:col>
      <xdr:colOff>133350</xdr:colOff>
      <xdr:row>19</xdr:row>
      <xdr:rowOff>9525</xdr:rowOff>
    </xdr:from>
    <xdr:to>
      <xdr:col>47</xdr:col>
      <xdr:colOff>161925</xdr:colOff>
      <xdr:row>20</xdr:row>
      <xdr:rowOff>47625</xdr:rowOff>
    </xdr:to>
    <xdr:sp fLocksText="1" fPublished="0">
      <xdr:nvSpPr>
        <xdr:cNvPr id="30" name="テキスト ボックス 29"/>
        <xdr:cNvSpPr txBox="1">
          <a:spLocks noRot="1"/>
        </xdr:cNvSpPr>
      </xdr:nvSpPr>
      <xdr:spPr>
        <a:xfrm>
          <a:off x="762000" y="3810000"/>
          <a:ext cx="92487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※平成30年度中に市町村合併した団体で、合併前の団体ごとの決算に基づく実質公債費比率及び将来負担比率を算出していない団体については、グラフを表記しない。</a:t>
          </a:r>
        </a:p>
      </xdr:txBody>
    </xdr:sp>
    <xdr:clientData fLocksWithSheet="1" fPrintsWithSheet="1"/>
  </xdr:twoCellAnchor>
  <xdr:twoCellAnchor editAs="oneCell">
    <xdr:from>
      <xdr:col>3</xdr:col>
      <xdr:colOff>133350</xdr:colOff>
      <xdr:row>20</xdr:row>
      <xdr:rowOff>114300</xdr:rowOff>
    </xdr:from>
    <xdr:to>
      <xdr:col>31</xdr:col>
      <xdr:colOff>28575</xdr:colOff>
      <xdr:row>21</xdr:row>
      <xdr:rowOff>152400</xdr:rowOff>
    </xdr:to>
    <xdr:sp fLocksText="1" fPublished="0">
      <xdr:nvSpPr>
        <xdr:cNvPr id="31" name="テキスト ボックス 30"/>
        <xdr:cNvSpPr txBox="1">
          <a:spLocks noRot="1"/>
        </xdr:cNvSpPr>
      </xdr:nvSpPr>
      <xdr:spPr>
        <a:xfrm>
          <a:off x="762000" y="4114800"/>
          <a:ext cx="57626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fLocksWithSheet="1" fPrintsWithSheet="1"/>
  </xdr:twoCellAnchor>
  <xdr:twoCellAnchor editAs="oneCell">
    <xdr:from>
      <xdr:col>3</xdr:col>
      <xdr:colOff>133350</xdr:colOff>
      <xdr:row>22</xdr:row>
      <xdr:rowOff>0</xdr:rowOff>
    </xdr:from>
    <xdr:to>
      <xdr:col>45</xdr:col>
      <xdr:colOff>57150</xdr:colOff>
      <xdr:row>23</xdr:row>
      <xdr:rowOff>38100</xdr:rowOff>
    </xdr:to>
    <xdr:sp fLocksText="1" fPublished="0">
      <xdr:nvSpPr>
        <xdr:cNvPr id="32" name="テキスト ボックス 31"/>
        <xdr:cNvSpPr txBox="1">
          <a:spLocks noRot="1"/>
        </xdr:cNvSpPr>
      </xdr:nvSpPr>
      <xdr:spPr>
        <a:xfrm>
          <a:off x="762000" y="4400550"/>
          <a:ext cx="87249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fLocksWithSheet="1" fPrintsWithSheet="1"/>
  </xdr:twoCellAnchor>
  <xdr:twoCellAnchor editAs="oneCell">
    <xdr:from>
      <xdr:col>3</xdr:col>
      <xdr:colOff>133350</xdr:colOff>
      <xdr:row>23</xdr:row>
      <xdr:rowOff>104775</xdr:rowOff>
    </xdr:from>
    <xdr:to>
      <xdr:col>44</xdr:col>
      <xdr:colOff>9525</xdr:colOff>
      <xdr:row>25</xdr:row>
      <xdr:rowOff>104775</xdr:rowOff>
    </xdr:to>
    <xdr:sp fLocksText="1" fPublished="0">
      <xdr:nvSpPr>
        <xdr:cNvPr id="33" name="テキスト ボックス 32"/>
        <xdr:cNvSpPr txBox="1">
          <a:spLocks noRot="1"/>
        </xdr:cNvSpPr>
      </xdr:nvSpPr>
      <xdr:spPr>
        <a:xfrm>
          <a:off x="762000" y="4705350"/>
          <a:ext cx="84677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※「定員管理の状況」及び「給与水準（国との比較）」は地方公務員給与実態調査に基づくものであるが、当該資料作成時点（平成31年1月末時点）において</a:t>
          </a:r>
        </a:p>
        <a:p/>
      </xdr:txBody>
    </xdr:sp>
    <xdr:clientData fLocksWithSheet="1" fPrintsWithSheet="1"/>
  </xdr:twoCellAnchor>
  <xdr:twoCellAnchor editAs="oneCell">
    <xdr:from>
      <xdr:col>3</xdr:col>
      <xdr:colOff>133350</xdr:colOff>
      <xdr:row>25</xdr:row>
      <xdr:rowOff>142875</xdr:rowOff>
    </xdr:from>
    <xdr:to>
      <xdr:col>30</xdr:col>
      <xdr:colOff>180975</xdr:colOff>
      <xdr:row>26</xdr:row>
      <xdr:rowOff>180975</xdr:rowOff>
    </xdr:to>
    <xdr:sp fLocksText="1" fPublished="0">
      <xdr:nvSpPr>
        <xdr:cNvPr id="34" name="テキスト ボックス 33"/>
        <xdr:cNvSpPr txBox="1">
          <a:spLocks noRot="1"/>
        </xdr:cNvSpPr>
      </xdr:nvSpPr>
      <xdr:spPr>
        <a:xfrm>
          <a:off x="762000" y="5143500"/>
          <a:ext cx="5705474"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※人口については、各調査年度の1月1日現在の住民基本台帳に登載されている人口に基づいている。</a:t>
          </a:r>
        </a:p>
      </xdr:txBody>
    </xdr:sp>
    <xdr:clientData fLocksWithSheet="1" fPrintsWithSheet="1"/>
  </xdr:twoCellAnchor>
  <xdr:twoCellAnchor editAs="oneCell">
    <xdr:from>
      <xdr:col>3</xdr:col>
      <xdr:colOff>133350</xdr:colOff>
      <xdr:row>27</xdr:row>
      <xdr:rowOff>47625</xdr:rowOff>
    </xdr:from>
    <xdr:to>
      <xdr:col>42</xdr:col>
      <xdr:colOff>171449</xdr:colOff>
      <xdr:row>28</xdr:row>
      <xdr:rowOff>85724</xdr:rowOff>
    </xdr:to>
    <xdr:sp fLocksText="1" fPublished="0">
      <xdr:nvSpPr>
        <xdr:cNvPr id="35" name="テキスト ボックス 34"/>
        <xdr:cNvSpPr txBox="1">
          <a:spLocks noRot="1"/>
        </xdr:cNvSpPr>
      </xdr:nvSpPr>
      <xdr:spPr>
        <a:xfrm>
          <a:off x="762000" y="5448300"/>
          <a:ext cx="82105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※類似団体内順位、全国平均、各都道府県平均は、平成29年度決算の状況である。また類似団体が存在しない場合、類似団体内順位を表示しない。</a:t>
          </a:r>
        </a:p>
      </xdr:txBody>
    </xdr:sp>
    <xdr:clientData fLocksWithSheet="1" fPrintsWithSheet="1"/>
  </xdr:twoCellAnchor>
  <xdr:twoCellAnchor>
    <xdr:from>
      <xdr:col>3</xdr:col>
      <xdr:colOff>133350</xdr:colOff>
      <xdr:row>29</xdr:row>
      <xdr:rowOff>57150</xdr:rowOff>
    </xdr:from>
    <xdr:to>
      <xdr:col>27</xdr:col>
      <xdr:colOff>190500</xdr:colOff>
      <xdr:row>31</xdr:row>
      <xdr:rowOff>19050</xdr:rowOff>
    </xdr:to>
    <xdr:sp fLocksText="1" fPublished="0">
      <xdr:nvSpPr>
        <xdr:cNvPr id="36" name="正方形/長方形 35"/>
        <xdr:cNvSpPr>
          <a:spLocks noRot="1"/>
        </xdr:cNvSpPr>
      </xdr:nvSpPr>
      <xdr:spPr>
        <a:xfrm>
          <a:off x="762000" y="5857874"/>
          <a:ext cx="5086350" cy="361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財政力</a:t>
          </a:r>
        </a:p>
      </xdr:txBody>
    </xdr:sp>
    <xdr:clientData fLocksWithSheet="1" fPrintsWithSheet="1"/>
  </xdr:twoCellAnchor>
  <xdr:twoCellAnchor editAs="oneCell">
    <xdr:from>
      <xdr:col>8</xdr:col>
      <xdr:colOff>104775</xdr:colOff>
      <xdr:row>31</xdr:row>
      <xdr:rowOff>76200</xdr:rowOff>
    </xdr:from>
    <xdr:to>
      <xdr:col>14</xdr:col>
      <xdr:colOff>123824</xdr:colOff>
      <xdr:row>32</xdr:row>
      <xdr:rowOff>180975</xdr:rowOff>
    </xdr:to>
    <xdr:sp fLocksText="1" fPublished="0">
      <xdr:nvSpPr>
        <xdr:cNvPr id="37" name="テキスト ボックス 36"/>
        <xdr:cNvSpPr txBox="1">
          <a:spLocks noRot="1"/>
        </xdr:cNvSpPr>
      </xdr:nvSpPr>
      <xdr:spPr>
        <a:xfrm>
          <a:off x="1781175" y="6276974"/>
          <a:ext cx="1276350"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財政力指数</a:t>
          </a:r>
        </a:p>
      </xdr:txBody>
    </xdr:sp>
    <xdr:clientData fLocksWithSheet="1" fPrintsWithSheet="1"/>
  </xdr:twoCellAnchor>
  <xdr:twoCellAnchor editAs="oneCell">
    <xdr:from>
      <xdr:col>15</xdr:col>
      <xdr:colOff>38100</xdr:colOff>
      <xdr:row>31</xdr:row>
      <xdr:rowOff>47625</xdr:rowOff>
    </xdr:from>
    <xdr:to>
      <xdr:col>23</xdr:col>
      <xdr:colOff>9525</xdr:colOff>
      <xdr:row>33</xdr:row>
      <xdr:rowOff>38100</xdr:rowOff>
    </xdr:to>
    <xdr:sp fLocksText="1" fPublished="0">
      <xdr:nvSpPr>
        <xdr:cNvPr id="38" name="テキスト ボックス 37"/>
        <xdr:cNvSpPr txBox="1">
          <a:spLocks noRot="1"/>
        </xdr:cNvSpPr>
      </xdr:nvSpPr>
      <xdr:spPr>
        <a:xfrm>
          <a:off x="3181350" y="6248400"/>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[0.82]　</a:t>
          </a:r>
        </a:p>
      </xdr:txBody>
    </xdr:sp>
    <xdr:clientData fLocksWithSheet="1" fPrintsWithSheet="1"/>
  </xdr:twoCellAnchor>
  <xdr:twoCellAnchor>
    <xdr:from>
      <xdr:col>28</xdr:col>
      <xdr:colOff>38100</xdr:colOff>
      <xdr:row>30</xdr:row>
      <xdr:rowOff>152400</xdr:rowOff>
    </xdr:from>
    <xdr:to>
      <xdr:col>35</xdr:col>
      <xdr:colOff>95250</xdr:colOff>
      <xdr:row>32</xdr:row>
      <xdr:rowOff>47625</xdr:rowOff>
    </xdr:to>
    <xdr:sp fLocksText="1" fPublished="0">
      <xdr:nvSpPr>
        <xdr:cNvPr id="39" name="正方形/長方形 38"/>
        <xdr:cNvSpPr>
          <a:spLocks noRot="1"/>
        </xdr:cNvSpPr>
      </xdr:nvSpPr>
      <xdr:spPr>
        <a:xfrm>
          <a:off x="5905500" y="615315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28</xdr:col>
      <xdr:colOff>38100</xdr:colOff>
      <xdr:row>31</xdr:row>
      <xdr:rowOff>180975</xdr:rowOff>
    </xdr:from>
    <xdr:to>
      <xdr:col>35</xdr:col>
      <xdr:colOff>95250</xdr:colOff>
      <xdr:row>33</xdr:row>
      <xdr:rowOff>66675</xdr:rowOff>
    </xdr:to>
    <xdr:sp fLocksText="1" fPublished="0">
      <xdr:nvSpPr>
        <xdr:cNvPr id="40" name="正方形/長方形 39"/>
        <xdr:cNvSpPr>
          <a:spLocks noRot="1"/>
        </xdr:cNvSpPr>
      </xdr:nvSpPr>
      <xdr:spPr>
        <a:xfrm>
          <a:off x="5905500" y="6381750"/>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14/30</a:t>
          </a:r>
        </a:p>
      </xdr:txBody>
    </xdr:sp>
    <xdr:clientData fLocksWithSheet="1" fPrintsWithSheet="1"/>
  </xdr:twoCellAnchor>
  <xdr:twoCellAnchor>
    <xdr:from>
      <xdr:col>36</xdr:col>
      <xdr:colOff>19050</xdr:colOff>
      <xdr:row>30</xdr:row>
      <xdr:rowOff>152400</xdr:rowOff>
    </xdr:from>
    <xdr:to>
      <xdr:col>42</xdr:col>
      <xdr:colOff>28575</xdr:colOff>
      <xdr:row>32</xdr:row>
      <xdr:rowOff>47625</xdr:rowOff>
    </xdr:to>
    <xdr:sp fLocksText="1" fPublished="0">
      <xdr:nvSpPr>
        <xdr:cNvPr id="41" name="正方形/長方形 40"/>
        <xdr:cNvSpPr>
          <a:spLocks noRot="1"/>
        </xdr:cNvSpPr>
      </xdr:nvSpPr>
      <xdr:spPr>
        <a:xfrm>
          <a:off x="7562850" y="615315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36</xdr:col>
      <xdr:colOff>19050</xdr:colOff>
      <xdr:row>31</xdr:row>
      <xdr:rowOff>180975</xdr:rowOff>
    </xdr:from>
    <xdr:to>
      <xdr:col>42</xdr:col>
      <xdr:colOff>28575</xdr:colOff>
      <xdr:row>33</xdr:row>
      <xdr:rowOff>66675</xdr:rowOff>
    </xdr:to>
    <xdr:sp fLocksText="1" fPublished="0">
      <xdr:nvSpPr>
        <xdr:cNvPr id="42" name="正方形/長方形 41"/>
        <xdr:cNvSpPr>
          <a:spLocks noRot="1"/>
        </xdr:cNvSpPr>
      </xdr:nvSpPr>
      <xdr:spPr>
        <a:xfrm>
          <a:off x="7562850" y="638175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0.51</a:t>
          </a:r>
        </a:p>
      </xdr:txBody>
    </xdr:sp>
    <xdr:clientData fLocksWithSheet="1" fPrintsWithSheet="1"/>
  </xdr:twoCellAnchor>
  <xdr:twoCellAnchor>
    <xdr:from>
      <xdr:col>43</xdr:col>
      <xdr:colOff>9525</xdr:colOff>
      <xdr:row>30</xdr:row>
      <xdr:rowOff>152400</xdr:rowOff>
    </xdr:from>
    <xdr:to>
      <xdr:col>49</xdr:col>
      <xdr:colOff>19050</xdr:colOff>
      <xdr:row>32</xdr:row>
      <xdr:rowOff>47625</xdr:rowOff>
    </xdr:to>
    <xdr:sp fLocksText="1" fPublished="0">
      <xdr:nvSpPr>
        <xdr:cNvPr id="43" name="正方形/長方形 42"/>
        <xdr:cNvSpPr>
          <a:spLocks noRot="1"/>
        </xdr:cNvSpPr>
      </xdr:nvSpPr>
      <xdr:spPr>
        <a:xfrm>
          <a:off x="9020175" y="615315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9525</xdr:colOff>
      <xdr:row>31</xdr:row>
      <xdr:rowOff>180975</xdr:rowOff>
    </xdr:from>
    <xdr:to>
      <xdr:col>49</xdr:col>
      <xdr:colOff>19050</xdr:colOff>
      <xdr:row>33</xdr:row>
      <xdr:rowOff>66675</xdr:rowOff>
    </xdr:to>
    <xdr:sp fLocksText="1" fPublished="0">
      <xdr:nvSpPr>
        <xdr:cNvPr id="44" name="正方形/長方形 43"/>
        <xdr:cNvSpPr>
          <a:spLocks noRot="1"/>
        </xdr:cNvSpPr>
      </xdr:nvSpPr>
      <xdr:spPr>
        <a:xfrm>
          <a:off x="9020175" y="638175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0.52</a:t>
          </a:r>
        </a:p>
      </xdr:txBody>
    </xdr:sp>
    <xdr:clientData fLocksWithSheet="1" fPrintsWithSheet="1"/>
  </xdr:twoCellAnchor>
  <xdr:twoCellAnchor>
    <xdr:from>
      <xdr:col>3</xdr:col>
      <xdr:colOff>133350</xdr:colOff>
      <xdr:row>33</xdr:row>
      <xdr:rowOff>142875</xdr:rowOff>
    </xdr:from>
    <xdr:to>
      <xdr:col>27</xdr:col>
      <xdr:colOff>190500</xdr:colOff>
      <xdr:row>47</xdr:row>
      <xdr:rowOff>152400</xdr:rowOff>
    </xdr:to>
    <xdr:sp fLocksText="1" fPublished="0">
      <xdr:nvSpPr>
        <xdr:cNvPr id="45" name="正方形/長方形 44"/>
        <xdr:cNvSpPr/>
      </xdr:nvSpPr>
      <xdr:spPr>
        <a:xfrm>
          <a:off x="762000" y="6743700"/>
          <a:ext cx="5086350"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33</xdr:row>
      <xdr:rowOff>142875</xdr:rowOff>
    </xdr:from>
    <xdr:to>
      <xdr:col>57</xdr:col>
      <xdr:colOff>123824</xdr:colOff>
      <xdr:row>47</xdr:row>
      <xdr:rowOff>152400</xdr:rowOff>
    </xdr:to>
    <xdr:sp fLocksText="1" fPublished="0">
      <xdr:nvSpPr>
        <xdr:cNvPr id="46" name="正方形/長方形 45"/>
        <xdr:cNvSpPr/>
      </xdr:nvSpPr>
      <xdr:spPr>
        <a:xfrm>
          <a:off x="6038850" y="6743700"/>
          <a:ext cx="6029325"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33</xdr:row>
      <xdr:rowOff>142875</xdr:rowOff>
    </xdr:from>
    <xdr:to>
      <xdr:col>46</xdr:col>
      <xdr:colOff>200025</xdr:colOff>
      <xdr:row>35</xdr:row>
      <xdr:rowOff>47625</xdr:rowOff>
    </xdr:to>
    <xdr:sp fLocksText="1" fPublished="0">
      <xdr:nvSpPr>
        <xdr:cNvPr id="47" name="正方形/長方形 46"/>
        <xdr:cNvSpPr>
          <a:spLocks noRot="1"/>
        </xdr:cNvSpPr>
      </xdr:nvSpPr>
      <xdr:spPr>
        <a:xfrm>
          <a:off x="6038850" y="6743700"/>
          <a:ext cx="38004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財政力指数の分析欄</a:t>
          </a:r>
        </a:p>
      </xdr:txBody>
    </xdr:sp>
    <xdr:clientData fLocksWithSheet="1" fPrintsWithSheet="1"/>
  </xdr:twoCellAnchor>
  <xdr:twoCellAnchor>
    <xdr:from>
      <xdr:col>29</xdr:col>
      <xdr:colOff>85724</xdr:colOff>
      <xdr:row>35</xdr:row>
      <xdr:rowOff>114300</xdr:rowOff>
    </xdr:from>
    <xdr:to>
      <xdr:col>56</xdr:col>
      <xdr:colOff>200025</xdr:colOff>
      <xdr:row>47</xdr:row>
      <xdr:rowOff>85724</xdr:rowOff>
    </xdr:to>
    <xdr:sp fLocksText="1" fPublished="0">
      <xdr:nvSpPr>
        <xdr:cNvPr id="48" name="テキスト ボックス 47"/>
        <xdr:cNvSpPr txBox="1">
          <a:spLocks noRot="1"/>
        </xdr:cNvSpPr>
      </xdr:nvSpPr>
      <xdr:spPr>
        <a:xfrm>
          <a:off x="6162674" y="7115174"/>
          <a:ext cx="5772150" cy="23717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地方消費税交付金や算定基準となる市税の増などにより、基準財政収入額が増加したものの基準財政需要額も増加したことにより比率が同値となった。</a:t>
          </a:r>
        </a:p>
        <a:p>
          <a:pPr algn="l">
            <a:lnSpc>
              <a:spcPct val="100000"/>
            </a:lnSpc>
          </a:pPr>
          <a:r>
            <a:rPr sz="1300">
              <a:solidFill>
                <a:srgbClr val="000000"/>
              </a:solidFill>
              <a:latin typeface="ＭＳ Ｐゴシック"/>
              <a:ea typeface="ＭＳ Ｐゴシック"/>
            </a:rPr>
            <a:t> 　類似団体平均との比較では0.02％下回り、今後も市税収入等の歳入の確保に努める。</a:t>
          </a:r>
        </a:p>
      </xdr:txBody>
    </xdr:sp>
    <xdr:clientData fLocksWithSheet="1" fPrintsWithSheet="1"/>
  </xdr:twoCellAnchor>
  <xdr:twoCellAnchor>
    <xdr:from>
      <xdr:col>3</xdr:col>
      <xdr:colOff>133350</xdr:colOff>
      <xdr:row>47</xdr:row>
      <xdr:rowOff>152400</xdr:rowOff>
    </xdr:from>
    <xdr:to>
      <xdr:col>27</xdr:col>
      <xdr:colOff>190500</xdr:colOff>
      <xdr:row>47</xdr:row>
      <xdr:rowOff>152400</xdr:rowOff>
    </xdr:to>
    <xdr:cxnSp fPublished="0">
      <xdr:nvCxnSpPr>
        <xdr:cNvPr id="49" name="直線コネクタ 48"/>
        <xdr:cNvCxnSpPr/>
      </xdr:nvCxnSpPr>
      <xdr:spPr>
        <a:xfrm>
          <a:off x="762000" y="955357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47</xdr:row>
      <xdr:rowOff>0</xdr:rowOff>
    </xdr:from>
    <xdr:to>
      <xdr:col>3</xdr:col>
      <xdr:colOff>133350</xdr:colOff>
      <xdr:row>48</xdr:row>
      <xdr:rowOff>38100</xdr:rowOff>
    </xdr:to>
    <xdr:sp fLocksText="1" fPublished="0">
      <xdr:nvSpPr>
        <xdr:cNvPr id="50" name="テキスト ボックス 49"/>
        <xdr:cNvSpPr txBox="1">
          <a:spLocks noRot="1"/>
        </xdr:cNvSpPr>
      </xdr:nvSpPr>
      <xdr:spPr>
        <a:xfrm>
          <a:off x="0" y="94011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0.20</a:t>
          </a:r>
        </a:p>
      </xdr:txBody>
    </xdr:sp>
    <xdr:clientData fLocksWithSheet="1" fPrintsWithSheet="1"/>
  </xdr:twoCellAnchor>
  <xdr:twoCellAnchor>
    <xdr:from>
      <xdr:col>3</xdr:col>
      <xdr:colOff>133350</xdr:colOff>
      <xdr:row>45</xdr:row>
      <xdr:rowOff>152400</xdr:rowOff>
    </xdr:from>
    <xdr:to>
      <xdr:col>27</xdr:col>
      <xdr:colOff>190500</xdr:colOff>
      <xdr:row>45</xdr:row>
      <xdr:rowOff>152400</xdr:rowOff>
    </xdr:to>
    <xdr:cxnSp fPublished="0">
      <xdr:nvCxnSpPr>
        <xdr:cNvPr id="51" name="直線コネクタ 50"/>
        <xdr:cNvCxnSpPr/>
      </xdr:nvCxnSpPr>
      <xdr:spPr>
        <a:xfrm>
          <a:off x="762000" y="915352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44</xdr:row>
      <xdr:rowOff>190500</xdr:rowOff>
    </xdr:from>
    <xdr:to>
      <xdr:col>3</xdr:col>
      <xdr:colOff>133350</xdr:colOff>
      <xdr:row>46</xdr:row>
      <xdr:rowOff>28575</xdr:rowOff>
    </xdr:to>
    <xdr:sp fLocksText="1" fPublished="0">
      <xdr:nvSpPr>
        <xdr:cNvPr id="52" name="テキスト ボックス 51"/>
        <xdr:cNvSpPr txBox="1">
          <a:spLocks noRot="1"/>
        </xdr:cNvSpPr>
      </xdr:nvSpPr>
      <xdr:spPr>
        <a:xfrm>
          <a:off x="0" y="89916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0.40</a:t>
          </a:r>
        </a:p>
      </xdr:txBody>
    </xdr:sp>
    <xdr:clientData fLocksWithSheet="1" fPrintsWithSheet="1"/>
  </xdr:twoCellAnchor>
  <xdr:twoCellAnchor>
    <xdr:from>
      <xdr:col>3</xdr:col>
      <xdr:colOff>133350</xdr:colOff>
      <xdr:row>43</xdr:row>
      <xdr:rowOff>152400</xdr:rowOff>
    </xdr:from>
    <xdr:to>
      <xdr:col>27</xdr:col>
      <xdr:colOff>190500</xdr:colOff>
      <xdr:row>43</xdr:row>
      <xdr:rowOff>152400</xdr:rowOff>
    </xdr:to>
    <xdr:cxnSp fPublished="0">
      <xdr:nvCxnSpPr>
        <xdr:cNvPr id="53" name="直線コネクタ 52"/>
        <xdr:cNvCxnSpPr/>
      </xdr:nvCxnSpPr>
      <xdr:spPr>
        <a:xfrm>
          <a:off x="762000" y="875347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42</xdr:row>
      <xdr:rowOff>190500</xdr:rowOff>
    </xdr:from>
    <xdr:to>
      <xdr:col>3</xdr:col>
      <xdr:colOff>133350</xdr:colOff>
      <xdr:row>44</xdr:row>
      <xdr:rowOff>28575</xdr:rowOff>
    </xdr:to>
    <xdr:sp fLocksText="1" fPublished="0">
      <xdr:nvSpPr>
        <xdr:cNvPr id="54" name="テキスト ボックス 53"/>
        <xdr:cNvSpPr txBox="1">
          <a:spLocks noRot="1"/>
        </xdr:cNvSpPr>
      </xdr:nvSpPr>
      <xdr:spPr>
        <a:xfrm>
          <a:off x="0" y="85915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0.60</a:t>
          </a:r>
        </a:p>
      </xdr:txBody>
    </xdr:sp>
    <xdr:clientData fLocksWithSheet="1" fPrintsWithSheet="1"/>
  </xdr:twoCellAnchor>
  <xdr:twoCellAnchor>
    <xdr:from>
      <xdr:col>3</xdr:col>
      <xdr:colOff>133350</xdr:colOff>
      <xdr:row>41</xdr:row>
      <xdr:rowOff>152400</xdr:rowOff>
    </xdr:from>
    <xdr:to>
      <xdr:col>27</xdr:col>
      <xdr:colOff>190500</xdr:colOff>
      <xdr:row>41</xdr:row>
      <xdr:rowOff>152400</xdr:rowOff>
    </xdr:to>
    <xdr:cxnSp fPublished="0">
      <xdr:nvCxnSpPr>
        <xdr:cNvPr id="55" name="直線コネクタ 54"/>
        <xdr:cNvCxnSpPr/>
      </xdr:nvCxnSpPr>
      <xdr:spPr>
        <a:xfrm>
          <a:off x="762000" y="835342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40</xdr:row>
      <xdr:rowOff>190500</xdr:rowOff>
    </xdr:from>
    <xdr:to>
      <xdr:col>3</xdr:col>
      <xdr:colOff>133350</xdr:colOff>
      <xdr:row>42</xdr:row>
      <xdr:rowOff>28575</xdr:rowOff>
    </xdr:to>
    <xdr:sp fLocksText="1" fPublished="0">
      <xdr:nvSpPr>
        <xdr:cNvPr id="56" name="テキスト ボックス 55"/>
        <xdr:cNvSpPr txBox="1">
          <a:spLocks noRot="1"/>
        </xdr:cNvSpPr>
      </xdr:nvSpPr>
      <xdr:spPr>
        <a:xfrm>
          <a:off x="0" y="81915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0.80</a:t>
          </a:r>
        </a:p>
      </xdr:txBody>
    </xdr:sp>
    <xdr:clientData fLocksWithSheet="1" fPrintsWithSheet="1"/>
  </xdr:twoCellAnchor>
  <xdr:twoCellAnchor>
    <xdr:from>
      <xdr:col>3</xdr:col>
      <xdr:colOff>133350</xdr:colOff>
      <xdr:row>39</xdr:row>
      <xdr:rowOff>152400</xdr:rowOff>
    </xdr:from>
    <xdr:to>
      <xdr:col>27</xdr:col>
      <xdr:colOff>190500</xdr:colOff>
      <xdr:row>39</xdr:row>
      <xdr:rowOff>152400</xdr:rowOff>
    </xdr:to>
    <xdr:cxnSp fPublished="0">
      <xdr:nvCxnSpPr>
        <xdr:cNvPr id="57" name="直線コネクタ 56"/>
        <xdr:cNvCxnSpPr/>
      </xdr:nvCxnSpPr>
      <xdr:spPr>
        <a:xfrm>
          <a:off x="762000" y="7953374"/>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38</xdr:row>
      <xdr:rowOff>190500</xdr:rowOff>
    </xdr:from>
    <xdr:to>
      <xdr:col>3</xdr:col>
      <xdr:colOff>133350</xdr:colOff>
      <xdr:row>40</xdr:row>
      <xdr:rowOff>28575</xdr:rowOff>
    </xdr:to>
    <xdr:sp fLocksText="1" fPublished="0">
      <xdr:nvSpPr>
        <xdr:cNvPr id="58" name="テキスト ボックス 57"/>
        <xdr:cNvSpPr txBox="1">
          <a:spLocks noRot="1"/>
        </xdr:cNvSpPr>
      </xdr:nvSpPr>
      <xdr:spPr>
        <a:xfrm>
          <a:off x="0" y="77914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3</xdr:col>
      <xdr:colOff>133350</xdr:colOff>
      <xdr:row>37</xdr:row>
      <xdr:rowOff>152400</xdr:rowOff>
    </xdr:from>
    <xdr:to>
      <xdr:col>27</xdr:col>
      <xdr:colOff>190500</xdr:colOff>
      <xdr:row>37</xdr:row>
      <xdr:rowOff>152400</xdr:rowOff>
    </xdr:to>
    <xdr:cxnSp fPublished="0">
      <xdr:nvCxnSpPr>
        <xdr:cNvPr id="59" name="直線コネクタ 58"/>
        <xdr:cNvCxnSpPr/>
      </xdr:nvCxnSpPr>
      <xdr:spPr>
        <a:xfrm>
          <a:off x="762000" y="755332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36</xdr:row>
      <xdr:rowOff>190500</xdr:rowOff>
    </xdr:from>
    <xdr:to>
      <xdr:col>3</xdr:col>
      <xdr:colOff>133350</xdr:colOff>
      <xdr:row>38</xdr:row>
      <xdr:rowOff>28575</xdr:rowOff>
    </xdr:to>
    <xdr:sp fLocksText="1" fPublished="0">
      <xdr:nvSpPr>
        <xdr:cNvPr id="60" name="テキスト ボックス 59"/>
        <xdr:cNvSpPr txBox="1">
          <a:spLocks noRot="1"/>
        </xdr:cNvSpPr>
      </xdr:nvSpPr>
      <xdr:spPr>
        <a:xfrm>
          <a:off x="0" y="73914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a:t>
          </a:r>
        </a:p>
      </xdr:txBody>
    </xdr:sp>
    <xdr:clientData fLocksWithSheet="1" fPrintsWithSheet="1"/>
  </xdr:twoCellAnchor>
  <xdr:twoCellAnchor>
    <xdr:from>
      <xdr:col>3</xdr:col>
      <xdr:colOff>133350</xdr:colOff>
      <xdr:row>35</xdr:row>
      <xdr:rowOff>142875</xdr:rowOff>
    </xdr:from>
    <xdr:to>
      <xdr:col>27</xdr:col>
      <xdr:colOff>190500</xdr:colOff>
      <xdr:row>35</xdr:row>
      <xdr:rowOff>142875</xdr:rowOff>
    </xdr:to>
    <xdr:cxnSp fPublished="0">
      <xdr:nvCxnSpPr>
        <xdr:cNvPr id="61" name="直線コネクタ 60"/>
        <xdr:cNvCxnSpPr/>
      </xdr:nvCxnSpPr>
      <xdr:spPr>
        <a:xfrm>
          <a:off x="762000" y="7143750"/>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34</xdr:row>
      <xdr:rowOff>180975</xdr:rowOff>
    </xdr:from>
    <xdr:to>
      <xdr:col>3</xdr:col>
      <xdr:colOff>133350</xdr:colOff>
      <xdr:row>36</xdr:row>
      <xdr:rowOff>19050</xdr:rowOff>
    </xdr:to>
    <xdr:sp fLocksText="1" fPublished="0">
      <xdr:nvSpPr>
        <xdr:cNvPr id="62" name="テキスト ボックス 61"/>
        <xdr:cNvSpPr txBox="1">
          <a:spLocks noRot="1"/>
        </xdr:cNvSpPr>
      </xdr:nvSpPr>
      <xdr:spPr>
        <a:xfrm>
          <a:off x="0" y="69818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a:t>
          </a:r>
        </a:p>
      </xdr:txBody>
    </xdr:sp>
    <xdr:clientData fLocksWithSheet="1" fPrintsWithSheet="1"/>
  </xdr:twoCellAnchor>
  <xdr:twoCellAnchor>
    <xdr:from>
      <xdr:col>3</xdr:col>
      <xdr:colOff>133350</xdr:colOff>
      <xdr:row>33</xdr:row>
      <xdr:rowOff>142875</xdr:rowOff>
    </xdr:from>
    <xdr:to>
      <xdr:col>27</xdr:col>
      <xdr:colOff>190500</xdr:colOff>
      <xdr:row>33</xdr:row>
      <xdr:rowOff>142875</xdr:rowOff>
    </xdr:to>
    <xdr:cxnSp fPublished="0">
      <xdr:nvCxnSpPr>
        <xdr:cNvPr id="63" name="直線コネクタ 62"/>
        <xdr:cNvCxnSpPr/>
      </xdr:nvCxnSpPr>
      <xdr:spPr>
        <a:xfrm>
          <a:off x="762000" y="6743700"/>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32</xdr:row>
      <xdr:rowOff>180975</xdr:rowOff>
    </xdr:from>
    <xdr:to>
      <xdr:col>3</xdr:col>
      <xdr:colOff>133350</xdr:colOff>
      <xdr:row>34</xdr:row>
      <xdr:rowOff>19050</xdr:rowOff>
    </xdr:to>
    <xdr:sp fLocksText="1" fPublished="0">
      <xdr:nvSpPr>
        <xdr:cNvPr id="64" name="テキスト ボックス 63"/>
        <xdr:cNvSpPr txBox="1">
          <a:spLocks noRot="1"/>
        </xdr:cNvSpPr>
      </xdr:nvSpPr>
      <xdr:spPr>
        <a:xfrm>
          <a:off x="0" y="65817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1.60</a:t>
          </a:r>
        </a:p>
      </xdr:txBody>
    </xdr:sp>
    <xdr:clientData fLocksWithSheet="1" fPrintsWithSheet="1"/>
  </xdr:twoCellAnchor>
  <xdr:twoCellAnchor>
    <xdr:from>
      <xdr:col>3</xdr:col>
      <xdr:colOff>133350</xdr:colOff>
      <xdr:row>33</xdr:row>
      <xdr:rowOff>142875</xdr:rowOff>
    </xdr:from>
    <xdr:to>
      <xdr:col>27</xdr:col>
      <xdr:colOff>190500</xdr:colOff>
      <xdr:row>47</xdr:row>
      <xdr:rowOff>152400</xdr:rowOff>
    </xdr:to>
    <xdr:sp fLocksText="1" fPublished="0">
      <xdr:nvSpPr>
        <xdr:cNvPr id="65" name="財政力グラフ枠"/>
        <xdr:cNvSpPr/>
      </xdr:nvSpPr>
      <xdr:spPr>
        <a:xfrm>
          <a:off x="762000" y="6743700"/>
          <a:ext cx="5086350"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23</xdr:col>
      <xdr:colOff>133350</xdr:colOff>
      <xdr:row>36</xdr:row>
      <xdr:rowOff>9525</xdr:rowOff>
    </xdr:from>
    <xdr:to>
      <xdr:col>23</xdr:col>
      <xdr:colOff>133350</xdr:colOff>
      <xdr:row>44</xdr:row>
      <xdr:rowOff>123824</xdr:rowOff>
    </xdr:to>
    <xdr:cxnSp fPublished="0">
      <xdr:nvCxnSpPr>
        <xdr:cNvPr id="66" name="直線コネクタ 65"/>
        <xdr:cNvCxnSpPr/>
      </xdr:nvCxnSpPr>
      <xdr:spPr>
        <a:xfrm flipV="1">
          <a:off x="4953000" y="7210426"/>
          <a:ext cx="0" cy="1714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44</xdr:row>
      <xdr:rowOff>85724</xdr:rowOff>
    </xdr:from>
    <xdr:to>
      <xdr:col>27</xdr:col>
      <xdr:colOff>152400</xdr:colOff>
      <xdr:row>45</xdr:row>
      <xdr:rowOff>123824</xdr:rowOff>
    </xdr:to>
    <xdr:sp fLocksText="1" fPublished="0">
      <xdr:nvSpPr>
        <xdr:cNvPr id="67" name="財政力最小値テキスト"/>
        <xdr:cNvSpPr txBox="1">
          <a:spLocks noRot="1"/>
        </xdr:cNvSpPr>
      </xdr:nvSpPr>
      <xdr:spPr>
        <a:xfrm>
          <a:off x="5048250" y="88868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0.52</a:t>
          </a:r>
        </a:p>
      </xdr:txBody>
    </xdr:sp>
    <xdr:clientData fLocksWithSheet="1" fPrintsWithSheet="1"/>
  </xdr:twoCellAnchor>
  <xdr:twoCellAnchor>
    <xdr:from>
      <xdr:col>23</xdr:col>
      <xdr:colOff>47625</xdr:colOff>
      <xdr:row>44</xdr:row>
      <xdr:rowOff>123824</xdr:rowOff>
    </xdr:from>
    <xdr:to>
      <xdr:col>24</xdr:col>
      <xdr:colOff>19050</xdr:colOff>
      <xdr:row>44</xdr:row>
      <xdr:rowOff>123824</xdr:rowOff>
    </xdr:to>
    <xdr:cxnSp fPublished="0">
      <xdr:nvCxnSpPr>
        <xdr:cNvPr id="68" name="直線コネクタ 67"/>
        <xdr:cNvCxnSpPr/>
      </xdr:nvCxnSpPr>
      <xdr:spPr>
        <a:xfrm>
          <a:off x="4867275" y="8924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34</xdr:row>
      <xdr:rowOff>114300</xdr:rowOff>
    </xdr:from>
    <xdr:to>
      <xdr:col>27</xdr:col>
      <xdr:colOff>152400</xdr:colOff>
      <xdr:row>35</xdr:row>
      <xdr:rowOff>152400</xdr:rowOff>
    </xdr:to>
    <xdr:sp fLocksText="1" fPublished="0">
      <xdr:nvSpPr>
        <xdr:cNvPr id="69" name="財政力最大値テキスト"/>
        <xdr:cNvSpPr txBox="1">
          <a:spLocks noRot="1"/>
        </xdr:cNvSpPr>
      </xdr:nvSpPr>
      <xdr:spPr>
        <a:xfrm>
          <a:off x="5048250" y="6915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1.37</a:t>
          </a:r>
        </a:p>
      </xdr:txBody>
    </xdr:sp>
    <xdr:clientData fLocksWithSheet="1" fPrintsWithSheet="1"/>
  </xdr:twoCellAnchor>
  <xdr:twoCellAnchor>
    <xdr:from>
      <xdr:col>23</xdr:col>
      <xdr:colOff>47625</xdr:colOff>
      <xdr:row>36</xdr:row>
      <xdr:rowOff>9525</xdr:rowOff>
    </xdr:from>
    <xdr:to>
      <xdr:col>24</xdr:col>
      <xdr:colOff>19050</xdr:colOff>
      <xdr:row>36</xdr:row>
      <xdr:rowOff>9525</xdr:rowOff>
    </xdr:to>
    <xdr:cxnSp fPublished="0">
      <xdr:nvCxnSpPr>
        <xdr:cNvPr id="70" name="直線コネクタ 69"/>
        <xdr:cNvCxnSpPr/>
      </xdr:nvCxnSpPr>
      <xdr:spPr>
        <a:xfrm>
          <a:off x="4867275" y="7210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41</xdr:row>
      <xdr:rowOff>114300</xdr:rowOff>
    </xdr:from>
    <xdr:to>
      <xdr:col>23</xdr:col>
      <xdr:colOff>133350</xdr:colOff>
      <xdr:row>41</xdr:row>
      <xdr:rowOff>114300</xdr:rowOff>
    </xdr:to>
    <xdr:cxnSp fPublished="0">
      <xdr:nvCxnSpPr>
        <xdr:cNvPr id="71" name="直線コネクタ 70"/>
        <xdr:cNvCxnSpPr/>
      </xdr:nvCxnSpPr>
      <xdr:spPr>
        <a:xfrm>
          <a:off x="4114800" y="831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40</xdr:row>
      <xdr:rowOff>38100</xdr:rowOff>
    </xdr:from>
    <xdr:to>
      <xdr:col>27</xdr:col>
      <xdr:colOff>152400</xdr:colOff>
      <xdr:row>41</xdr:row>
      <xdr:rowOff>76200</xdr:rowOff>
    </xdr:to>
    <xdr:sp fLocksText="1" fPublished="0">
      <xdr:nvSpPr>
        <xdr:cNvPr id="72" name="財政力平均値テキスト"/>
        <xdr:cNvSpPr txBox="1">
          <a:spLocks noRot="1"/>
        </xdr:cNvSpPr>
      </xdr:nvSpPr>
      <xdr:spPr>
        <a:xfrm>
          <a:off x="5048250" y="803910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0.84</a:t>
          </a:r>
        </a:p>
      </xdr:txBody>
    </xdr:sp>
    <xdr:clientData fLocksWithSheet="1" fPrintsWithSheet="1"/>
  </xdr:twoCellAnchor>
  <xdr:twoCellAnchor>
    <xdr:from>
      <xdr:col>23</xdr:col>
      <xdr:colOff>85724</xdr:colOff>
      <xdr:row>41</xdr:row>
      <xdr:rowOff>9525</xdr:rowOff>
    </xdr:from>
    <xdr:to>
      <xdr:col>23</xdr:col>
      <xdr:colOff>190500</xdr:colOff>
      <xdr:row>41</xdr:row>
      <xdr:rowOff>133350</xdr:rowOff>
    </xdr:to>
    <xdr:sp fLocksText="1" fPublished="0">
      <xdr:nvSpPr>
        <xdr:cNvPr id="73" name="フローチャート: 判断 72"/>
        <xdr:cNvSpPr/>
      </xdr:nvSpPr>
      <xdr:spPr>
        <a:xfrm>
          <a:off x="4905375" y="82105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85724</xdr:colOff>
      <xdr:row>41</xdr:row>
      <xdr:rowOff>114300</xdr:rowOff>
    </xdr:from>
    <xdr:to>
      <xdr:col>19</xdr:col>
      <xdr:colOff>133350</xdr:colOff>
      <xdr:row>41</xdr:row>
      <xdr:rowOff>133350</xdr:rowOff>
    </xdr:to>
    <xdr:cxnSp fPublished="0">
      <xdr:nvCxnSpPr>
        <xdr:cNvPr id="74" name="直線コネクタ 73"/>
        <xdr:cNvCxnSpPr/>
      </xdr:nvCxnSpPr>
      <xdr:spPr>
        <a:xfrm flipV="1">
          <a:off x="3228975" y="83153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85724</xdr:colOff>
      <xdr:row>41</xdr:row>
      <xdr:rowOff>57150</xdr:rowOff>
    </xdr:from>
    <xdr:to>
      <xdr:col>19</xdr:col>
      <xdr:colOff>190500</xdr:colOff>
      <xdr:row>41</xdr:row>
      <xdr:rowOff>180975</xdr:rowOff>
    </xdr:to>
    <xdr:sp fLocksText="1" fPublished="0">
      <xdr:nvSpPr>
        <xdr:cNvPr id="75" name="フローチャート: 判断 74"/>
        <xdr:cNvSpPr/>
      </xdr:nvSpPr>
      <xdr:spPr>
        <a:xfrm>
          <a:off x="4067175" y="8258174"/>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41</xdr:row>
      <xdr:rowOff>152400</xdr:rowOff>
    </xdr:from>
    <xdr:to>
      <xdr:col>21</xdr:col>
      <xdr:colOff>66675</xdr:colOff>
      <xdr:row>42</xdr:row>
      <xdr:rowOff>190500</xdr:rowOff>
    </xdr:to>
    <xdr:sp fLocksText="1" fPublished="0">
      <xdr:nvSpPr>
        <xdr:cNvPr id="76" name="テキスト ボックス 75"/>
        <xdr:cNvSpPr txBox="1">
          <a:spLocks noRot="1"/>
        </xdr:cNvSpPr>
      </xdr:nvSpPr>
      <xdr:spPr>
        <a:xfrm>
          <a:off x="3733800" y="83534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0.82</a:t>
          </a:r>
        </a:p>
      </xdr:txBody>
    </xdr:sp>
    <xdr:clientData fLocksWithSheet="1" fPrintsWithSheet="1"/>
  </xdr:twoCellAnchor>
  <xdr:twoCellAnchor>
    <xdr:from>
      <xdr:col>11</xdr:col>
      <xdr:colOff>38100</xdr:colOff>
      <xdr:row>41</xdr:row>
      <xdr:rowOff>133350</xdr:rowOff>
    </xdr:from>
    <xdr:to>
      <xdr:col>15</xdr:col>
      <xdr:colOff>85724</xdr:colOff>
      <xdr:row>41</xdr:row>
      <xdr:rowOff>152400</xdr:rowOff>
    </xdr:to>
    <xdr:cxnSp fPublished="0">
      <xdr:nvCxnSpPr>
        <xdr:cNvPr id="77" name="直線コネクタ 76"/>
        <xdr:cNvCxnSpPr/>
      </xdr:nvCxnSpPr>
      <xdr:spPr>
        <a:xfrm flipV="1">
          <a:off x="2343150" y="8334374"/>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38100</xdr:colOff>
      <xdr:row>41</xdr:row>
      <xdr:rowOff>104775</xdr:rowOff>
    </xdr:from>
    <xdr:to>
      <xdr:col>15</xdr:col>
      <xdr:colOff>133350</xdr:colOff>
      <xdr:row>42</xdr:row>
      <xdr:rowOff>9525</xdr:rowOff>
    </xdr:to>
    <xdr:sp fLocksText="1" fPublished="0">
      <xdr:nvSpPr>
        <xdr:cNvPr id="78" name="フローチャート: 判断 77"/>
        <xdr:cNvSpPr/>
      </xdr:nvSpPr>
      <xdr:spPr>
        <a:xfrm>
          <a:off x="3181350" y="8305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42</xdr:row>
      <xdr:rowOff>0</xdr:rowOff>
    </xdr:from>
    <xdr:to>
      <xdr:col>17</xdr:col>
      <xdr:colOff>47625</xdr:colOff>
      <xdr:row>43</xdr:row>
      <xdr:rowOff>38100</xdr:rowOff>
    </xdr:to>
    <xdr:sp fLocksText="1" fPublished="0">
      <xdr:nvSpPr>
        <xdr:cNvPr id="79" name="テキスト ボックス 78"/>
        <xdr:cNvSpPr txBox="1">
          <a:spLocks noRot="1"/>
        </xdr:cNvSpPr>
      </xdr:nvSpPr>
      <xdr:spPr>
        <a:xfrm>
          <a:off x="2847975" y="84010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0.80</a:t>
          </a:r>
        </a:p>
      </xdr:txBody>
    </xdr:sp>
    <xdr:clientData fLocksWithSheet="1" fPrintsWithSheet="1"/>
  </xdr:twoCellAnchor>
  <xdr:twoCellAnchor>
    <xdr:from>
      <xdr:col>6</xdr:col>
      <xdr:colOff>190500</xdr:colOff>
      <xdr:row>41</xdr:row>
      <xdr:rowOff>152400</xdr:rowOff>
    </xdr:from>
    <xdr:to>
      <xdr:col>11</xdr:col>
      <xdr:colOff>38100</xdr:colOff>
      <xdr:row>41</xdr:row>
      <xdr:rowOff>152400</xdr:rowOff>
    </xdr:to>
    <xdr:cxnSp fPublished="0">
      <xdr:nvCxnSpPr>
        <xdr:cNvPr id="80" name="直線コネクタ 79"/>
        <xdr:cNvCxnSpPr/>
      </xdr:nvCxnSpPr>
      <xdr:spPr>
        <a:xfrm>
          <a:off x="1447800" y="83534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190500</xdr:colOff>
      <xdr:row>42</xdr:row>
      <xdr:rowOff>9525</xdr:rowOff>
    </xdr:from>
    <xdr:to>
      <xdr:col>11</xdr:col>
      <xdr:colOff>85724</xdr:colOff>
      <xdr:row>42</xdr:row>
      <xdr:rowOff>133350</xdr:rowOff>
    </xdr:to>
    <xdr:sp fLocksText="1" fPublished="0">
      <xdr:nvSpPr>
        <xdr:cNvPr id="81" name="フローチャート: 判断 80"/>
        <xdr:cNvSpPr/>
      </xdr:nvSpPr>
      <xdr:spPr>
        <a:xfrm>
          <a:off x="2286000" y="84105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42</xdr:row>
      <xdr:rowOff>123824</xdr:rowOff>
    </xdr:from>
    <xdr:to>
      <xdr:col>13</xdr:col>
      <xdr:colOff>0</xdr:colOff>
      <xdr:row>43</xdr:row>
      <xdr:rowOff>161925</xdr:rowOff>
    </xdr:to>
    <xdr:sp fLocksText="1" fPublished="0">
      <xdr:nvSpPr>
        <xdr:cNvPr id="82" name="テキスト ボックス 81"/>
        <xdr:cNvSpPr txBox="1">
          <a:spLocks noRot="1"/>
        </xdr:cNvSpPr>
      </xdr:nvSpPr>
      <xdr:spPr>
        <a:xfrm>
          <a:off x="1962150" y="85248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0.74</a:t>
          </a:r>
        </a:p>
      </xdr:txBody>
    </xdr:sp>
    <xdr:clientData fLocksWithSheet="1" fPrintsWithSheet="1"/>
  </xdr:twoCellAnchor>
  <xdr:twoCellAnchor>
    <xdr:from>
      <xdr:col>6</xdr:col>
      <xdr:colOff>142875</xdr:colOff>
      <xdr:row>42</xdr:row>
      <xdr:rowOff>9525</xdr:rowOff>
    </xdr:from>
    <xdr:to>
      <xdr:col>7</xdr:col>
      <xdr:colOff>38100</xdr:colOff>
      <xdr:row>42</xdr:row>
      <xdr:rowOff>133350</xdr:rowOff>
    </xdr:to>
    <xdr:sp fLocksText="1" fPublished="0">
      <xdr:nvSpPr>
        <xdr:cNvPr id="83" name="フローチャート: 判断 82"/>
        <xdr:cNvSpPr/>
      </xdr:nvSpPr>
      <xdr:spPr>
        <a:xfrm>
          <a:off x="1400175" y="84105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42</xdr:row>
      <xdr:rowOff>123824</xdr:rowOff>
    </xdr:from>
    <xdr:to>
      <xdr:col>8</xdr:col>
      <xdr:colOff>152400</xdr:colOff>
      <xdr:row>43</xdr:row>
      <xdr:rowOff>161925</xdr:rowOff>
    </xdr:to>
    <xdr:sp fLocksText="1" fPublished="0">
      <xdr:nvSpPr>
        <xdr:cNvPr id="84" name="テキスト ボックス 83"/>
        <xdr:cNvSpPr txBox="1">
          <a:spLocks noRot="1"/>
        </xdr:cNvSpPr>
      </xdr:nvSpPr>
      <xdr:spPr>
        <a:xfrm>
          <a:off x="1066800" y="85248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0.74</a:t>
          </a:r>
        </a:p>
      </xdr:txBody>
    </xdr:sp>
    <xdr:clientData fLocksWithSheet="1" fPrintsWithSheet="1"/>
  </xdr:twoCellAnchor>
  <xdr:twoCellAnchor editAs="oneCell">
    <xdr:from>
      <xdr:col>22</xdr:col>
      <xdr:colOff>133350</xdr:colOff>
      <xdr:row>47</xdr:row>
      <xdr:rowOff>152400</xdr:rowOff>
    </xdr:from>
    <xdr:to>
      <xdr:col>26</xdr:col>
      <xdr:colOff>57150</xdr:colOff>
      <xdr:row>48</xdr:row>
      <xdr:rowOff>190500</xdr:rowOff>
    </xdr:to>
    <xdr:sp fLocksText="1" fPublished="0">
      <xdr:nvSpPr>
        <xdr:cNvPr id="85" name="テキスト ボックス 84"/>
        <xdr:cNvSpPr txBox="1">
          <a:spLocks noRot="1"/>
        </xdr:cNvSpPr>
      </xdr:nvSpPr>
      <xdr:spPr>
        <a:xfrm>
          <a:off x="474345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133350</xdr:colOff>
      <xdr:row>47</xdr:row>
      <xdr:rowOff>152400</xdr:rowOff>
    </xdr:from>
    <xdr:to>
      <xdr:col>22</xdr:col>
      <xdr:colOff>57150</xdr:colOff>
      <xdr:row>48</xdr:row>
      <xdr:rowOff>190500</xdr:rowOff>
    </xdr:to>
    <xdr:sp fLocksText="1" fPublished="0">
      <xdr:nvSpPr>
        <xdr:cNvPr id="86" name="テキスト ボックス 85"/>
        <xdr:cNvSpPr txBox="1">
          <a:spLocks noRot="1"/>
        </xdr:cNvSpPr>
      </xdr:nvSpPr>
      <xdr:spPr>
        <a:xfrm>
          <a:off x="390525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76200</xdr:colOff>
      <xdr:row>47</xdr:row>
      <xdr:rowOff>152400</xdr:rowOff>
    </xdr:from>
    <xdr:to>
      <xdr:col>18</xdr:col>
      <xdr:colOff>0</xdr:colOff>
      <xdr:row>48</xdr:row>
      <xdr:rowOff>190500</xdr:rowOff>
    </xdr:to>
    <xdr:sp fLocksText="1" fPublished="0">
      <xdr:nvSpPr>
        <xdr:cNvPr id="87" name="テキスト ボックス 86"/>
        <xdr:cNvSpPr txBox="1">
          <a:spLocks noRot="1"/>
        </xdr:cNvSpPr>
      </xdr:nvSpPr>
      <xdr:spPr>
        <a:xfrm>
          <a:off x="300990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28575</xdr:colOff>
      <xdr:row>47</xdr:row>
      <xdr:rowOff>152400</xdr:rowOff>
    </xdr:from>
    <xdr:to>
      <xdr:col>13</xdr:col>
      <xdr:colOff>161925</xdr:colOff>
      <xdr:row>48</xdr:row>
      <xdr:rowOff>190500</xdr:rowOff>
    </xdr:to>
    <xdr:sp fLocksText="1" fPublished="0">
      <xdr:nvSpPr>
        <xdr:cNvPr id="88" name="テキスト ボックス 87"/>
        <xdr:cNvSpPr txBox="1">
          <a:spLocks noRot="1"/>
        </xdr:cNvSpPr>
      </xdr:nvSpPr>
      <xdr:spPr>
        <a:xfrm>
          <a:off x="2124075"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190500</xdr:colOff>
      <xdr:row>47</xdr:row>
      <xdr:rowOff>152400</xdr:rowOff>
    </xdr:from>
    <xdr:to>
      <xdr:col>9</xdr:col>
      <xdr:colOff>114300</xdr:colOff>
      <xdr:row>48</xdr:row>
      <xdr:rowOff>190500</xdr:rowOff>
    </xdr:to>
    <xdr:sp fLocksText="1" fPublished="0">
      <xdr:nvSpPr>
        <xdr:cNvPr id="89" name="テキスト ボックス 88"/>
        <xdr:cNvSpPr txBox="1">
          <a:spLocks noRot="1"/>
        </xdr:cNvSpPr>
      </xdr:nvSpPr>
      <xdr:spPr>
        <a:xfrm>
          <a:off x="123825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85724</xdr:colOff>
      <xdr:row>41</xdr:row>
      <xdr:rowOff>57150</xdr:rowOff>
    </xdr:from>
    <xdr:to>
      <xdr:col>23</xdr:col>
      <xdr:colOff>190500</xdr:colOff>
      <xdr:row>41</xdr:row>
      <xdr:rowOff>180975</xdr:rowOff>
    </xdr:to>
    <xdr:sp fLocksText="1" fPublished="0">
      <xdr:nvSpPr>
        <xdr:cNvPr id="90" name="楕円 89"/>
        <xdr:cNvSpPr/>
      </xdr:nvSpPr>
      <xdr:spPr>
        <a:xfrm>
          <a:off x="4905375" y="82581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19050</xdr:colOff>
      <xdr:row>41</xdr:row>
      <xdr:rowOff>19050</xdr:rowOff>
    </xdr:from>
    <xdr:to>
      <xdr:col>27</xdr:col>
      <xdr:colOff>152400</xdr:colOff>
      <xdr:row>42</xdr:row>
      <xdr:rowOff>57150</xdr:rowOff>
    </xdr:to>
    <xdr:sp fLocksText="1" fPublished="0">
      <xdr:nvSpPr>
        <xdr:cNvPr id="91" name="財政力該当値テキスト"/>
        <xdr:cNvSpPr txBox="1">
          <a:spLocks noRot="1"/>
        </xdr:cNvSpPr>
      </xdr:nvSpPr>
      <xdr:spPr>
        <a:xfrm>
          <a:off x="5048250" y="82200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0.82</a:t>
          </a:r>
        </a:p>
      </xdr:txBody>
    </xdr:sp>
    <xdr:clientData fLocksWithSheet="1" fPrintsWithSheet="1"/>
  </xdr:twoCellAnchor>
  <xdr:twoCellAnchor>
    <xdr:from>
      <xdr:col>19</xdr:col>
      <xdr:colOff>85724</xdr:colOff>
      <xdr:row>41</xdr:row>
      <xdr:rowOff>57150</xdr:rowOff>
    </xdr:from>
    <xdr:to>
      <xdr:col>19</xdr:col>
      <xdr:colOff>190500</xdr:colOff>
      <xdr:row>41</xdr:row>
      <xdr:rowOff>180975</xdr:rowOff>
    </xdr:to>
    <xdr:sp fLocksText="1" fPublished="0">
      <xdr:nvSpPr>
        <xdr:cNvPr id="92" name="楕円 91"/>
        <xdr:cNvSpPr/>
      </xdr:nvSpPr>
      <xdr:spPr>
        <a:xfrm>
          <a:off x="4067175" y="82581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39</xdr:row>
      <xdr:rowOff>190500</xdr:rowOff>
    </xdr:from>
    <xdr:to>
      <xdr:col>21</xdr:col>
      <xdr:colOff>66675</xdr:colOff>
      <xdr:row>41</xdr:row>
      <xdr:rowOff>28575</xdr:rowOff>
    </xdr:to>
    <xdr:sp fLocksText="1" fPublished="0">
      <xdr:nvSpPr>
        <xdr:cNvPr id="93" name="テキスト ボックス 92"/>
        <xdr:cNvSpPr txBox="1">
          <a:spLocks noRot="1"/>
        </xdr:cNvSpPr>
      </xdr:nvSpPr>
      <xdr:spPr>
        <a:xfrm>
          <a:off x="3733800" y="7991474"/>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0.82</a:t>
          </a:r>
        </a:p>
      </xdr:txBody>
    </xdr:sp>
    <xdr:clientData fLocksWithSheet="1" fPrintsWithSheet="1"/>
  </xdr:twoCellAnchor>
  <xdr:twoCellAnchor>
    <xdr:from>
      <xdr:col>15</xdr:col>
      <xdr:colOff>38100</xdr:colOff>
      <xdr:row>41</xdr:row>
      <xdr:rowOff>76200</xdr:rowOff>
    </xdr:from>
    <xdr:to>
      <xdr:col>15</xdr:col>
      <xdr:colOff>133350</xdr:colOff>
      <xdr:row>41</xdr:row>
      <xdr:rowOff>190500</xdr:rowOff>
    </xdr:to>
    <xdr:sp fLocksText="1" fPublished="0">
      <xdr:nvSpPr>
        <xdr:cNvPr id="94" name="楕円 93"/>
        <xdr:cNvSpPr/>
      </xdr:nvSpPr>
      <xdr:spPr>
        <a:xfrm>
          <a:off x="3181350" y="8277225"/>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40</xdr:row>
      <xdr:rowOff>9525</xdr:rowOff>
    </xdr:from>
    <xdr:to>
      <xdr:col>17</xdr:col>
      <xdr:colOff>47625</xdr:colOff>
      <xdr:row>41</xdr:row>
      <xdr:rowOff>47625</xdr:rowOff>
    </xdr:to>
    <xdr:sp fLocksText="1" fPublished="0">
      <xdr:nvSpPr>
        <xdr:cNvPr id="95" name="テキスト ボックス 94"/>
        <xdr:cNvSpPr txBox="1">
          <a:spLocks noRot="1"/>
        </xdr:cNvSpPr>
      </xdr:nvSpPr>
      <xdr:spPr>
        <a:xfrm>
          <a:off x="2847975" y="80105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0.81</a:t>
          </a:r>
        </a:p>
      </xdr:txBody>
    </xdr:sp>
    <xdr:clientData fLocksWithSheet="1" fPrintsWithSheet="1"/>
  </xdr:twoCellAnchor>
  <xdr:twoCellAnchor>
    <xdr:from>
      <xdr:col>10</xdr:col>
      <xdr:colOff>190500</xdr:colOff>
      <xdr:row>41</xdr:row>
      <xdr:rowOff>104775</xdr:rowOff>
    </xdr:from>
    <xdr:to>
      <xdr:col>11</xdr:col>
      <xdr:colOff>85724</xdr:colOff>
      <xdr:row>42</xdr:row>
      <xdr:rowOff>9525</xdr:rowOff>
    </xdr:to>
    <xdr:sp fLocksText="1" fPublished="0">
      <xdr:nvSpPr>
        <xdr:cNvPr id="96" name="楕円 95"/>
        <xdr:cNvSpPr/>
      </xdr:nvSpPr>
      <xdr:spPr>
        <a:xfrm>
          <a:off x="2286000" y="8305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40</xdr:row>
      <xdr:rowOff>19050</xdr:rowOff>
    </xdr:from>
    <xdr:to>
      <xdr:col>13</xdr:col>
      <xdr:colOff>0</xdr:colOff>
      <xdr:row>41</xdr:row>
      <xdr:rowOff>57150</xdr:rowOff>
    </xdr:to>
    <xdr:sp fLocksText="1" fPublished="0">
      <xdr:nvSpPr>
        <xdr:cNvPr id="97" name="テキスト ボックス 96"/>
        <xdr:cNvSpPr txBox="1">
          <a:spLocks noRot="1"/>
        </xdr:cNvSpPr>
      </xdr:nvSpPr>
      <xdr:spPr>
        <a:xfrm>
          <a:off x="1962150" y="80200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0.80</a:t>
          </a:r>
        </a:p>
      </xdr:txBody>
    </xdr:sp>
    <xdr:clientData fLocksWithSheet="1" fPrintsWithSheet="1"/>
  </xdr:twoCellAnchor>
  <xdr:twoCellAnchor>
    <xdr:from>
      <xdr:col>6</xdr:col>
      <xdr:colOff>142875</xdr:colOff>
      <xdr:row>41</xdr:row>
      <xdr:rowOff>104775</xdr:rowOff>
    </xdr:from>
    <xdr:to>
      <xdr:col>7</xdr:col>
      <xdr:colOff>38100</xdr:colOff>
      <xdr:row>42</xdr:row>
      <xdr:rowOff>9525</xdr:rowOff>
    </xdr:to>
    <xdr:sp fLocksText="1" fPublished="0">
      <xdr:nvSpPr>
        <xdr:cNvPr id="98" name="楕円 97"/>
        <xdr:cNvSpPr/>
      </xdr:nvSpPr>
      <xdr:spPr>
        <a:xfrm>
          <a:off x="1400175" y="8305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40</xdr:row>
      <xdr:rowOff>19050</xdr:rowOff>
    </xdr:from>
    <xdr:to>
      <xdr:col>8</xdr:col>
      <xdr:colOff>152400</xdr:colOff>
      <xdr:row>41</xdr:row>
      <xdr:rowOff>57150</xdr:rowOff>
    </xdr:to>
    <xdr:sp fLocksText="1" fPublished="0">
      <xdr:nvSpPr>
        <xdr:cNvPr id="99" name="テキスト ボックス 98"/>
        <xdr:cNvSpPr txBox="1">
          <a:spLocks noRot="1"/>
        </xdr:cNvSpPr>
      </xdr:nvSpPr>
      <xdr:spPr>
        <a:xfrm>
          <a:off x="1066800" y="80200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0.80</a:t>
          </a:r>
        </a:p>
      </xdr:txBody>
    </xdr:sp>
    <xdr:clientData fLocksWithSheet="1" fPrintsWithSheet="1"/>
  </xdr:twoCellAnchor>
  <xdr:twoCellAnchor>
    <xdr:from>
      <xdr:col>3</xdr:col>
      <xdr:colOff>133350</xdr:colOff>
      <xdr:row>51</xdr:row>
      <xdr:rowOff>104775</xdr:rowOff>
    </xdr:from>
    <xdr:to>
      <xdr:col>27</xdr:col>
      <xdr:colOff>190500</xdr:colOff>
      <xdr:row>53</xdr:row>
      <xdr:rowOff>66675</xdr:rowOff>
    </xdr:to>
    <xdr:sp fLocksText="1" fPublished="0">
      <xdr:nvSpPr>
        <xdr:cNvPr id="100" name="正方形/長方形 99"/>
        <xdr:cNvSpPr>
          <a:spLocks noRot="1"/>
        </xdr:cNvSpPr>
      </xdr:nvSpPr>
      <xdr:spPr>
        <a:xfrm>
          <a:off x="762000" y="10306050"/>
          <a:ext cx="5086350" cy="361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財政構造の弾力性</a:t>
          </a:r>
        </a:p>
      </xdr:txBody>
    </xdr:sp>
    <xdr:clientData fLocksWithSheet="1" fPrintsWithSheet="1"/>
  </xdr:twoCellAnchor>
  <xdr:twoCellAnchor editAs="oneCell">
    <xdr:from>
      <xdr:col>8</xdr:col>
      <xdr:colOff>19050</xdr:colOff>
      <xdr:row>53</xdr:row>
      <xdr:rowOff>123824</xdr:rowOff>
    </xdr:from>
    <xdr:to>
      <xdr:col>14</xdr:col>
      <xdr:colOff>200025</xdr:colOff>
      <xdr:row>55</xdr:row>
      <xdr:rowOff>28575</xdr:rowOff>
    </xdr:to>
    <xdr:sp fLocksText="1" fPublished="0">
      <xdr:nvSpPr>
        <xdr:cNvPr id="101" name="テキスト ボックス 100"/>
        <xdr:cNvSpPr txBox="1">
          <a:spLocks noRot="1"/>
        </xdr:cNvSpPr>
      </xdr:nvSpPr>
      <xdr:spPr>
        <a:xfrm>
          <a:off x="1695450" y="10725150"/>
          <a:ext cx="1438275"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経常収支比率</a:t>
          </a:r>
        </a:p>
      </xdr:txBody>
    </xdr:sp>
    <xdr:clientData fLocksWithSheet="1" fPrintsWithSheet="1"/>
  </xdr:twoCellAnchor>
  <xdr:twoCellAnchor editAs="oneCell">
    <xdr:from>
      <xdr:col>15</xdr:col>
      <xdr:colOff>123824</xdr:colOff>
      <xdr:row>53</xdr:row>
      <xdr:rowOff>85724</xdr:rowOff>
    </xdr:from>
    <xdr:to>
      <xdr:col>23</xdr:col>
      <xdr:colOff>95250</xdr:colOff>
      <xdr:row>55</xdr:row>
      <xdr:rowOff>76200</xdr:rowOff>
    </xdr:to>
    <xdr:sp fLocksText="1" fPublished="0">
      <xdr:nvSpPr>
        <xdr:cNvPr id="102" name="テキスト ボックス 101"/>
        <xdr:cNvSpPr txBox="1">
          <a:spLocks noRot="1"/>
        </xdr:cNvSpPr>
      </xdr:nvSpPr>
      <xdr:spPr>
        <a:xfrm>
          <a:off x="3267075" y="10687050"/>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[99.2%]　</a:t>
          </a:r>
        </a:p>
      </xdr:txBody>
    </xdr:sp>
    <xdr:clientData fLocksWithSheet="1" fPrintsWithSheet="1"/>
  </xdr:twoCellAnchor>
  <xdr:twoCellAnchor>
    <xdr:from>
      <xdr:col>28</xdr:col>
      <xdr:colOff>38100</xdr:colOff>
      <xdr:row>52</xdr:row>
      <xdr:rowOff>190500</xdr:rowOff>
    </xdr:from>
    <xdr:to>
      <xdr:col>35</xdr:col>
      <xdr:colOff>95250</xdr:colOff>
      <xdr:row>54</xdr:row>
      <xdr:rowOff>85724</xdr:rowOff>
    </xdr:to>
    <xdr:sp fLocksText="1" fPublished="0">
      <xdr:nvSpPr>
        <xdr:cNvPr id="103" name="正方形/長方形 102"/>
        <xdr:cNvSpPr>
          <a:spLocks noRot="1"/>
        </xdr:cNvSpPr>
      </xdr:nvSpPr>
      <xdr:spPr>
        <a:xfrm>
          <a:off x="5905500" y="1059180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28</xdr:col>
      <xdr:colOff>38100</xdr:colOff>
      <xdr:row>54</xdr:row>
      <xdr:rowOff>19050</xdr:rowOff>
    </xdr:from>
    <xdr:to>
      <xdr:col>35</xdr:col>
      <xdr:colOff>95250</xdr:colOff>
      <xdr:row>55</xdr:row>
      <xdr:rowOff>114300</xdr:rowOff>
    </xdr:to>
    <xdr:sp fLocksText="1" fPublished="0">
      <xdr:nvSpPr>
        <xdr:cNvPr id="104" name="正方形/長方形 103"/>
        <xdr:cNvSpPr>
          <a:spLocks noRot="1"/>
        </xdr:cNvSpPr>
      </xdr:nvSpPr>
      <xdr:spPr>
        <a:xfrm>
          <a:off x="5905500" y="1082040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29/30</a:t>
          </a:r>
        </a:p>
      </xdr:txBody>
    </xdr:sp>
    <xdr:clientData fLocksWithSheet="1" fPrintsWithSheet="1"/>
  </xdr:twoCellAnchor>
  <xdr:twoCellAnchor>
    <xdr:from>
      <xdr:col>36</xdr:col>
      <xdr:colOff>19050</xdr:colOff>
      <xdr:row>52</xdr:row>
      <xdr:rowOff>190500</xdr:rowOff>
    </xdr:from>
    <xdr:to>
      <xdr:col>42</xdr:col>
      <xdr:colOff>28575</xdr:colOff>
      <xdr:row>54</xdr:row>
      <xdr:rowOff>85724</xdr:rowOff>
    </xdr:to>
    <xdr:sp fLocksText="1" fPublished="0">
      <xdr:nvSpPr>
        <xdr:cNvPr id="105" name="正方形/長方形 104"/>
        <xdr:cNvSpPr>
          <a:spLocks noRot="1"/>
        </xdr:cNvSpPr>
      </xdr:nvSpPr>
      <xdr:spPr>
        <a:xfrm>
          <a:off x="7562850" y="105918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36</xdr:col>
      <xdr:colOff>19050</xdr:colOff>
      <xdr:row>54</xdr:row>
      <xdr:rowOff>19050</xdr:rowOff>
    </xdr:from>
    <xdr:to>
      <xdr:col>42</xdr:col>
      <xdr:colOff>28575</xdr:colOff>
      <xdr:row>55</xdr:row>
      <xdr:rowOff>114300</xdr:rowOff>
    </xdr:to>
    <xdr:sp fLocksText="1" fPublished="0">
      <xdr:nvSpPr>
        <xdr:cNvPr id="106" name="正方形/長方形 105"/>
        <xdr:cNvSpPr>
          <a:spLocks noRot="1"/>
        </xdr:cNvSpPr>
      </xdr:nvSpPr>
      <xdr:spPr>
        <a:xfrm>
          <a:off x="7562850" y="108204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92.8</a:t>
          </a:r>
        </a:p>
      </xdr:txBody>
    </xdr:sp>
    <xdr:clientData fLocksWithSheet="1" fPrintsWithSheet="1"/>
  </xdr:twoCellAnchor>
  <xdr:twoCellAnchor>
    <xdr:from>
      <xdr:col>43</xdr:col>
      <xdr:colOff>9525</xdr:colOff>
      <xdr:row>52</xdr:row>
      <xdr:rowOff>190500</xdr:rowOff>
    </xdr:from>
    <xdr:to>
      <xdr:col>49</xdr:col>
      <xdr:colOff>19050</xdr:colOff>
      <xdr:row>54</xdr:row>
      <xdr:rowOff>85724</xdr:rowOff>
    </xdr:to>
    <xdr:sp fLocksText="1" fPublished="0">
      <xdr:nvSpPr>
        <xdr:cNvPr id="107" name="正方形/長方形 106"/>
        <xdr:cNvSpPr>
          <a:spLocks noRot="1"/>
        </xdr:cNvSpPr>
      </xdr:nvSpPr>
      <xdr:spPr>
        <a:xfrm>
          <a:off x="9020175" y="105918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9525</xdr:colOff>
      <xdr:row>54</xdr:row>
      <xdr:rowOff>19050</xdr:rowOff>
    </xdr:from>
    <xdr:to>
      <xdr:col>49</xdr:col>
      <xdr:colOff>19050</xdr:colOff>
      <xdr:row>55</xdr:row>
      <xdr:rowOff>114300</xdr:rowOff>
    </xdr:to>
    <xdr:sp fLocksText="1" fPublished="0">
      <xdr:nvSpPr>
        <xdr:cNvPr id="108" name="正方形/長方形 107"/>
        <xdr:cNvSpPr>
          <a:spLocks noRot="1"/>
        </xdr:cNvSpPr>
      </xdr:nvSpPr>
      <xdr:spPr>
        <a:xfrm>
          <a:off x="9020175" y="108204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94.5</a:t>
          </a:r>
        </a:p>
      </xdr:txBody>
    </xdr:sp>
    <xdr:clientData fLocksWithSheet="1" fPrintsWithSheet="1"/>
  </xdr:twoCellAnchor>
  <xdr:twoCellAnchor>
    <xdr:from>
      <xdr:col>3</xdr:col>
      <xdr:colOff>133350</xdr:colOff>
      <xdr:row>55</xdr:row>
      <xdr:rowOff>190500</xdr:rowOff>
    </xdr:from>
    <xdr:to>
      <xdr:col>27</xdr:col>
      <xdr:colOff>190500</xdr:colOff>
      <xdr:row>70</xdr:row>
      <xdr:rowOff>0</xdr:rowOff>
    </xdr:to>
    <xdr:sp fLocksText="1" fPublished="0">
      <xdr:nvSpPr>
        <xdr:cNvPr id="109" name="正方形/長方形 108"/>
        <xdr:cNvSpPr/>
      </xdr:nvSpPr>
      <xdr:spPr>
        <a:xfrm>
          <a:off x="762000" y="11191875"/>
          <a:ext cx="5086350"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55</xdr:row>
      <xdr:rowOff>190500</xdr:rowOff>
    </xdr:from>
    <xdr:to>
      <xdr:col>57</xdr:col>
      <xdr:colOff>123824</xdr:colOff>
      <xdr:row>70</xdr:row>
      <xdr:rowOff>0</xdr:rowOff>
    </xdr:to>
    <xdr:sp fLocksText="1" fPublished="0">
      <xdr:nvSpPr>
        <xdr:cNvPr id="110" name="正方形/長方形 109"/>
        <xdr:cNvSpPr/>
      </xdr:nvSpPr>
      <xdr:spPr>
        <a:xfrm>
          <a:off x="6038850" y="11191875"/>
          <a:ext cx="6029325"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55</xdr:row>
      <xdr:rowOff>190500</xdr:rowOff>
    </xdr:from>
    <xdr:to>
      <xdr:col>46</xdr:col>
      <xdr:colOff>200025</xdr:colOff>
      <xdr:row>57</xdr:row>
      <xdr:rowOff>85724</xdr:rowOff>
    </xdr:to>
    <xdr:sp fLocksText="1" fPublished="0">
      <xdr:nvSpPr>
        <xdr:cNvPr id="111" name="正方形/長方形 110"/>
        <xdr:cNvSpPr>
          <a:spLocks noRot="1"/>
        </xdr:cNvSpPr>
      </xdr:nvSpPr>
      <xdr:spPr>
        <a:xfrm>
          <a:off x="6038850" y="11191875"/>
          <a:ext cx="38004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経常収支比率の分析欄</a:t>
          </a:r>
        </a:p>
      </xdr:txBody>
    </xdr:sp>
    <xdr:clientData fLocksWithSheet="1" fPrintsWithSheet="1"/>
  </xdr:twoCellAnchor>
  <xdr:twoCellAnchor>
    <xdr:from>
      <xdr:col>29</xdr:col>
      <xdr:colOff>85724</xdr:colOff>
      <xdr:row>57</xdr:row>
      <xdr:rowOff>152400</xdr:rowOff>
    </xdr:from>
    <xdr:to>
      <xdr:col>56</xdr:col>
      <xdr:colOff>200025</xdr:colOff>
      <xdr:row>69</xdr:row>
      <xdr:rowOff>133350</xdr:rowOff>
    </xdr:to>
    <xdr:sp fLocksText="1" fPublished="0">
      <xdr:nvSpPr>
        <xdr:cNvPr id="112" name="テキスト ボックス 111"/>
        <xdr:cNvSpPr txBox="1">
          <a:spLocks noRot="1"/>
        </xdr:cNvSpPr>
      </xdr:nvSpPr>
      <xdr:spPr>
        <a:xfrm>
          <a:off x="6162674" y="11553825"/>
          <a:ext cx="5772150" cy="23812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経常一般財源については、市税や地方交付税の減などにより減少しており、経常経費充当一般財源については、児童福祉に係る扶助費やごみ処理施設整備における元金償還の開始による公債費の増により増加しており、経常収支比率は5.2％増加した。</a:t>
          </a:r>
        </a:p>
        <a:p>
          <a:pPr algn="l">
            <a:lnSpc>
              <a:spcPct val="100000"/>
            </a:lnSpc>
          </a:pPr>
          <a:r>
            <a:rPr sz="1300">
              <a:solidFill>
                <a:srgbClr val="000000"/>
              </a:solidFill>
              <a:latin typeface="ＭＳ Ｐゴシック"/>
              <a:ea typeface="ＭＳ Ｐゴシック"/>
            </a:rPr>
            <a:t> 　類似団体平均に比べ、9.3％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fLocksWithSheet="1" fPrintsWithSheet="1"/>
  </xdr:twoCellAnchor>
  <xdr:twoCellAnchor editAs="oneCell">
    <xdr:from>
      <xdr:col>3</xdr:col>
      <xdr:colOff>95250</xdr:colOff>
      <xdr:row>54</xdr:row>
      <xdr:rowOff>171449</xdr:rowOff>
    </xdr:from>
    <xdr:to>
      <xdr:col>4</xdr:col>
      <xdr:colOff>180975</xdr:colOff>
      <xdr:row>55</xdr:row>
      <xdr:rowOff>190500</xdr:rowOff>
    </xdr:to>
    <xdr:sp fLocksText="1" fPublished="0">
      <xdr:nvSpPr>
        <xdr:cNvPr id="113" name="テキスト ボックス 112"/>
        <xdr:cNvSpPr txBox="1">
          <a:spLocks noRot="1"/>
        </xdr:cNvSpPr>
      </xdr:nvSpPr>
      <xdr:spPr>
        <a:xfrm>
          <a:off x="723900" y="10972800"/>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3</xdr:col>
      <xdr:colOff>133350</xdr:colOff>
      <xdr:row>70</xdr:row>
      <xdr:rowOff>0</xdr:rowOff>
    </xdr:from>
    <xdr:to>
      <xdr:col>27</xdr:col>
      <xdr:colOff>190500</xdr:colOff>
      <xdr:row>70</xdr:row>
      <xdr:rowOff>0</xdr:rowOff>
    </xdr:to>
    <xdr:cxnSp fPublished="0">
      <xdr:nvCxnSpPr>
        <xdr:cNvPr id="114" name="直線コネクタ 113"/>
        <xdr:cNvCxnSpPr/>
      </xdr:nvCxnSpPr>
      <xdr:spPr>
        <a:xfrm>
          <a:off x="762000" y="14001749"/>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69</xdr:row>
      <xdr:rowOff>47625</xdr:rowOff>
    </xdr:from>
    <xdr:to>
      <xdr:col>3</xdr:col>
      <xdr:colOff>133350</xdr:colOff>
      <xdr:row>70</xdr:row>
      <xdr:rowOff>85724</xdr:rowOff>
    </xdr:to>
    <xdr:sp fLocksText="1" fPublished="0">
      <xdr:nvSpPr>
        <xdr:cNvPr id="115" name="テキスト ボックス 114"/>
        <xdr:cNvSpPr txBox="1">
          <a:spLocks noRot="1"/>
        </xdr:cNvSpPr>
      </xdr:nvSpPr>
      <xdr:spPr>
        <a:xfrm>
          <a:off x="0" y="138493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110.0</a:t>
          </a:r>
        </a:p>
      </xdr:txBody>
    </xdr:sp>
    <xdr:clientData fLocksWithSheet="1" fPrintsWithSheet="1"/>
  </xdr:twoCellAnchor>
  <xdr:twoCellAnchor>
    <xdr:from>
      <xdr:col>3</xdr:col>
      <xdr:colOff>133350</xdr:colOff>
      <xdr:row>66</xdr:row>
      <xdr:rowOff>104775</xdr:rowOff>
    </xdr:from>
    <xdr:to>
      <xdr:col>27</xdr:col>
      <xdr:colOff>190500</xdr:colOff>
      <xdr:row>66</xdr:row>
      <xdr:rowOff>104775</xdr:rowOff>
    </xdr:to>
    <xdr:cxnSp fPublished="0">
      <xdr:nvCxnSpPr>
        <xdr:cNvPr id="116" name="直線コネクタ 115"/>
        <xdr:cNvCxnSpPr/>
      </xdr:nvCxnSpPr>
      <xdr:spPr>
        <a:xfrm>
          <a:off x="762000" y="1330642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65</xdr:row>
      <xdr:rowOff>133350</xdr:rowOff>
    </xdr:from>
    <xdr:to>
      <xdr:col>3</xdr:col>
      <xdr:colOff>133350</xdr:colOff>
      <xdr:row>66</xdr:row>
      <xdr:rowOff>171449</xdr:rowOff>
    </xdr:to>
    <xdr:sp fLocksText="1" fPublished="0">
      <xdr:nvSpPr>
        <xdr:cNvPr id="117" name="テキスト ボックス 116"/>
        <xdr:cNvSpPr txBox="1">
          <a:spLocks noRot="1"/>
        </xdr:cNvSpPr>
      </xdr:nvSpPr>
      <xdr:spPr>
        <a:xfrm>
          <a:off x="0" y="13134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3</xdr:col>
      <xdr:colOff>133350</xdr:colOff>
      <xdr:row>62</xdr:row>
      <xdr:rowOff>190500</xdr:rowOff>
    </xdr:from>
    <xdr:to>
      <xdr:col>27</xdr:col>
      <xdr:colOff>190500</xdr:colOff>
      <xdr:row>62</xdr:row>
      <xdr:rowOff>190500</xdr:rowOff>
    </xdr:to>
    <xdr:cxnSp fPublished="0">
      <xdr:nvCxnSpPr>
        <xdr:cNvPr id="118" name="直線コネクタ 117"/>
        <xdr:cNvCxnSpPr/>
      </xdr:nvCxnSpPr>
      <xdr:spPr>
        <a:xfrm>
          <a:off x="762000" y="12592051"/>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62</xdr:row>
      <xdr:rowOff>38100</xdr:rowOff>
    </xdr:from>
    <xdr:to>
      <xdr:col>3</xdr:col>
      <xdr:colOff>133350</xdr:colOff>
      <xdr:row>63</xdr:row>
      <xdr:rowOff>76200</xdr:rowOff>
    </xdr:to>
    <xdr:sp fLocksText="1" fPublished="0">
      <xdr:nvSpPr>
        <xdr:cNvPr id="119" name="テキスト ボックス 118"/>
        <xdr:cNvSpPr txBox="1">
          <a:spLocks noRot="1"/>
        </xdr:cNvSpPr>
      </xdr:nvSpPr>
      <xdr:spPr>
        <a:xfrm>
          <a:off x="0" y="12439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a:t>
          </a:r>
        </a:p>
      </xdr:txBody>
    </xdr:sp>
    <xdr:clientData fLocksWithSheet="1" fPrintsWithSheet="1"/>
  </xdr:twoCellAnchor>
  <xdr:twoCellAnchor>
    <xdr:from>
      <xdr:col>3</xdr:col>
      <xdr:colOff>133350</xdr:colOff>
      <xdr:row>59</xdr:row>
      <xdr:rowOff>85724</xdr:rowOff>
    </xdr:from>
    <xdr:to>
      <xdr:col>27</xdr:col>
      <xdr:colOff>190500</xdr:colOff>
      <xdr:row>59</xdr:row>
      <xdr:rowOff>85724</xdr:rowOff>
    </xdr:to>
    <xdr:cxnSp fPublished="0">
      <xdr:nvCxnSpPr>
        <xdr:cNvPr id="120" name="直線コネクタ 119"/>
        <xdr:cNvCxnSpPr/>
      </xdr:nvCxnSpPr>
      <xdr:spPr>
        <a:xfrm>
          <a:off x="762000" y="11887200"/>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58</xdr:row>
      <xdr:rowOff>133350</xdr:rowOff>
    </xdr:from>
    <xdr:to>
      <xdr:col>3</xdr:col>
      <xdr:colOff>133350</xdr:colOff>
      <xdr:row>59</xdr:row>
      <xdr:rowOff>171449</xdr:rowOff>
    </xdr:to>
    <xdr:sp fLocksText="1" fPublished="0">
      <xdr:nvSpPr>
        <xdr:cNvPr id="121" name="テキスト ボックス 120"/>
        <xdr:cNvSpPr txBox="1">
          <a:spLocks noRot="1"/>
        </xdr:cNvSpPr>
      </xdr:nvSpPr>
      <xdr:spPr>
        <a:xfrm>
          <a:off x="0" y="117348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a:t>
          </a:r>
        </a:p>
      </xdr:txBody>
    </xdr:sp>
    <xdr:clientData fLocksWithSheet="1" fPrintsWithSheet="1"/>
  </xdr:twoCellAnchor>
  <xdr:twoCellAnchor>
    <xdr:from>
      <xdr:col>3</xdr:col>
      <xdr:colOff>133350</xdr:colOff>
      <xdr:row>55</xdr:row>
      <xdr:rowOff>190500</xdr:rowOff>
    </xdr:from>
    <xdr:to>
      <xdr:col>27</xdr:col>
      <xdr:colOff>190500</xdr:colOff>
      <xdr:row>55</xdr:row>
      <xdr:rowOff>190500</xdr:rowOff>
    </xdr:to>
    <xdr:cxnSp fPublished="0">
      <xdr:nvCxnSpPr>
        <xdr:cNvPr id="122" name="直線コネクタ 121"/>
        <xdr:cNvCxnSpPr/>
      </xdr:nvCxnSpPr>
      <xdr:spPr>
        <a:xfrm>
          <a:off x="762000" y="1119187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55</xdr:row>
      <xdr:rowOff>19050</xdr:rowOff>
    </xdr:from>
    <xdr:to>
      <xdr:col>3</xdr:col>
      <xdr:colOff>133350</xdr:colOff>
      <xdr:row>56</xdr:row>
      <xdr:rowOff>57150</xdr:rowOff>
    </xdr:to>
    <xdr:sp fLocksText="1" fPublished="0">
      <xdr:nvSpPr>
        <xdr:cNvPr id="123" name="テキスト ボックス 122"/>
        <xdr:cNvSpPr txBox="1">
          <a:spLocks noRot="1"/>
        </xdr:cNvSpPr>
      </xdr:nvSpPr>
      <xdr:spPr>
        <a:xfrm>
          <a:off x="0" y="110204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70.0</a:t>
          </a:r>
        </a:p>
      </xdr:txBody>
    </xdr:sp>
    <xdr:clientData fLocksWithSheet="1" fPrintsWithSheet="1"/>
  </xdr:twoCellAnchor>
  <xdr:twoCellAnchor>
    <xdr:from>
      <xdr:col>3</xdr:col>
      <xdr:colOff>133350</xdr:colOff>
      <xdr:row>55</xdr:row>
      <xdr:rowOff>190500</xdr:rowOff>
    </xdr:from>
    <xdr:to>
      <xdr:col>27</xdr:col>
      <xdr:colOff>190500</xdr:colOff>
      <xdr:row>70</xdr:row>
      <xdr:rowOff>0</xdr:rowOff>
    </xdr:to>
    <xdr:sp fLocksText="1" fPublished="0">
      <xdr:nvSpPr>
        <xdr:cNvPr id="124" name="財政構造の弾力性グラフ枠"/>
        <xdr:cNvSpPr/>
      </xdr:nvSpPr>
      <xdr:spPr>
        <a:xfrm>
          <a:off x="762000" y="11191875"/>
          <a:ext cx="5086350"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23</xdr:col>
      <xdr:colOff>133350</xdr:colOff>
      <xdr:row>59</xdr:row>
      <xdr:rowOff>57150</xdr:rowOff>
    </xdr:from>
    <xdr:to>
      <xdr:col>23</xdr:col>
      <xdr:colOff>133350</xdr:colOff>
      <xdr:row>66</xdr:row>
      <xdr:rowOff>76200</xdr:rowOff>
    </xdr:to>
    <xdr:cxnSp fPublished="0">
      <xdr:nvCxnSpPr>
        <xdr:cNvPr id="125" name="直線コネクタ 124"/>
        <xdr:cNvCxnSpPr/>
      </xdr:nvCxnSpPr>
      <xdr:spPr>
        <a:xfrm flipV="1">
          <a:off x="4953000" y="11858625"/>
          <a:ext cx="0" cy="14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66</xdr:row>
      <xdr:rowOff>47625</xdr:rowOff>
    </xdr:from>
    <xdr:to>
      <xdr:col>27</xdr:col>
      <xdr:colOff>152400</xdr:colOff>
      <xdr:row>67</xdr:row>
      <xdr:rowOff>85724</xdr:rowOff>
    </xdr:to>
    <xdr:sp fLocksText="1" fPublished="0">
      <xdr:nvSpPr>
        <xdr:cNvPr id="126" name="財政構造の弾力性最小値テキスト"/>
        <xdr:cNvSpPr txBox="1">
          <a:spLocks noRot="1"/>
        </xdr:cNvSpPr>
      </xdr:nvSpPr>
      <xdr:spPr>
        <a:xfrm>
          <a:off x="5048250" y="13249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99.7</a:t>
          </a:r>
        </a:p>
      </xdr:txBody>
    </xdr:sp>
    <xdr:clientData fLocksWithSheet="1" fPrintsWithSheet="1"/>
  </xdr:twoCellAnchor>
  <xdr:twoCellAnchor>
    <xdr:from>
      <xdr:col>23</xdr:col>
      <xdr:colOff>47625</xdr:colOff>
      <xdr:row>66</xdr:row>
      <xdr:rowOff>76200</xdr:rowOff>
    </xdr:from>
    <xdr:to>
      <xdr:col>24</xdr:col>
      <xdr:colOff>19050</xdr:colOff>
      <xdr:row>66</xdr:row>
      <xdr:rowOff>76200</xdr:rowOff>
    </xdr:to>
    <xdr:cxnSp fPublished="0">
      <xdr:nvCxnSpPr>
        <xdr:cNvPr id="127" name="直線コネクタ 126"/>
        <xdr:cNvCxnSpPr/>
      </xdr:nvCxnSpPr>
      <xdr:spPr>
        <a:xfrm>
          <a:off x="4867275" y="1327785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57</xdr:row>
      <xdr:rowOff>152400</xdr:rowOff>
    </xdr:from>
    <xdr:to>
      <xdr:col>27</xdr:col>
      <xdr:colOff>152400</xdr:colOff>
      <xdr:row>58</xdr:row>
      <xdr:rowOff>190500</xdr:rowOff>
    </xdr:to>
    <xdr:sp fLocksText="1" fPublished="0">
      <xdr:nvSpPr>
        <xdr:cNvPr id="128" name="財政構造の弾力性最大値テキスト"/>
        <xdr:cNvSpPr txBox="1">
          <a:spLocks noRot="1"/>
        </xdr:cNvSpPr>
      </xdr:nvSpPr>
      <xdr:spPr>
        <a:xfrm>
          <a:off x="5048250" y="115538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79.5</a:t>
          </a:r>
        </a:p>
      </xdr:txBody>
    </xdr:sp>
    <xdr:clientData fLocksWithSheet="1" fPrintsWithSheet="1"/>
  </xdr:twoCellAnchor>
  <xdr:twoCellAnchor>
    <xdr:from>
      <xdr:col>23</xdr:col>
      <xdr:colOff>47625</xdr:colOff>
      <xdr:row>59</xdr:row>
      <xdr:rowOff>57150</xdr:rowOff>
    </xdr:from>
    <xdr:to>
      <xdr:col>24</xdr:col>
      <xdr:colOff>19050</xdr:colOff>
      <xdr:row>59</xdr:row>
      <xdr:rowOff>57150</xdr:rowOff>
    </xdr:to>
    <xdr:cxnSp fPublished="0">
      <xdr:nvCxnSpPr>
        <xdr:cNvPr id="129" name="直線コネクタ 128"/>
        <xdr:cNvCxnSpPr/>
      </xdr:nvCxnSpPr>
      <xdr:spPr>
        <a:xfrm>
          <a:off x="4867275" y="11858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64</xdr:row>
      <xdr:rowOff>76200</xdr:rowOff>
    </xdr:from>
    <xdr:to>
      <xdr:col>23</xdr:col>
      <xdr:colOff>133350</xdr:colOff>
      <xdr:row>66</xdr:row>
      <xdr:rowOff>47625</xdr:rowOff>
    </xdr:to>
    <xdr:cxnSp fPublished="0">
      <xdr:nvCxnSpPr>
        <xdr:cNvPr id="130" name="直線コネクタ 129"/>
        <xdr:cNvCxnSpPr/>
      </xdr:nvCxnSpPr>
      <xdr:spPr>
        <a:xfrm>
          <a:off x="4114800" y="1287780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61</xdr:row>
      <xdr:rowOff>152400</xdr:rowOff>
    </xdr:from>
    <xdr:to>
      <xdr:col>27</xdr:col>
      <xdr:colOff>152400</xdr:colOff>
      <xdr:row>62</xdr:row>
      <xdr:rowOff>190500</xdr:rowOff>
    </xdr:to>
    <xdr:sp fLocksText="1" fPublished="0">
      <xdr:nvSpPr>
        <xdr:cNvPr id="131" name="財政構造の弾力性平均値テキスト"/>
        <xdr:cNvSpPr txBox="1">
          <a:spLocks noRot="1"/>
        </xdr:cNvSpPr>
      </xdr:nvSpPr>
      <xdr:spPr>
        <a:xfrm>
          <a:off x="5048250" y="1235392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89.9</a:t>
          </a:r>
        </a:p>
      </xdr:txBody>
    </xdr:sp>
    <xdr:clientData fLocksWithSheet="1" fPrintsWithSheet="1"/>
  </xdr:twoCellAnchor>
  <xdr:twoCellAnchor>
    <xdr:from>
      <xdr:col>23</xdr:col>
      <xdr:colOff>85724</xdr:colOff>
      <xdr:row>62</xdr:row>
      <xdr:rowOff>133350</xdr:rowOff>
    </xdr:from>
    <xdr:to>
      <xdr:col>23</xdr:col>
      <xdr:colOff>190500</xdr:colOff>
      <xdr:row>63</xdr:row>
      <xdr:rowOff>57150</xdr:rowOff>
    </xdr:to>
    <xdr:sp fLocksText="1" fPublished="0">
      <xdr:nvSpPr>
        <xdr:cNvPr id="132" name="フローチャート: 判断 131"/>
        <xdr:cNvSpPr/>
      </xdr:nvSpPr>
      <xdr:spPr>
        <a:xfrm>
          <a:off x="4905375" y="125349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85724</xdr:colOff>
      <xdr:row>64</xdr:row>
      <xdr:rowOff>9525</xdr:rowOff>
    </xdr:from>
    <xdr:to>
      <xdr:col>19</xdr:col>
      <xdr:colOff>133350</xdr:colOff>
      <xdr:row>64</xdr:row>
      <xdr:rowOff>76200</xdr:rowOff>
    </xdr:to>
    <xdr:cxnSp fPublished="0">
      <xdr:nvCxnSpPr>
        <xdr:cNvPr id="133" name="直線コネクタ 132"/>
        <xdr:cNvCxnSpPr/>
      </xdr:nvCxnSpPr>
      <xdr:spPr>
        <a:xfrm>
          <a:off x="3228975" y="128111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85724</xdr:colOff>
      <xdr:row>62</xdr:row>
      <xdr:rowOff>171449</xdr:rowOff>
    </xdr:from>
    <xdr:to>
      <xdr:col>19</xdr:col>
      <xdr:colOff>190500</xdr:colOff>
      <xdr:row>63</xdr:row>
      <xdr:rowOff>85724</xdr:rowOff>
    </xdr:to>
    <xdr:sp fLocksText="1" fPublished="0">
      <xdr:nvSpPr>
        <xdr:cNvPr id="134" name="フローチャート: 判断 133"/>
        <xdr:cNvSpPr/>
      </xdr:nvSpPr>
      <xdr:spPr>
        <a:xfrm>
          <a:off x="4067175" y="1257300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61</xdr:row>
      <xdr:rowOff>104775</xdr:rowOff>
    </xdr:from>
    <xdr:to>
      <xdr:col>21</xdr:col>
      <xdr:colOff>66675</xdr:colOff>
      <xdr:row>62</xdr:row>
      <xdr:rowOff>142875</xdr:rowOff>
    </xdr:to>
    <xdr:sp fLocksText="1" fPublished="0">
      <xdr:nvSpPr>
        <xdr:cNvPr id="135" name="テキスト ボックス 134"/>
        <xdr:cNvSpPr txBox="1">
          <a:spLocks noRot="1"/>
        </xdr:cNvSpPr>
      </xdr:nvSpPr>
      <xdr:spPr>
        <a:xfrm>
          <a:off x="3733800" y="123063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90.4</a:t>
          </a:r>
        </a:p>
      </xdr:txBody>
    </xdr:sp>
    <xdr:clientData fLocksWithSheet="1" fPrintsWithSheet="1"/>
  </xdr:twoCellAnchor>
  <xdr:twoCellAnchor>
    <xdr:from>
      <xdr:col>11</xdr:col>
      <xdr:colOff>38100</xdr:colOff>
      <xdr:row>63</xdr:row>
      <xdr:rowOff>171449</xdr:rowOff>
    </xdr:from>
    <xdr:to>
      <xdr:col>15</xdr:col>
      <xdr:colOff>85724</xdr:colOff>
      <xdr:row>64</xdr:row>
      <xdr:rowOff>9525</xdr:rowOff>
    </xdr:to>
    <xdr:cxnSp fPublished="0">
      <xdr:nvCxnSpPr>
        <xdr:cNvPr id="136" name="直線コネクタ 135"/>
        <xdr:cNvCxnSpPr/>
      </xdr:nvCxnSpPr>
      <xdr:spPr>
        <a:xfrm>
          <a:off x="2343150" y="127730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38100</xdr:colOff>
      <xdr:row>61</xdr:row>
      <xdr:rowOff>190500</xdr:rowOff>
    </xdr:from>
    <xdr:to>
      <xdr:col>15</xdr:col>
      <xdr:colOff>133350</xdr:colOff>
      <xdr:row>62</xdr:row>
      <xdr:rowOff>114300</xdr:rowOff>
    </xdr:to>
    <xdr:sp fLocksText="1" fPublished="0">
      <xdr:nvSpPr>
        <xdr:cNvPr id="137" name="フローチャート: 判断 136"/>
        <xdr:cNvSpPr/>
      </xdr:nvSpPr>
      <xdr:spPr>
        <a:xfrm>
          <a:off x="3181350" y="1239202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60</xdr:row>
      <xdr:rowOff>123824</xdr:rowOff>
    </xdr:from>
    <xdr:to>
      <xdr:col>17</xdr:col>
      <xdr:colOff>47625</xdr:colOff>
      <xdr:row>61</xdr:row>
      <xdr:rowOff>161925</xdr:rowOff>
    </xdr:to>
    <xdr:sp fLocksText="1" fPublished="0">
      <xdr:nvSpPr>
        <xdr:cNvPr id="138" name="テキスト ボックス 137"/>
        <xdr:cNvSpPr txBox="1">
          <a:spLocks noRot="1"/>
        </xdr:cNvSpPr>
      </xdr:nvSpPr>
      <xdr:spPr>
        <a:xfrm>
          <a:off x="2847975" y="121253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87.9</a:t>
          </a:r>
        </a:p>
      </xdr:txBody>
    </xdr:sp>
    <xdr:clientData fLocksWithSheet="1" fPrintsWithSheet="1"/>
  </xdr:twoCellAnchor>
  <xdr:twoCellAnchor>
    <xdr:from>
      <xdr:col>6</xdr:col>
      <xdr:colOff>190500</xdr:colOff>
      <xdr:row>63</xdr:row>
      <xdr:rowOff>123824</xdr:rowOff>
    </xdr:from>
    <xdr:to>
      <xdr:col>11</xdr:col>
      <xdr:colOff>38100</xdr:colOff>
      <xdr:row>63</xdr:row>
      <xdr:rowOff>171449</xdr:rowOff>
    </xdr:to>
    <xdr:cxnSp fPublished="0">
      <xdr:nvCxnSpPr>
        <xdr:cNvPr id="139" name="直線コネクタ 138"/>
        <xdr:cNvCxnSpPr/>
      </xdr:nvCxnSpPr>
      <xdr:spPr>
        <a:xfrm>
          <a:off x="1447800" y="1272540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190500</xdr:colOff>
      <xdr:row>62</xdr:row>
      <xdr:rowOff>190500</xdr:rowOff>
    </xdr:from>
    <xdr:to>
      <xdr:col>11</xdr:col>
      <xdr:colOff>85724</xdr:colOff>
      <xdr:row>63</xdr:row>
      <xdr:rowOff>114300</xdr:rowOff>
    </xdr:to>
    <xdr:sp fLocksText="1" fPublished="0">
      <xdr:nvSpPr>
        <xdr:cNvPr id="140" name="フローチャート: 判断 139"/>
        <xdr:cNvSpPr/>
      </xdr:nvSpPr>
      <xdr:spPr>
        <a:xfrm>
          <a:off x="2286000" y="12592051"/>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61</xdr:row>
      <xdr:rowOff>123824</xdr:rowOff>
    </xdr:from>
    <xdr:to>
      <xdr:col>13</xdr:col>
      <xdr:colOff>0</xdr:colOff>
      <xdr:row>62</xdr:row>
      <xdr:rowOff>161925</xdr:rowOff>
    </xdr:to>
    <xdr:sp fLocksText="1" fPublished="0">
      <xdr:nvSpPr>
        <xdr:cNvPr id="141" name="テキスト ボックス 140"/>
        <xdr:cNvSpPr txBox="1">
          <a:spLocks noRot="1"/>
        </xdr:cNvSpPr>
      </xdr:nvSpPr>
      <xdr:spPr>
        <a:xfrm>
          <a:off x="1962150" y="123253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90.8</a:t>
          </a:r>
        </a:p>
      </xdr:txBody>
    </xdr:sp>
    <xdr:clientData fLocksWithSheet="1" fPrintsWithSheet="1"/>
  </xdr:twoCellAnchor>
  <xdr:twoCellAnchor>
    <xdr:from>
      <xdr:col>6</xdr:col>
      <xdr:colOff>142875</xdr:colOff>
      <xdr:row>62</xdr:row>
      <xdr:rowOff>104775</xdr:rowOff>
    </xdr:from>
    <xdr:to>
      <xdr:col>7</xdr:col>
      <xdr:colOff>38100</xdr:colOff>
      <xdr:row>63</xdr:row>
      <xdr:rowOff>19050</xdr:rowOff>
    </xdr:to>
    <xdr:sp fLocksText="1" fPublished="0">
      <xdr:nvSpPr>
        <xdr:cNvPr id="142" name="フローチャート: 判断 141"/>
        <xdr:cNvSpPr/>
      </xdr:nvSpPr>
      <xdr:spPr>
        <a:xfrm>
          <a:off x="1400175" y="125063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61</xdr:row>
      <xdr:rowOff>38100</xdr:rowOff>
    </xdr:from>
    <xdr:to>
      <xdr:col>8</xdr:col>
      <xdr:colOff>152400</xdr:colOff>
      <xdr:row>62</xdr:row>
      <xdr:rowOff>76200</xdr:rowOff>
    </xdr:to>
    <xdr:sp fLocksText="1" fPublished="0">
      <xdr:nvSpPr>
        <xdr:cNvPr id="143" name="テキスト ボックス 142"/>
        <xdr:cNvSpPr txBox="1">
          <a:spLocks noRot="1"/>
        </xdr:cNvSpPr>
      </xdr:nvSpPr>
      <xdr:spPr>
        <a:xfrm>
          <a:off x="1066800" y="122396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89.5</a:t>
          </a:r>
        </a:p>
      </xdr:txBody>
    </xdr:sp>
    <xdr:clientData fLocksWithSheet="1" fPrintsWithSheet="1"/>
  </xdr:twoCellAnchor>
  <xdr:twoCellAnchor editAs="oneCell">
    <xdr:from>
      <xdr:col>22</xdr:col>
      <xdr:colOff>133350</xdr:colOff>
      <xdr:row>70</xdr:row>
      <xdr:rowOff>0</xdr:rowOff>
    </xdr:from>
    <xdr:to>
      <xdr:col>26</xdr:col>
      <xdr:colOff>57150</xdr:colOff>
      <xdr:row>71</xdr:row>
      <xdr:rowOff>38100</xdr:rowOff>
    </xdr:to>
    <xdr:sp fLocksText="1" fPublished="0">
      <xdr:nvSpPr>
        <xdr:cNvPr id="144" name="テキスト ボックス 143"/>
        <xdr:cNvSpPr txBox="1">
          <a:spLocks noRot="1"/>
        </xdr:cNvSpPr>
      </xdr:nvSpPr>
      <xdr:spPr>
        <a:xfrm>
          <a:off x="474345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133350</xdr:colOff>
      <xdr:row>70</xdr:row>
      <xdr:rowOff>0</xdr:rowOff>
    </xdr:from>
    <xdr:to>
      <xdr:col>22</xdr:col>
      <xdr:colOff>57150</xdr:colOff>
      <xdr:row>71</xdr:row>
      <xdr:rowOff>38100</xdr:rowOff>
    </xdr:to>
    <xdr:sp fLocksText="1" fPublished="0">
      <xdr:nvSpPr>
        <xdr:cNvPr id="145" name="テキスト ボックス 144"/>
        <xdr:cNvSpPr txBox="1">
          <a:spLocks noRot="1"/>
        </xdr:cNvSpPr>
      </xdr:nvSpPr>
      <xdr:spPr>
        <a:xfrm>
          <a:off x="390525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76200</xdr:colOff>
      <xdr:row>70</xdr:row>
      <xdr:rowOff>0</xdr:rowOff>
    </xdr:from>
    <xdr:to>
      <xdr:col>18</xdr:col>
      <xdr:colOff>0</xdr:colOff>
      <xdr:row>71</xdr:row>
      <xdr:rowOff>38100</xdr:rowOff>
    </xdr:to>
    <xdr:sp fLocksText="1" fPublished="0">
      <xdr:nvSpPr>
        <xdr:cNvPr id="146" name="テキスト ボックス 145"/>
        <xdr:cNvSpPr txBox="1">
          <a:spLocks noRot="1"/>
        </xdr:cNvSpPr>
      </xdr:nvSpPr>
      <xdr:spPr>
        <a:xfrm>
          <a:off x="300990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28575</xdr:colOff>
      <xdr:row>70</xdr:row>
      <xdr:rowOff>0</xdr:rowOff>
    </xdr:from>
    <xdr:to>
      <xdr:col>13</xdr:col>
      <xdr:colOff>161925</xdr:colOff>
      <xdr:row>71</xdr:row>
      <xdr:rowOff>38100</xdr:rowOff>
    </xdr:to>
    <xdr:sp fLocksText="1" fPublished="0">
      <xdr:nvSpPr>
        <xdr:cNvPr id="147" name="テキスト ボックス 146"/>
        <xdr:cNvSpPr txBox="1">
          <a:spLocks noRot="1"/>
        </xdr:cNvSpPr>
      </xdr:nvSpPr>
      <xdr:spPr>
        <a:xfrm>
          <a:off x="2124075"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190500</xdr:colOff>
      <xdr:row>70</xdr:row>
      <xdr:rowOff>0</xdr:rowOff>
    </xdr:from>
    <xdr:to>
      <xdr:col>9</xdr:col>
      <xdr:colOff>114300</xdr:colOff>
      <xdr:row>71</xdr:row>
      <xdr:rowOff>38100</xdr:rowOff>
    </xdr:to>
    <xdr:sp fLocksText="1" fPublished="0">
      <xdr:nvSpPr>
        <xdr:cNvPr id="148" name="テキスト ボックス 147"/>
        <xdr:cNvSpPr txBox="1">
          <a:spLocks noRot="1"/>
        </xdr:cNvSpPr>
      </xdr:nvSpPr>
      <xdr:spPr>
        <a:xfrm>
          <a:off x="123825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85724</xdr:colOff>
      <xdr:row>65</xdr:row>
      <xdr:rowOff>190500</xdr:rowOff>
    </xdr:from>
    <xdr:to>
      <xdr:col>23</xdr:col>
      <xdr:colOff>190500</xdr:colOff>
      <xdr:row>66</xdr:row>
      <xdr:rowOff>104775</xdr:rowOff>
    </xdr:to>
    <xdr:sp fLocksText="1" fPublished="0">
      <xdr:nvSpPr>
        <xdr:cNvPr id="149" name="楕円 148"/>
        <xdr:cNvSpPr/>
      </xdr:nvSpPr>
      <xdr:spPr>
        <a:xfrm>
          <a:off x="4905375" y="131921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19050</xdr:colOff>
      <xdr:row>65</xdr:row>
      <xdr:rowOff>66675</xdr:rowOff>
    </xdr:from>
    <xdr:to>
      <xdr:col>27</xdr:col>
      <xdr:colOff>152400</xdr:colOff>
      <xdr:row>66</xdr:row>
      <xdr:rowOff>104775</xdr:rowOff>
    </xdr:to>
    <xdr:sp fLocksText="1" fPublished="0">
      <xdr:nvSpPr>
        <xdr:cNvPr id="150" name="財政構造の弾力性該当値テキスト"/>
        <xdr:cNvSpPr txBox="1">
          <a:spLocks noRot="1"/>
        </xdr:cNvSpPr>
      </xdr:nvSpPr>
      <xdr:spPr>
        <a:xfrm>
          <a:off x="5048250" y="13068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99.2</a:t>
          </a:r>
        </a:p>
      </xdr:txBody>
    </xdr:sp>
    <xdr:clientData fLocksWithSheet="1" fPrintsWithSheet="1"/>
  </xdr:twoCellAnchor>
  <xdr:twoCellAnchor>
    <xdr:from>
      <xdr:col>19</xdr:col>
      <xdr:colOff>85724</xdr:colOff>
      <xdr:row>64</xdr:row>
      <xdr:rowOff>19050</xdr:rowOff>
    </xdr:from>
    <xdr:to>
      <xdr:col>19</xdr:col>
      <xdr:colOff>190500</xdr:colOff>
      <xdr:row>64</xdr:row>
      <xdr:rowOff>133350</xdr:rowOff>
    </xdr:to>
    <xdr:sp fLocksText="1" fPublished="0">
      <xdr:nvSpPr>
        <xdr:cNvPr id="151" name="楕円 150"/>
        <xdr:cNvSpPr/>
      </xdr:nvSpPr>
      <xdr:spPr>
        <a:xfrm>
          <a:off x="4067175" y="12820651"/>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64</xdr:row>
      <xdr:rowOff>123824</xdr:rowOff>
    </xdr:from>
    <xdr:to>
      <xdr:col>21</xdr:col>
      <xdr:colOff>66675</xdr:colOff>
      <xdr:row>65</xdr:row>
      <xdr:rowOff>161925</xdr:rowOff>
    </xdr:to>
    <xdr:sp fLocksText="1" fPublished="0">
      <xdr:nvSpPr>
        <xdr:cNvPr id="152" name="テキスト ボックス 151"/>
        <xdr:cNvSpPr txBox="1">
          <a:spLocks noRot="1"/>
        </xdr:cNvSpPr>
      </xdr:nvSpPr>
      <xdr:spPr>
        <a:xfrm>
          <a:off x="3733800" y="129254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94.0</a:t>
          </a:r>
        </a:p>
      </xdr:txBody>
    </xdr:sp>
    <xdr:clientData fLocksWithSheet="1" fPrintsWithSheet="1"/>
  </xdr:twoCellAnchor>
  <xdr:twoCellAnchor>
    <xdr:from>
      <xdr:col>15</xdr:col>
      <xdr:colOff>38100</xdr:colOff>
      <xdr:row>63</xdr:row>
      <xdr:rowOff>142875</xdr:rowOff>
    </xdr:from>
    <xdr:to>
      <xdr:col>15</xdr:col>
      <xdr:colOff>133350</xdr:colOff>
      <xdr:row>64</xdr:row>
      <xdr:rowOff>66675</xdr:rowOff>
    </xdr:to>
    <xdr:sp fLocksText="1" fPublished="0">
      <xdr:nvSpPr>
        <xdr:cNvPr id="153" name="楕円 152"/>
        <xdr:cNvSpPr/>
      </xdr:nvSpPr>
      <xdr:spPr>
        <a:xfrm>
          <a:off x="3181350" y="12744451"/>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64</xdr:row>
      <xdr:rowOff>57150</xdr:rowOff>
    </xdr:from>
    <xdr:to>
      <xdr:col>17</xdr:col>
      <xdr:colOff>47625</xdr:colOff>
      <xdr:row>65</xdr:row>
      <xdr:rowOff>95250</xdr:rowOff>
    </xdr:to>
    <xdr:sp fLocksText="1" fPublished="0">
      <xdr:nvSpPr>
        <xdr:cNvPr id="154" name="テキスト ボックス 153"/>
        <xdr:cNvSpPr txBox="1">
          <a:spLocks noRot="1"/>
        </xdr:cNvSpPr>
      </xdr:nvSpPr>
      <xdr:spPr>
        <a:xfrm>
          <a:off x="2847975" y="12858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93.0</a:t>
          </a:r>
        </a:p>
      </xdr:txBody>
    </xdr:sp>
    <xdr:clientData fLocksWithSheet="1" fPrintsWithSheet="1"/>
  </xdr:twoCellAnchor>
  <xdr:twoCellAnchor>
    <xdr:from>
      <xdr:col>10</xdr:col>
      <xdr:colOff>190500</xdr:colOff>
      <xdr:row>63</xdr:row>
      <xdr:rowOff>114300</xdr:rowOff>
    </xdr:from>
    <xdr:to>
      <xdr:col>11</xdr:col>
      <xdr:colOff>85724</xdr:colOff>
      <xdr:row>64</xdr:row>
      <xdr:rowOff>19050</xdr:rowOff>
    </xdr:to>
    <xdr:sp fLocksText="1" fPublished="0">
      <xdr:nvSpPr>
        <xdr:cNvPr id="155" name="楕円 154"/>
        <xdr:cNvSpPr/>
      </xdr:nvSpPr>
      <xdr:spPr>
        <a:xfrm>
          <a:off x="2286000" y="12715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64</xdr:row>
      <xdr:rowOff>9525</xdr:rowOff>
    </xdr:from>
    <xdr:to>
      <xdr:col>13</xdr:col>
      <xdr:colOff>0</xdr:colOff>
      <xdr:row>65</xdr:row>
      <xdr:rowOff>47625</xdr:rowOff>
    </xdr:to>
    <xdr:sp fLocksText="1" fPublished="0">
      <xdr:nvSpPr>
        <xdr:cNvPr id="156" name="テキスト ボックス 155"/>
        <xdr:cNvSpPr txBox="1">
          <a:spLocks noRot="1"/>
        </xdr:cNvSpPr>
      </xdr:nvSpPr>
      <xdr:spPr>
        <a:xfrm>
          <a:off x="1962150" y="128111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92.4</a:t>
          </a:r>
        </a:p>
      </xdr:txBody>
    </xdr:sp>
    <xdr:clientData fLocksWithSheet="1" fPrintsWithSheet="1"/>
  </xdr:twoCellAnchor>
  <xdr:twoCellAnchor>
    <xdr:from>
      <xdr:col>6</xdr:col>
      <xdr:colOff>142875</xdr:colOff>
      <xdr:row>63</xdr:row>
      <xdr:rowOff>57150</xdr:rowOff>
    </xdr:from>
    <xdr:to>
      <xdr:col>7</xdr:col>
      <xdr:colOff>38100</xdr:colOff>
      <xdr:row>63</xdr:row>
      <xdr:rowOff>180975</xdr:rowOff>
    </xdr:to>
    <xdr:sp fLocksText="1" fPublished="0">
      <xdr:nvSpPr>
        <xdr:cNvPr id="157" name="楕円 156"/>
        <xdr:cNvSpPr/>
      </xdr:nvSpPr>
      <xdr:spPr>
        <a:xfrm>
          <a:off x="1400175" y="126587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63</xdr:row>
      <xdr:rowOff>152400</xdr:rowOff>
    </xdr:from>
    <xdr:to>
      <xdr:col>8</xdr:col>
      <xdr:colOff>152400</xdr:colOff>
      <xdr:row>64</xdr:row>
      <xdr:rowOff>190500</xdr:rowOff>
    </xdr:to>
    <xdr:sp fLocksText="1" fPublished="0">
      <xdr:nvSpPr>
        <xdr:cNvPr id="158" name="テキスト ボックス 157"/>
        <xdr:cNvSpPr txBox="1">
          <a:spLocks noRot="1"/>
        </xdr:cNvSpPr>
      </xdr:nvSpPr>
      <xdr:spPr>
        <a:xfrm>
          <a:off x="1066800" y="12753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91.7</a:t>
          </a:r>
        </a:p>
      </xdr:txBody>
    </xdr:sp>
    <xdr:clientData fLocksWithSheet="1" fPrintsWithSheet="1"/>
  </xdr:twoCellAnchor>
  <xdr:twoCellAnchor>
    <xdr:from>
      <xdr:col>3</xdr:col>
      <xdr:colOff>133350</xdr:colOff>
      <xdr:row>73</xdr:row>
      <xdr:rowOff>142875</xdr:rowOff>
    </xdr:from>
    <xdr:to>
      <xdr:col>27</xdr:col>
      <xdr:colOff>190500</xdr:colOff>
      <xdr:row>75</xdr:row>
      <xdr:rowOff>114300</xdr:rowOff>
    </xdr:to>
    <xdr:sp fLocksText="1" fPublished="0">
      <xdr:nvSpPr>
        <xdr:cNvPr id="159" name="正方形/長方形 158"/>
        <xdr:cNvSpPr>
          <a:spLocks noRot="1"/>
        </xdr:cNvSpPr>
      </xdr:nvSpPr>
      <xdr:spPr>
        <a:xfrm>
          <a:off x="762000" y="14744700"/>
          <a:ext cx="508635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人件費・物件費等の状況</a:t>
          </a:r>
        </a:p>
      </xdr:txBody>
    </xdr:sp>
    <xdr:clientData fLocksWithSheet="1" fPrintsWithSheet="1"/>
  </xdr:twoCellAnchor>
  <xdr:twoCellAnchor editAs="oneCell">
    <xdr:from>
      <xdr:col>3</xdr:col>
      <xdr:colOff>180975</xdr:colOff>
      <xdr:row>75</xdr:row>
      <xdr:rowOff>171449</xdr:rowOff>
    </xdr:from>
    <xdr:to>
      <xdr:col>19</xdr:col>
      <xdr:colOff>47625</xdr:colOff>
      <xdr:row>77</xdr:row>
      <xdr:rowOff>76200</xdr:rowOff>
    </xdr:to>
    <xdr:sp fLocksText="1" fPublished="0">
      <xdr:nvSpPr>
        <xdr:cNvPr id="160" name="テキスト ボックス 159"/>
        <xdr:cNvSpPr txBox="1">
          <a:spLocks noRot="1"/>
        </xdr:cNvSpPr>
      </xdr:nvSpPr>
      <xdr:spPr>
        <a:xfrm>
          <a:off x="809625" y="15173325"/>
          <a:ext cx="3219450"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人口1人当たり人件費・物件費等決算額</a:t>
          </a:r>
        </a:p>
      </xdr:txBody>
    </xdr:sp>
    <xdr:clientData fLocksWithSheet="1" fPrintsWithSheet="1"/>
  </xdr:twoCellAnchor>
  <xdr:twoCellAnchor editAs="oneCell">
    <xdr:from>
      <xdr:col>19</xdr:col>
      <xdr:colOff>171449</xdr:colOff>
      <xdr:row>75</xdr:row>
      <xdr:rowOff>133350</xdr:rowOff>
    </xdr:from>
    <xdr:to>
      <xdr:col>27</xdr:col>
      <xdr:colOff>142875</xdr:colOff>
      <xdr:row>77</xdr:row>
      <xdr:rowOff>123824</xdr:rowOff>
    </xdr:to>
    <xdr:sp fLocksText="1" fPublished="0">
      <xdr:nvSpPr>
        <xdr:cNvPr id="161" name="テキスト ボックス 160"/>
        <xdr:cNvSpPr txBox="1">
          <a:spLocks noRot="1"/>
        </xdr:cNvSpPr>
      </xdr:nvSpPr>
      <xdr:spPr>
        <a:xfrm>
          <a:off x="4152900" y="15135225"/>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[102,278円]　</a:t>
          </a:r>
        </a:p>
      </xdr:txBody>
    </xdr:sp>
    <xdr:clientData fLocksWithSheet="1" fPrintsWithSheet="1"/>
  </xdr:twoCellAnchor>
  <xdr:twoCellAnchor>
    <xdr:from>
      <xdr:col>28</xdr:col>
      <xdr:colOff>38100</xdr:colOff>
      <xdr:row>75</xdr:row>
      <xdr:rowOff>47625</xdr:rowOff>
    </xdr:from>
    <xdr:to>
      <xdr:col>35</xdr:col>
      <xdr:colOff>95250</xdr:colOff>
      <xdr:row>76</xdr:row>
      <xdr:rowOff>133350</xdr:rowOff>
    </xdr:to>
    <xdr:sp fLocksText="1" fPublished="0">
      <xdr:nvSpPr>
        <xdr:cNvPr id="162" name="正方形/長方形 161"/>
        <xdr:cNvSpPr>
          <a:spLocks noRot="1"/>
        </xdr:cNvSpPr>
      </xdr:nvSpPr>
      <xdr:spPr>
        <a:xfrm>
          <a:off x="5905500" y="15049500"/>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28</xdr:col>
      <xdr:colOff>38100</xdr:colOff>
      <xdr:row>76</xdr:row>
      <xdr:rowOff>66675</xdr:rowOff>
    </xdr:from>
    <xdr:to>
      <xdr:col>35</xdr:col>
      <xdr:colOff>95250</xdr:colOff>
      <xdr:row>77</xdr:row>
      <xdr:rowOff>152400</xdr:rowOff>
    </xdr:to>
    <xdr:sp fLocksText="1" fPublished="0">
      <xdr:nvSpPr>
        <xdr:cNvPr id="163" name="正方形/長方形 162"/>
        <xdr:cNvSpPr>
          <a:spLocks noRot="1"/>
        </xdr:cNvSpPr>
      </xdr:nvSpPr>
      <xdr:spPr>
        <a:xfrm>
          <a:off x="5905500" y="152685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8/30</a:t>
          </a:r>
        </a:p>
      </xdr:txBody>
    </xdr:sp>
    <xdr:clientData fLocksWithSheet="1" fPrintsWithSheet="1"/>
  </xdr:twoCellAnchor>
  <xdr:twoCellAnchor>
    <xdr:from>
      <xdr:col>36</xdr:col>
      <xdr:colOff>19050</xdr:colOff>
      <xdr:row>75</xdr:row>
      <xdr:rowOff>47625</xdr:rowOff>
    </xdr:from>
    <xdr:to>
      <xdr:col>42</xdr:col>
      <xdr:colOff>28575</xdr:colOff>
      <xdr:row>76</xdr:row>
      <xdr:rowOff>133350</xdr:rowOff>
    </xdr:to>
    <xdr:sp fLocksText="1" fPublished="0">
      <xdr:nvSpPr>
        <xdr:cNvPr id="164" name="正方形/長方形 163"/>
        <xdr:cNvSpPr>
          <a:spLocks noRot="1"/>
        </xdr:cNvSpPr>
      </xdr:nvSpPr>
      <xdr:spPr>
        <a:xfrm>
          <a:off x="7562850" y="1504950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36</xdr:col>
      <xdr:colOff>19050</xdr:colOff>
      <xdr:row>76</xdr:row>
      <xdr:rowOff>66675</xdr:rowOff>
    </xdr:from>
    <xdr:to>
      <xdr:col>42</xdr:col>
      <xdr:colOff>28575</xdr:colOff>
      <xdr:row>77</xdr:row>
      <xdr:rowOff>152400</xdr:rowOff>
    </xdr:to>
    <xdr:sp fLocksText="1" fPublished="0">
      <xdr:nvSpPr>
        <xdr:cNvPr id="165" name="正方形/長方形 164"/>
        <xdr:cNvSpPr>
          <a:spLocks noRot="1"/>
        </xdr:cNvSpPr>
      </xdr:nvSpPr>
      <xdr:spPr>
        <a:xfrm>
          <a:off x="7562850" y="15268575"/>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131,654</a:t>
          </a:r>
        </a:p>
      </xdr:txBody>
    </xdr:sp>
    <xdr:clientData fLocksWithSheet="1" fPrintsWithSheet="1"/>
  </xdr:twoCellAnchor>
  <xdr:twoCellAnchor>
    <xdr:from>
      <xdr:col>43</xdr:col>
      <xdr:colOff>9525</xdr:colOff>
      <xdr:row>75</xdr:row>
      <xdr:rowOff>47625</xdr:rowOff>
    </xdr:from>
    <xdr:to>
      <xdr:col>49</xdr:col>
      <xdr:colOff>19050</xdr:colOff>
      <xdr:row>76</xdr:row>
      <xdr:rowOff>133350</xdr:rowOff>
    </xdr:to>
    <xdr:sp fLocksText="1" fPublished="0">
      <xdr:nvSpPr>
        <xdr:cNvPr id="166" name="正方形/長方形 165"/>
        <xdr:cNvSpPr>
          <a:spLocks noRot="1"/>
        </xdr:cNvSpPr>
      </xdr:nvSpPr>
      <xdr:spPr>
        <a:xfrm>
          <a:off x="9020175" y="1504950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9525</xdr:colOff>
      <xdr:row>76</xdr:row>
      <xdr:rowOff>66675</xdr:rowOff>
    </xdr:from>
    <xdr:to>
      <xdr:col>49</xdr:col>
      <xdr:colOff>19050</xdr:colOff>
      <xdr:row>77</xdr:row>
      <xdr:rowOff>152400</xdr:rowOff>
    </xdr:to>
    <xdr:sp fLocksText="1" fPublished="0">
      <xdr:nvSpPr>
        <xdr:cNvPr id="167" name="正方形/長方形 166"/>
        <xdr:cNvSpPr>
          <a:spLocks noRot="1"/>
        </xdr:cNvSpPr>
      </xdr:nvSpPr>
      <xdr:spPr>
        <a:xfrm>
          <a:off x="9020175" y="15268575"/>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127,910</a:t>
          </a:r>
        </a:p>
      </xdr:txBody>
    </xdr:sp>
    <xdr:clientData fLocksWithSheet="1" fPrintsWithSheet="1"/>
  </xdr:twoCellAnchor>
  <xdr:twoCellAnchor>
    <xdr:from>
      <xdr:col>3</xdr:col>
      <xdr:colOff>133350</xdr:colOff>
      <xdr:row>78</xdr:row>
      <xdr:rowOff>38100</xdr:rowOff>
    </xdr:from>
    <xdr:to>
      <xdr:col>27</xdr:col>
      <xdr:colOff>190500</xdr:colOff>
      <xdr:row>92</xdr:row>
      <xdr:rowOff>47625</xdr:rowOff>
    </xdr:to>
    <xdr:sp fLocksText="1" fPublished="0">
      <xdr:nvSpPr>
        <xdr:cNvPr id="168" name="正方形/長方形 167"/>
        <xdr:cNvSpPr/>
      </xdr:nvSpPr>
      <xdr:spPr>
        <a:xfrm>
          <a:off x="762000" y="15640051"/>
          <a:ext cx="5086350"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78</xdr:row>
      <xdr:rowOff>38100</xdr:rowOff>
    </xdr:from>
    <xdr:to>
      <xdr:col>57</xdr:col>
      <xdr:colOff>123824</xdr:colOff>
      <xdr:row>92</xdr:row>
      <xdr:rowOff>47625</xdr:rowOff>
    </xdr:to>
    <xdr:sp fLocksText="1" fPublished="0">
      <xdr:nvSpPr>
        <xdr:cNvPr id="169" name="正方形/長方形 168"/>
        <xdr:cNvSpPr/>
      </xdr:nvSpPr>
      <xdr:spPr>
        <a:xfrm>
          <a:off x="6038850" y="15640051"/>
          <a:ext cx="6029325"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171449</xdr:colOff>
      <xdr:row>78</xdr:row>
      <xdr:rowOff>38100</xdr:rowOff>
    </xdr:from>
    <xdr:to>
      <xdr:col>46</xdr:col>
      <xdr:colOff>200025</xdr:colOff>
      <xdr:row>79</xdr:row>
      <xdr:rowOff>133350</xdr:rowOff>
    </xdr:to>
    <xdr:sp fLocksText="1" fPublished="0">
      <xdr:nvSpPr>
        <xdr:cNvPr id="170" name="正方形/長方形 169"/>
        <xdr:cNvSpPr>
          <a:spLocks noRot="1"/>
        </xdr:cNvSpPr>
      </xdr:nvSpPr>
      <xdr:spPr>
        <a:xfrm>
          <a:off x="6038850" y="15640051"/>
          <a:ext cx="38004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人口1人当たり人件費・物件費等決算額の分析欄</a:t>
          </a:r>
        </a:p>
      </xdr:txBody>
    </xdr:sp>
    <xdr:clientData fLocksWithSheet="1" fPrintsWithSheet="1"/>
  </xdr:twoCellAnchor>
  <xdr:twoCellAnchor>
    <xdr:from>
      <xdr:col>29</xdr:col>
      <xdr:colOff>85724</xdr:colOff>
      <xdr:row>80</xdr:row>
      <xdr:rowOff>0</xdr:rowOff>
    </xdr:from>
    <xdr:to>
      <xdr:col>56</xdr:col>
      <xdr:colOff>200025</xdr:colOff>
      <xdr:row>91</xdr:row>
      <xdr:rowOff>180975</xdr:rowOff>
    </xdr:to>
    <xdr:sp fLocksText="1" fPublished="0">
      <xdr:nvSpPr>
        <xdr:cNvPr id="171" name="テキスト ボックス 170"/>
        <xdr:cNvSpPr txBox="1">
          <a:spLocks noRot="1"/>
        </xdr:cNvSpPr>
      </xdr:nvSpPr>
      <xdr:spPr>
        <a:xfrm>
          <a:off x="6162674" y="16002000"/>
          <a:ext cx="5772150" cy="23812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退職手当の増などにより人件費は3.7％増加したが、マイナンバー制度対応のためのシステム改修に係る経費の減などにより物件費が5.8％減少したため、前年度と比べ、1,027円減少した。</a:t>
          </a:r>
        </a:p>
        <a:p>
          <a:pPr algn="l">
            <a:lnSpc>
              <a:spcPct val="100000"/>
            </a:lnSpc>
          </a:pPr>
          <a:r>
            <a:rPr sz="1300">
              <a:solidFill>
                <a:srgbClr val="000000"/>
              </a:solidFill>
              <a:latin typeface="ＭＳ Ｐゴシック"/>
              <a:ea typeface="ＭＳ Ｐゴシック"/>
            </a:rPr>
            <a:t> 　類似団体平均に比べ、9,866円低い水準にはあるが、引き続き、歳出予算の計画的な執行により、歳出削減に努める。</a:t>
          </a:r>
        </a:p>
      </xdr:txBody>
    </xdr:sp>
    <xdr:clientData fLocksWithSheet="1" fPrintsWithSheet="1"/>
  </xdr:twoCellAnchor>
  <xdr:twoCellAnchor editAs="oneCell">
    <xdr:from>
      <xdr:col>3</xdr:col>
      <xdr:colOff>95250</xdr:colOff>
      <xdr:row>77</xdr:row>
      <xdr:rowOff>9525</xdr:rowOff>
    </xdr:from>
    <xdr:to>
      <xdr:col>5</xdr:col>
      <xdr:colOff>28575</xdr:colOff>
      <xdr:row>78</xdr:row>
      <xdr:rowOff>28575</xdr:rowOff>
    </xdr:to>
    <xdr:sp fLocksText="1" fPublished="0">
      <xdr:nvSpPr>
        <xdr:cNvPr id="172" name="テキスト ボックス 171"/>
        <xdr:cNvSpPr txBox="1">
          <a:spLocks noRot="1"/>
        </xdr:cNvSpPr>
      </xdr:nvSpPr>
      <xdr:spPr>
        <a:xfrm>
          <a:off x="723900" y="15411451"/>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xdr:col>
      <xdr:colOff>133350</xdr:colOff>
      <xdr:row>92</xdr:row>
      <xdr:rowOff>47625</xdr:rowOff>
    </xdr:from>
    <xdr:to>
      <xdr:col>27</xdr:col>
      <xdr:colOff>190500</xdr:colOff>
      <xdr:row>92</xdr:row>
      <xdr:rowOff>47625</xdr:rowOff>
    </xdr:to>
    <xdr:cxnSp fPublished="0">
      <xdr:nvCxnSpPr>
        <xdr:cNvPr id="173" name="直線コネクタ 172"/>
        <xdr:cNvCxnSpPr/>
      </xdr:nvCxnSpPr>
      <xdr:spPr>
        <a:xfrm>
          <a:off x="762000" y="18449926"/>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91</xdr:row>
      <xdr:rowOff>85724</xdr:rowOff>
    </xdr:from>
    <xdr:to>
      <xdr:col>3</xdr:col>
      <xdr:colOff>133350</xdr:colOff>
      <xdr:row>92</xdr:row>
      <xdr:rowOff>123824</xdr:rowOff>
    </xdr:to>
    <xdr:sp fLocksText="1" fPublished="0">
      <xdr:nvSpPr>
        <xdr:cNvPr id="174" name="テキスト ボックス 173"/>
        <xdr:cNvSpPr txBox="1">
          <a:spLocks noRot="1"/>
        </xdr:cNvSpPr>
      </xdr:nvSpPr>
      <xdr:spPr>
        <a:xfrm>
          <a:off x="0" y="182880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3</xdr:col>
      <xdr:colOff>133350</xdr:colOff>
      <xdr:row>90</xdr:row>
      <xdr:rowOff>47625</xdr:rowOff>
    </xdr:from>
    <xdr:to>
      <xdr:col>27</xdr:col>
      <xdr:colOff>190500</xdr:colOff>
      <xdr:row>90</xdr:row>
      <xdr:rowOff>47625</xdr:rowOff>
    </xdr:to>
    <xdr:cxnSp fPublished="0">
      <xdr:nvCxnSpPr>
        <xdr:cNvPr id="175" name="直線コネクタ 174"/>
        <xdr:cNvCxnSpPr/>
      </xdr:nvCxnSpPr>
      <xdr:spPr>
        <a:xfrm>
          <a:off x="762000" y="18049874"/>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89</xdr:row>
      <xdr:rowOff>76200</xdr:rowOff>
    </xdr:from>
    <xdr:to>
      <xdr:col>3</xdr:col>
      <xdr:colOff>133350</xdr:colOff>
      <xdr:row>90</xdr:row>
      <xdr:rowOff>114300</xdr:rowOff>
    </xdr:to>
    <xdr:sp fLocksText="1" fPublished="0">
      <xdr:nvSpPr>
        <xdr:cNvPr id="176" name="テキスト ボックス 175"/>
        <xdr:cNvSpPr txBox="1">
          <a:spLocks noRot="1"/>
        </xdr:cNvSpPr>
      </xdr:nvSpPr>
      <xdr:spPr>
        <a:xfrm>
          <a:off x="0" y="178784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180,000</a:t>
          </a:r>
        </a:p>
      </xdr:txBody>
    </xdr:sp>
    <xdr:clientData fLocksWithSheet="1" fPrintsWithSheet="1"/>
  </xdr:twoCellAnchor>
  <xdr:twoCellAnchor>
    <xdr:from>
      <xdr:col>3</xdr:col>
      <xdr:colOff>133350</xdr:colOff>
      <xdr:row>88</xdr:row>
      <xdr:rowOff>47625</xdr:rowOff>
    </xdr:from>
    <xdr:to>
      <xdr:col>27</xdr:col>
      <xdr:colOff>190500</xdr:colOff>
      <xdr:row>88</xdr:row>
      <xdr:rowOff>47625</xdr:rowOff>
    </xdr:to>
    <xdr:cxnSp fPublished="0">
      <xdr:nvCxnSpPr>
        <xdr:cNvPr id="177" name="直線コネクタ 176"/>
        <xdr:cNvCxnSpPr/>
      </xdr:nvCxnSpPr>
      <xdr:spPr>
        <a:xfrm>
          <a:off x="762000" y="17649826"/>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87</xdr:row>
      <xdr:rowOff>76200</xdr:rowOff>
    </xdr:from>
    <xdr:to>
      <xdr:col>3</xdr:col>
      <xdr:colOff>133350</xdr:colOff>
      <xdr:row>88</xdr:row>
      <xdr:rowOff>114300</xdr:rowOff>
    </xdr:to>
    <xdr:sp fLocksText="1" fPublished="0">
      <xdr:nvSpPr>
        <xdr:cNvPr id="178" name="テキスト ボックス 177"/>
        <xdr:cNvSpPr txBox="1">
          <a:spLocks noRot="1"/>
        </xdr:cNvSpPr>
      </xdr:nvSpPr>
      <xdr:spPr>
        <a:xfrm>
          <a:off x="0" y="174783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160,000</a:t>
          </a:r>
        </a:p>
      </xdr:txBody>
    </xdr:sp>
    <xdr:clientData fLocksWithSheet="1" fPrintsWithSheet="1"/>
  </xdr:twoCellAnchor>
  <xdr:twoCellAnchor>
    <xdr:from>
      <xdr:col>3</xdr:col>
      <xdr:colOff>133350</xdr:colOff>
      <xdr:row>86</xdr:row>
      <xdr:rowOff>47625</xdr:rowOff>
    </xdr:from>
    <xdr:to>
      <xdr:col>27</xdr:col>
      <xdr:colOff>190500</xdr:colOff>
      <xdr:row>86</xdr:row>
      <xdr:rowOff>47625</xdr:rowOff>
    </xdr:to>
    <xdr:cxnSp fPublished="0">
      <xdr:nvCxnSpPr>
        <xdr:cNvPr id="179" name="直線コネクタ 178"/>
        <xdr:cNvCxnSpPr/>
      </xdr:nvCxnSpPr>
      <xdr:spPr>
        <a:xfrm>
          <a:off x="762000" y="17249774"/>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85</xdr:row>
      <xdr:rowOff>76200</xdr:rowOff>
    </xdr:from>
    <xdr:to>
      <xdr:col>3</xdr:col>
      <xdr:colOff>133350</xdr:colOff>
      <xdr:row>86</xdr:row>
      <xdr:rowOff>114300</xdr:rowOff>
    </xdr:to>
    <xdr:sp fLocksText="1" fPublished="0">
      <xdr:nvSpPr>
        <xdr:cNvPr id="180" name="テキスト ボックス 179"/>
        <xdr:cNvSpPr txBox="1">
          <a:spLocks noRot="1"/>
        </xdr:cNvSpPr>
      </xdr:nvSpPr>
      <xdr:spPr>
        <a:xfrm>
          <a:off x="0" y="170783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140,000</a:t>
          </a:r>
        </a:p>
      </xdr:txBody>
    </xdr:sp>
    <xdr:clientData fLocksWithSheet="1" fPrintsWithSheet="1"/>
  </xdr:twoCellAnchor>
  <xdr:twoCellAnchor>
    <xdr:from>
      <xdr:col>3</xdr:col>
      <xdr:colOff>133350</xdr:colOff>
      <xdr:row>84</xdr:row>
      <xdr:rowOff>47625</xdr:rowOff>
    </xdr:from>
    <xdr:to>
      <xdr:col>27</xdr:col>
      <xdr:colOff>190500</xdr:colOff>
      <xdr:row>84</xdr:row>
      <xdr:rowOff>47625</xdr:rowOff>
    </xdr:to>
    <xdr:cxnSp fPublished="0">
      <xdr:nvCxnSpPr>
        <xdr:cNvPr id="181" name="直線コネクタ 180"/>
        <xdr:cNvCxnSpPr/>
      </xdr:nvCxnSpPr>
      <xdr:spPr>
        <a:xfrm>
          <a:off x="762000" y="16849726"/>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83</xdr:row>
      <xdr:rowOff>76200</xdr:rowOff>
    </xdr:from>
    <xdr:to>
      <xdr:col>3</xdr:col>
      <xdr:colOff>133350</xdr:colOff>
      <xdr:row>84</xdr:row>
      <xdr:rowOff>114300</xdr:rowOff>
    </xdr:to>
    <xdr:sp fLocksText="1" fPublished="0">
      <xdr:nvSpPr>
        <xdr:cNvPr id="182" name="テキスト ボックス 181"/>
        <xdr:cNvSpPr txBox="1">
          <a:spLocks noRot="1"/>
        </xdr:cNvSpPr>
      </xdr:nvSpPr>
      <xdr:spPr>
        <a:xfrm>
          <a:off x="0" y="16678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3</xdr:col>
      <xdr:colOff>133350</xdr:colOff>
      <xdr:row>82</xdr:row>
      <xdr:rowOff>47625</xdr:rowOff>
    </xdr:from>
    <xdr:to>
      <xdr:col>27</xdr:col>
      <xdr:colOff>190500</xdr:colOff>
      <xdr:row>82</xdr:row>
      <xdr:rowOff>47625</xdr:rowOff>
    </xdr:to>
    <xdr:cxnSp fPublished="0">
      <xdr:nvCxnSpPr>
        <xdr:cNvPr id="183" name="直線コネクタ 182"/>
        <xdr:cNvCxnSpPr/>
      </xdr:nvCxnSpPr>
      <xdr:spPr>
        <a:xfrm>
          <a:off x="762000" y="16449675"/>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81</xdr:row>
      <xdr:rowOff>76200</xdr:rowOff>
    </xdr:from>
    <xdr:to>
      <xdr:col>3</xdr:col>
      <xdr:colOff>133350</xdr:colOff>
      <xdr:row>82</xdr:row>
      <xdr:rowOff>114300</xdr:rowOff>
    </xdr:to>
    <xdr:sp fLocksText="1" fPublished="0">
      <xdr:nvSpPr>
        <xdr:cNvPr id="184" name="テキスト ボックス 183"/>
        <xdr:cNvSpPr txBox="1">
          <a:spLocks noRot="1"/>
        </xdr:cNvSpPr>
      </xdr:nvSpPr>
      <xdr:spPr>
        <a:xfrm>
          <a:off x="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xdr:col>
      <xdr:colOff>133350</xdr:colOff>
      <xdr:row>80</xdr:row>
      <xdr:rowOff>38100</xdr:rowOff>
    </xdr:from>
    <xdr:to>
      <xdr:col>27</xdr:col>
      <xdr:colOff>190500</xdr:colOff>
      <xdr:row>80</xdr:row>
      <xdr:rowOff>38100</xdr:rowOff>
    </xdr:to>
    <xdr:cxnSp fPublished="0">
      <xdr:nvCxnSpPr>
        <xdr:cNvPr id="185" name="直線コネクタ 184"/>
        <xdr:cNvCxnSpPr/>
      </xdr:nvCxnSpPr>
      <xdr:spPr>
        <a:xfrm>
          <a:off x="762000" y="16040100"/>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79</xdr:row>
      <xdr:rowOff>66675</xdr:rowOff>
    </xdr:from>
    <xdr:to>
      <xdr:col>3</xdr:col>
      <xdr:colOff>133350</xdr:colOff>
      <xdr:row>80</xdr:row>
      <xdr:rowOff>104775</xdr:rowOff>
    </xdr:to>
    <xdr:sp fLocksText="1" fPublished="0">
      <xdr:nvSpPr>
        <xdr:cNvPr id="186" name="テキスト ボックス 185"/>
        <xdr:cNvSpPr txBox="1">
          <a:spLocks noRot="1"/>
        </xdr:cNvSpPr>
      </xdr:nvSpPr>
      <xdr:spPr>
        <a:xfrm>
          <a:off x="0" y="15868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3</xdr:col>
      <xdr:colOff>133350</xdr:colOff>
      <xdr:row>78</xdr:row>
      <xdr:rowOff>38100</xdr:rowOff>
    </xdr:from>
    <xdr:to>
      <xdr:col>27</xdr:col>
      <xdr:colOff>190500</xdr:colOff>
      <xdr:row>78</xdr:row>
      <xdr:rowOff>38100</xdr:rowOff>
    </xdr:to>
    <xdr:cxnSp fPublished="0">
      <xdr:nvCxnSpPr>
        <xdr:cNvPr id="187" name="直線コネクタ 186"/>
        <xdr:cNvCxnSpPr/>
      </xdr:nvCxnSpPr>
      <xdr:spPr>
        <a:xfrm>
          <a:off x="762000" y="15640051"/>
          <a:ext cx="508635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0</xdr:colOff>
      <xdr:row>77</xdr:row>
      <xdr:rowOff>66675</xdr:rowOff>
    </xdr:from>
    <xdr:to>
      <xdr:col>3</xdr:col>
      <xdr:colOff>133350</xdr:colOff>
      <xdr:row>78</xdr:row>
      <xdr:rowOff>104775</xdr:rowOff>
    </xdr:to>
    <xdr:sp fLocksText="1" fPublished="0">
      <xdr:nvSpPr>
        <xdr:cNvPr id="188" name="テキスト ボックス 187"/>
        <xdr:cNvSpPr txBox="1">
          <a:spLocks noRot="1"/>
        </xdr:cNvSpPr>
      </xdr:nvSpPr>
      <xdr:spPr>
        <a:xfrm>
          <a:off x="0" y="154686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3</xdr:col>
      <xdr:colOff>133350</xdr:colOff>
      <xdr:row>78</xdr:row>
      <xdr:rowOff>38100</xdr:rowOff>
    </xdr:from>
    <xdr:to>
      <xdr:col>27</xdr:col>
      <xdr:colOff>190500</xdr:colOff>
      <xdr:row>92</xdr:row>
      <xdr:rowOff>47625</xdr:rowOff>
    </xdr:to>
    <xdr:sp fLocksText="1" fPublished="0">
      <xdr:nvSpPr>
        <xdr:cNvPr id="189" name="人件費・物件費等の状況グラフ枠"/>
        <xdr:cNvSpPr/>
      </xdr:nvSpPr>
      <xdr:spPr>
        <a:xfrm>
          <a:off x="762000" y="15640051"/>
          <a:ext cx="5086350"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23</xdr:col>
      <xdr:colOff>133350</xdr:colOff>
      <xdr:row>80</xdr:row>
      <xdr:rowOff>19050</xdr:rowOff>
    </xdr:from>
    <xdr:to>
      <xdr:col>23</xdr:col>
      <xdr:colOff>133350</xdr:colOff>
      <xdr:row>89</xdr:row>
      <xdr:rowOff>171449</xdr:rowOff>
    </xdr:to>
    <xdr:cxnSp fPublished="0">
      <xdr:nvCxnSpPr>
        <xdr:cNvPr id="190" name="直線コネクタ 189"/>
        <xdr:cNvCxnSpPr/>
      </xdr:nvCxnSpPr>
      <xdr:spPr>
        <a:xfrm flipV="1">
          <a:off x="4953000" y="16021051"/>
          <a:ext cx="0" cy="1952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89</xdr:row>
      <xdr:rowOff>142875</xdr:rowOff>
    </xdr:from>
    <xdr:to>
      <xdr:col>27</xdr:col>
      <xdr:colOff>152400</xdr:colOff>
      <xdr:row>90</xdr:row>
      <xdr:rowOff>180975</xdr:rowOff>
    </xdr:to>
    <xdr:sp fLocksText="1" fPublished="0">
      <xdr:nvSpPr>
        <xdr:cNvPr id="191" name="人件費・物件費等の状況最小値テキスト"/>
        <xdr:cNvSpPr txBox="1">
          <a:spLocks noRot="1"/>
        </xdr:cNvSpPr>
      </xdr:nvSpPr>
      <xdr:spPr>
        <a:xfrm>
          <a:off x="5048250" y="179451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176,216</a:t>
          </a:r>
        </a:p>
      </xdr:txBody>
    </xdr:sp>
    <xdr:clientData fLocksWithSheet="1" fPrintsWithSheet="1"/>
  </xdr:twoCellAnchor>
  <xdr:twoCellAnchor>
    <xdr:from>
      <xdr:col>23</xdr:col>
      <xdr:colOff>47625</xdr:colOff>
      <xdr:row>89</xdr:row>
      <xdr:rowOff>171449</xdr:rowOff>
    </xdr:from>
    <xdr:to>
      <xdr:col>24</xdr:col>
      <xdr:colOff>19050</xdr:colOff>
      <xdr:row>89</xdr:row>
      <xdr:rowOff>171449</xdr:rowOff>
    </xdr:to>
    <xdr:cxnSp fPublished="0">
      <xdr:nvCxnSpPr>
        <xdr:cNvPr id="192" name="直線コネクタ 191"/>
        <xdr:cNvCxnSpPr/>
      </xdr:nvCxnSpPr>
      <xdr:spPr>
        <a:xfrm>
          <a:off x="4867275" y="1797367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78</xdr:row>
      <xdr:rowOff>123824</xdr:rowOff>
    </xdr:from>
    <xdr:to>
      <xdr:col>27</xdr:col>
      <xdr:colOff>152400</xdr:colOff>
      <xdr:row>79</xdr:row>
      <xdr:rowOff>161925</xdr:rowOff>
    </xdr:to>
    <xdr:sp fLocksText="1" fPublished="0">
      <xdr:nvSpPr>
        <xdr:cNvPr id="193" name="人件費・物件費等の状況最大値テキスト"/>
        <xdr:cNvSpPr txBox="1">
          <a:spLocks noRot="1"/>
        </xdr:cNvSpPr>
      </xdr:nvSpPr>
      <xdr:spPr>
        <a:xfrm>
          <a:off x="5048250" y="157257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79,374</a:t>
          </a:r>
        </a:p>
      </xdr:txBody>
    </xdr:sp>
    <xdr:clientData fLocksWithSheet="1" fPrintsWithSheet="1"/>
  </xdr:twoCellAnchor>
  <xdr:twoCellAnchor>
    <xdr:from>
      <xdr:col>23</xdr:col>
      <xdr:colOff>47625</xdr:colOff>
      <xdr:row>80</xdr:row>
      <xdr:rowOff>19050</xdr:rowOff>
    </xdr:from>
    <xdr:to>
      <xdr:col>24</xdr:col>
      <xdr:colOff>19050</xdr:colOff>
      <xdr:row>80</xdr:row>
      <xdr:rowOff>19050</xdr:rowOff>
    </xdr:to>
    <xdr:cxnSp fPublished="0">
      <xdr:nvCxnSpPr>
        <xdr:cNvPr id="194" name="直線コネクタ 193"/>
        <xdr:cNvCxnSpPr/>
      </xdr:nvCxnSpPr>
      <xdr:spPr>
        <a:xfrm>
          <a:off x="4867275" y="1602105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82</xdr:row>
      <xdr:rowOff>85724</xdr:rowOff>
    </xdr:from>
    <xdr:to>
      <xdr:col>23</xdr:col>
      <xdr:colOff>133350</xdr:colOff>
      <xdr:row>82</xdr:row>
      <xdr:rowOff>114300</xdr:rowOff>
    </xdr:to>
    <xdr:cxnSp fPublished="0">
      <xdr:nvCxnSpPr>
        <xdr:cNvPr id="195" name="直線コネクタ 194"/>
        <xdr:cNvCxnSpPr/>
      </xdr:nvCxnSpPr>
      <xdr:spPr>
        <a:xfrm flipV="1">
          <a:off x="4114800" y="16487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19050</xdr:colOff>
      <xdr:row>82</xdr:row>
      <xdr:rowOff>190500</xdr:rowOff>
    </xdr:from>
    <xdr:to>
      <xdr:col>27</xdr:col>
      <xdr:colOff>152400</xdr:colOff>
      <xdr:row>84</xdr:row>
      <xdr:rowOff>28575</xdr:rowOff>
    </xdr:to>
    <xdr:sp fLocksText="1" fPublished="0">
      <xdr:nvSpPr>
        <xdr:cNvPr id="196" name="人件費・物件費等の状況平均値テキスト"/>
        <xdr:cNvSpPr txBox="1">
          <a:spLocks noRot="1"/>
        </xdr:cNvSpPr>
      </xdr:nvSpPr>
      <xdr:spPr>
        <a:xfrm>
          <a:off x="5048250" y="16592549"/>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112,144</a:t>
          </a:r>
        </a:p>
      </xdr:txBody>
    </xdr:sp>
    <xdr:clientData fLocksWithSheet="1" fPrintsWithSheet="1"/>
  </xdr:twoCellAnchor>
  <xdr:twoCellAnchor>
    <xdr:from>
      <xdr:col>23</xdr:col>
      <xdr:colOff>85724</xdr:colOff>
      <xdr:row>83</xdr:row>
      <xdr:rowOff>19050</xdr:rowOff>
    </xdr:from>
    <xdr:to>
      <xdr:col>23</xdr:col>
      <xdr:colOff>190500</xdr:colOff>
      <xdr:row>83</xdr:row>
      <xdr:rowOff>142875</xdr:rowOff>
    </xdr:to>
    <xdr:sp fLocksText="1" fPublished="0">
      <xdr:nvSpPr>
        <xdr:cNvPr id="197" name="フローチャート: 判断 196"/>
        <xdr:cNvSpPr/>
      </xdr:nvSpPr>
      <xdr:spPr>
        <a:xfrm>
          <a:off x="4905375" y="166211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85724</xdr:colOff>
      <xdr:row>82</xdr:row>
      <xdr:rowOff>104775</xdr:rowOff>
    </xdr:from>
    <xdr:to>
      <xdr:col>19</xdr:col>
      <xdr:colOff>133350</xdr:colOff>
      <xdr:row>82</xdr:row>
      <xdr:rowOff>114300</xdr:rowOff>
    </xdr:to>
    <xdr:cxnSp fPublished="0">
      <xdr:nvCxnSpPr>
        <xdr:cNvPr id="198" name="直線コネクタ 197"/>
        <xdr:cNvCxnSpPr/>
      </xdr:nvCxnSpPr>
      <xdr:spPr>
        <a:xfrm>
          <a:off x="3228975" y="16506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85724</xdr:colOff>
      <xdr:row>83</xdr:row>
      <xdr:rowOff>38100</xdr:rowOff>
    </xdr:from>
    <xdr:to>
      <xdr:col>19</xdr:col>
      <xdr:colOff>190500</xdr:colOff>
      <xdr:row>83</xdr:row>
      <xdr:rowOff>152400</xdr:rowOff>
    </xdr:to>
    <xdr:sp fLocksText="1" fPublished="0">
      <xdr:nvSpPr>
        <xdr:cNvPr id="199" name="フローチャート: 判断 198"/>
        <xdr:cNvSpPr/>
      </xdr:nvSpPr>
      <xdr:spPr>
        <a:xfrm>
          <a:off x="4067175" y="166401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83</xdr:row>
      <xdr:rowOff>133350</xdr:rowOff>
    </xdr:from>
    <xdr:to>
      <xdr:col>21</xdr:col>
      <xdr:colOff>66675</xdr:colOff>
      <xdr:row>84</xdr:row>
      <xdr:rowOff>171449</xdr:rowOff>
    </xdr:to>
    <xdr:sp fLocksText="1" fPublished="0">
      <xdr:nvSpPr>
        <xdr:cNvPr id="200" name="テキスト ボックス 199"/>
        <xdr:cNvSpPr txBox="1">
          <a:spLocks noRot="1"/>
        </xdr:cNvSpPr>
      </xdr:nvSpPr>
      <xdr:spPr>
        <a:xfrm>
          <a:off x="3733800" y="167354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112,517</a:t>
          </a:r>
        </a:p>
      </xdr:txBody>
    </xdr:sp>
    <xdr:clientData fLocksWithSheet="1" fPrintsWithSheet="1"/>
  </xdr:twoCellAnchor>
  <xdr:twoCellAnchor>
    <xdr:from>
      <xdr:col>11</xdr:col>
      <xdr:colOff>38100</xdr:colOff>
      <xdr:row>82</xdr:row>
      <xdr:rowOff>9525</xdr:rowOff>
    </xdr:from>
    <xdr:to>
      <xdr:col>15</xdr:col>
      <xdr:colOff>85724</xdr:colOff>
      <xdr:row>82</xdr:row>
      <xdr:rowOff>104775</xdr:rowOff>
    </xdr:to>
    <xdr:cxnSp fPublished="0">
      <xdr:nvCxnSpPr>
        <xdr:cNvPr id="201" name="直線コネクタ 200"/>
        <xdr:cNvCxnSpPr/>
      </xdr:nvCxnSpPr>
      <xdr:spPr>
        <a:xfrm>
          <a:off x="2343150" y="1641157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38100</xdr:colOff>
      <xdr:row>82</xdr:row>
      <xdr:rowOff>171449</xdr:rowOff>
    </xdr:from>
    <xdr:to>
      <xdr:col>15</xdr:col>
      <xdr:colOff>133350</xdr:colOff>
      <xdr:row>83</xdr:row>
      <xdr:rowOff>76200</xdr:rowOff>
    </xdr:to>
    <xdr:sp fLocksText="1" fPublished="0">
      <xdr:nvSpPr>
        <xdr:cNvPr id="202" name="フローチャート: 判断 201"/>
        <xdr:cNvSpPr/>
      </xdr:nvSpPr>
      <xdr:spPr>
        <a:xfrm>
          <a:off x="3181350" y="16573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83</xdr:row>
      <xdr:rowOff>66675</xdr:rowOff>
    </xdr:from>
    <xdr:to>
      <xdr:col>17</xdr:col>
      <xdr:colOff>47625</xdr:colOff>
      <xdr:row>84</xdr:row>
      <xdr:rowOff>104775</xdr:rowOff>
    </xdr:to>
    <xdr:sp fLocksText="1" fPublished="0">
      <xdr:nvSpPr>
        <xdr:cNvPr id="203" name="テキスト ボックス 202"/>
        <xdr:cNvSpPr txBox="1">
          <a:spLocks noRot="1"/>
        </xdr:cNvSpPr>
      </xdr:nvSpPr>
      <xdr:spPr>
        <a:xfrm>
          <a:off x="2847975" y="16668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109,014</a:t>
          </a:r>
        </a:p>
      </xdr:txBody>
    </xdr:sp>
    <xdr:clientData fLocksWithSheet="1" fPrintsWithSheet="1"/>
  </xdr:twoCellAnchor>
  <xdr:twoCellAnchor>
    <xdr:from>
      <xdr:col>6</xdr:col>
      <xdr:colOff>190500</xdr:colOff>
      <xdr:row>81</xdr:row>
      <xdr:rowOff>76200</xdr:rowOff>
    </xdr:from>
    <xdr:to>
      <xdr:col>11</xdr:col>
      <xdr:colOff>38100</xdr:colOff>
      <xdr:row>82</xdr:row>
      <xdr:rowOff>9525</xdr:rowOff>
    </xdr:to>
    <xdr:cxnSp fPublished="0">
      <xdr:nvCxnSpPr>
        <xdr:cNvPr id="204" name="直線コネクタ 203"/>
        <xdr:cNvCxnSpPr/>
      </xdr:nvCxnSpPr>
      <xdr:spPr>
        <a:xfrm>
          <a:off x="1447800" y="1627822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190500</xdr:colOff>
      <xdr:row>82</xdr:row>
      <xdr:rowOff>152400</xdr:rowOff>
    </xdr:from>
    <xdr:to>
      <xdr:col>11</xdr:col>
      <xdr:colOff>85724</xdr:colOff>
      <xdr:row>83</xdr:row>
      <xdr:rowOff>66675</xdr:rowOff>
    </xdr:to>
    <xdr:sp fLocksText="1" fPublished="0">
      <xdr:nvSpPr>
        <xdr:cNvPr id="205" name="フローチャート: 判断 204"/>
        <xdr:cNvSpPr/>
      </xdr:nvSpPr>
      <xdr:spPr>
        <a:xfrm>
          <a:off x="2286000" y="16554451"/>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83</xdr:row>
      <xdr:rowOff>57150</xdr:rowOff>
    </xdr:from>
    <xdr:to>
      <xdr:col>13</xdr:col>
      <xdr:colOff>0</xdr:colOff>
      <xdr:row>84</xdr:row>
      <xdr:rowOff>95250</xdr:rowOff>
    </xdr:to>
    <xdr:sp fLocksText="1" fPublished="0">
      <xdr:nvSpPr>
        <xdr:cNvPr id="206" name="テキスト ボックス 205"/>
        <xdr:cNvSpPr txBox="1">
          <a:spLocks noRot="1"/>
        </xdr:cNvSpPr>
      </xdr:nvSpPr>
      <xdr:spPr>
        <a:xfrm>
          <a:off x="1962150" y="16659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108,563</a:t>
          </a:r>
        </a:p>
      </xdr:txBody>
    </xdr:sp>
    <xdr:clientData fLocksWithSheet="1" fPrintsWithSheet="1"/>
  </xdr:twoCellAnchor>
  <xdr:twoCellAnchor>
    <xdr:from>
      <xdr:col>6</xdr:col>
      <xdr:colOff>142875</xdr:colOff>
      <xdr:row>82</xdr:row>
      <xdr:rowOff>66675</xdr:rowOff>
    </xdr:from>
    <xdr:to>
      <xdr:col>7</xdr:col>
      <xdr:colOff>38100</xdr:colOff>
      <xdr:row>82</xdr:row>
      <xdr:rowOff>190500</xdr:rowOff>
    </xdr:to>
    <xdr:sp fLocksText="1" fPublished="0">
      <xdr:nvSpPr>
        <xdr:cNvPr id="207" name="フローチャート: 判断 206"/>
        <xdr:cNvSpPr/>
      </xdr:nvSpPr>
      <xdr:spPr>
        <a:xfrm>
          <a:off x="1400175" y="164687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82</xdr:row>
      <xdr:rowOff>171449</xdr:rowOff>
    </xdr:from>
    <xdr:to>
      <xdr:col>8</xdr:col>
      <xdr:colOff>152400</xdr:colOff>
      <xdr:row>84</xdr:row>
      <xdr:rowOff>9525</xdr:rowOff>
    </xdr:to>
    <xdr:sp fLocksText="1" fPublished="0">
      <xdr:nvSpPr>
        <xdr:cNvPr id="208" name="テキスト ボックス 207"/>
        <xdr:cNvSpPr txBox="1">
          <a:spLocks noRot="1"/>
        </xdr:cNvSpPr>
      </xdr:nvSpPr>
      <xdr:spPr>
        <a:xfrm>
          <a:off x="1066800" y="165735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104,429</a:t>
          </a:r>
        </a:p>
      </xdr:txBody>
    </xdr:sp>
    <xdr:clientData fLocksWithSheet="1" fPrintsWithSheet="1"/>
  </xdr:twoCellAnchor>
  <xdr:twoCellAnchor editAs="oneCell">
    <xdr:from>
      <xdr:col>22</xdr:col>
      <xdr:colOff>133350</xdr:colOff>
      <xdr:row>92</xdr:row>
      <xdr:rowOff>47625</xdr:rowOff>
    </xdr:from>
    <xdr:to>
      <xdr:col>26</xdr:col>
      <xdr:colOff>57150</xdr:colOff>
      <xdr:row>93</xdr:row>
      <xdr:rowOff>85724</xdr:rowOff>
    </xdr:to>
    <xdr:sp fLocksText="1" fPublished="0">
      <xdr:nvSpPr>
        <xdr:cNvPr id="209" name="テキスト ボックス 208"/>
        <xdr:cNvSpPr txBox="1">
          <a:spLocks noRot="1"/>
        </xdr:cNvSpPr>
      </xdr:nvSpPr>
      <xdr:spPr>
        <a:xfrm>
          <a:off x="474345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133350</xdr:colOff>
      <xdr:row>92</xdr:row>
      <xdr:rowOff>47625</xdr:rowOff>
    </xdr:from>
    <xdr:to>
      <xdr:col>22</xdr:col>
      <xdr:colOff>57150</xdr:colOff>
      <xdr:row>93</xdr:row>
      <xdr:rowOff>85724</xdr:rowOff>
    </xdr:to>
    <xdr:sp fLocksText="1" fPublished="0">
      <xdr:nvSpPr>
        <xdr:cNvPr id="210" name="テキスト ボックス 209"/>
        <xdr:cNvSpPr txBox="1">
          <a:spLocks noRot="1"/>
        </xdr:cNvSpPr>
      </xdr:nvSpPr>
      <xdr:spPr>
        <a:xfrm>
          <a:off x="390525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76200</xdr:colOff>
      <xdr:row>92</xdr:row>
      <xdr:rowOff>47625</xdr:rowOff>
    </xdr:from>
    <xdr:to>
      <xdr:col>18</xdr:col>
      <xdr:colOff>0</xdr:colOff>
      <xdr:row>93</xdr:row>
      <xdr:rowOff>85724</xdr:rowOff>
    </xdr:to>
    <xdr:sp fLocksText="1" fPublished="0">
      <xdr:nvSpPr>
        <xdr:cNvPr id="211" name="テキスト ボックス 210"/>
        <xdr:cNvSpPr txBox="1">
          <a:spLocks noRot="1"/>
        </xdr:cNvSpPr>
      </xdr:nvSpPr>
      <xdr:spPr>
        <a:xfrm>
          <a:off x="300990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28575</xdr:colOff>
      <xdr:row>92</xdr:row>
      <xdr:rowOff>47625</xdr:rowOff>
    </xdr:from>
    <xdr:to>
      <xdr:col>13</xdr:col>
      <xdr:colOff>161925</xdr:colOff>
      <xdr:row>93</xdr:row>
      <xdr:rowOff>85724</xdr:rowOff>
    </xdr:to>
    <xdr:sp fLocksText="1" fPublished="0">
      <xdr:nvSpPr>
        <xdr:cNvPr id="212" name="テキスト ボックス 211"/>
        <xdr:cNvSpPr txBox="1">
          <a:spLocks noRot="1"/>
        </xdr:cNvSpPr>
      </xdr:nvSpPr>
      <xdr:spPr>
        <a:xfrm>
          <a:off x="2124075"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190500</xdr:colOff>
      <xdr:row>92</xdr:row>
      <xdr:rowOff>47625</xdr:rowOff>
    </xdr:from>
    <xdr:to>
      <xdr:col>9</xdr:col>
      <xdr:colOff>114300</xdr:colOff>
      <xdr:row>93</xdr:row>
      <xdr:rowOff>85724</xdr:rowOff>
    </xdr:to>
    <xdr:sp fLocksText="1" fPublished="0">
      <xdr:nvSpPr>
        <xdr:cNvPr id="213" name="テキスト ボックス 212"/>
        <xdr:cNvSpPr txBox="1">
          <a:spLocks noRot="1"/>
        </xdr:cNvSpPr>
      </xdr:nvSpPr>
      <xdr:spPr>
        <a:xfrm>
          <a:off x="123825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85724</xdr:colOff>
      <xdr:row>82</xdr:row>
      <xdr:rowOff>19050</xdr:rowOff>
    </xdr:from>
    <xdr:to>
      <xdr:col>23</xdr:col>
      <xdr:colOff>190500</xdr:colOff>
      <xdr:row>82</xdr:row>
      <xdr:rowOff>142875</xdr:rowOff>
    </xdr:to>
    <xdr:sp fLocksText="1" fPublished="0">
      <xdr:nvSpPr>
        <xdr:cNvPr id="214" name="楕円 213"/>
        <xdr:cNvSpPr/>
      </xdr:nvSpPr>
      <xdr:spPr>
        <a:xfrm>
          <a:off x="4905375" y="164211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19050</xdr:colOff>
      <xdr:row>81</xdr:row>
      <xdr:rowOff>47625</xdr:rowOff>
    </xdr:from>
    <xdr:to>
      <xdr:col>27</xdr:col>
      <xdr:colOff>152400</xdr:colOff>
      <xdr:row>82</xdr:row>
      <xdr:rowOff>85724</xdr:rowOff>
    </xdr:to>
    <xdr:sp fLocksText="1" fPublished="0">
      <xdr:nvSpPr>
        <xdr:cNvPr id="215" name="人件費・物件費等の状況該当値テキスト"/>
        <xdr:cNvSpPr txBox="1">
          <a:spLocks noRot="1"/>
        </xdr:cNvSpPr>
      </xdr:nvSpPr>
      <xdr:spPr>
        <a:xfrm>
          <a:off x="5048250" y="16249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102,278</a:t>
          </a:r>
        </a:p>
      </xdr:txBody>
    </xdr:sp>
    <xdr:clientData fLocksWithSheet="1" fPrintsWithSheet="1"/>
  </xdr:twoCellAnchor>
  <xdr:twoCellAnchor>
    <xdr:from>
      <xdr:col>19</xdr:col>
      <xdr:colOff>85724</xdr:colOff>
      <xdr:row>82</xdr:row>
      <xdr:rowOff>47625</xdr:rowOff>
    </xdr:from>
    <xdr:to>
      <xdr:col>19</xdr:col>
      <xdr:colOff>190500</xdr:colOff>
      <xdr:row>82</xdr:row>
      <xdr:rowOff>171449</xdr:rowOff>
    </xdr:to>
    <xdr:sp fLocksText="1" fPublished="0">
      <xdr:nvSpPr>
        <xdr:cNvPr id="216" name="楕円 215"/>
        <xdr:cNvSpPr/>
      </xdr:nvSpPr>
      <xdr:spPr>
        <a:xfrm>
          <a:off x="4067175" y="164496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17</xdr:col>
      <xdr:colOff>171449</xdr:colOff>
      <xdr:row>80</xdr:row>
      <xdr:rowOff>180975</xdr:rowOff>
    </xdr:from>
    <xdr:to>
      <xdr:col>21</xdr:col>
      <xdr:colOff>66675</xdr:colOff>
      <xdr:row>82</xdr:row>
      <xdr:rowOff>19050</xdr:rowOff>
    </xdr:to>
    <xdr:sp fLocksText="1" fPublished="0">
      <xdr:nvSpPr>
        <xdr:cNvPr id="217" name="テキスト ボックス 216"/>
        <xdr:cNvSpPr txBox="1">
          <a:spLocks noRot="1"/>
        </xdr:cNvSpPr>
      </xdr:nvSpPr>
      <xdr:spPr>
        <a:xfrm>
          <a:off x="3733800" y="1618297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103,305</a:t>
          </a:r>
        </a:p>
      </xdr:txBody>
    </xdr:sp>
    <xdr:clientData fLocksWithSheet="1" fPrintsWithSheet="1"/>
  </xdr:twoCellAnchor>
  <xdr:twoCellAnchor>
    <xdr:from>
      <xdr:col>15</xdr:col>
      <xdr:colOff>38100</xdr:colOff>
      <xdr:row>82</xdr:row>
      <xdr:rowOff>47625</xdr:rowOff>
    </xdr:from>
    <xdr:to>
      <xdr:col>15</xdr:col>
      <xdr:colOff>133350</xdr:colOff>
      <xdr:row>82</xdr:row>
      <xdr:rowOff>152400</xdr:rowOff>
    </xdr:to>
    <xdr:sp fLocksText="1" fPublished="0">
      <xdr:nvSpPr>
        <xdr:cNvPr id="218" name="楕円 217"/>
        <xdr:cNvSpPr/>
      </xdr:nvSpPr>
      <xdr:spPr>
        <a:xfrm>
          <a:off x="3181350" y="16449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80</xdr:row>
      <xdr:rowOff>171449</xdr:rowOff>
    </xdr:from>
    <xdr:to>
      <xdr:col>17</xdr:col>
      <xdr:colOff>47625</xdr:colOff>
      <xdr:row>82</xdr:row>
      <xdr:rowOff>9525</xdr:rowOff>
    </xdr:to>
    <xdr:sp fLocksText="1" fPublished="0">
      <xdr:nvSpPr>
        <xdr:cNvPr id="219" name="テキスト ボックス 218"/>
        <xdr:cNvSpPr txBox="1">
          <a:spLocks noRot="1"/>
        </xdr:cNvSpPr>
      </xdr:nvSpPr>
      <xdr:spPr>
        <a:xfrm>
          <a:off x="2847975" y="161734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102,943</a:t>
          </a:r>
        </a:p>
      </xdr:txBody>
    </xdr:sp>
    <xdr:clientData fLocksWithSheet="1" fPrintsWithSheet="1"/>
  </xdr:twoCellAnchor>
  <xdr:twoCellAnchor>
    <xdr:from>
      <xdr:col>10</xdr:col>
      <xdr:colOff>190500</xdr:colOff>
      <xdr:row>81</xdr:row>
      <xdr:rowOff>152400</xdr:rowOff>
    </xdr:from>
    <xdr:to>
      <xdr:col>11</xdr:col>
      <xdr:colOff>85724</xdr:colOff>
      <xdr:row>82</xdr:row>
      <xdr:rowOff>76200</xdr:rowOff>
    </xdr:to>
    <xdr:sp fLocksText="1" fPublished="0">
      <xdr:nvSpPr>
        <xdr:cNvPr id="220" name="楕円 219"/>
        <xdr:cNvSpPr/>
      </xdr:nvSpPr>
      <xdr:spPr>
        <a:xfrm>
          <a:off x="2286000" y="163544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80</xdr:row>
      <xdr:rowOff>85724</xdr:rowOff>
    </xdr:from>
    <xdr:to>
      <xdr:col>13</xdr:col>
      <xdr:colOff>0</xdr:colOff>
      <xdr:row>81</xdr:row>
      <xdr:rowOff>123824</xdr:rowOff>
    </xdr:to>
    <xdr:sp fLocksText="1" fPublished="0">
      <xdr:nvSpPr>
        <xdr:cNvPr id="221" name="テキスト ボックス 220"/>
        <xdr:cNvSpPr txBox="1">
          <a:spLocks noRot="1"/>
        </xdr:cNvSpPr>
      </xdr:nvSpPr>
      <xdr:spPr>
        <a:xfrm>
          <a:off x="1962150" y="1608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98,834</a:t>
          </a:r>
        </a:p>
      </xdr:txBody>
    </xdr:sp>
    <xdr:clientData fLocksWithSheet="1" fPrintsWithSheet="1"/>
  </xdr:twoCellAnchor>
  <xdr:twoCellAnchor>
    <xdr:from>
      <xdr:col>6</xdr:col>
      <xdr:colOff>142875</xdr:colOff>
      <xdr:row>81</xdr:row>
      <xdr:rowOff>9525</xdr:rowOff>
    </xdr:from>
    <xdr:to>
      <xdr:col>7</xdr:col>
      <xdr:colOff>38100</xdr:colOff>
      <xdr:row>81</xdr:row>
      <xdr:rowOff>133350</xdr:rowOff>
    </xdr:to>
    <xdr:sp fLocksText="1" fPublished="0">
      <xdr:nvSpPr>
        <xdr:cNvPr id="222" name="楕円 221"/>
        <xdr:cNvSpPr/>
      </xdr:nvSpPr>
      <xdr:spPr>
        <a:xfrm>
          <a:off x="1400175" y="16211549"/>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xdr:col>
      <xdr:colOff>19050</xdr:colOff>
      <xdr:row>79</xdr:row>
      <xdr:rowOff>142875</xdr:rowOff>
    </xdr:from>
    <xdr:to>
      <xdr:col>8</xdr:col>
      <xdr:colOff>152400</xdr:colOff>
      <xdr:row>80</xdr:row>
      <xdr:rowOff>180975</xdr:rowOff>
    </xdr:to>
    <xdr:sp fLocksText="1" fPublished="0">
      <xdr:nvSpPr>
        <xdr:cNvPr id="223" name="テキスト ボックス 222"/>
        <xdr:cNvSpPr txBox="1">
          <a:spLocks noRot="1"/>
        </xdr:cNvSpPr>
      </xdr:nvSpPr>
      <xdr:spPr>
        <a:xfrm>
          <a:off x="1066800" y="159448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91,790</a:t>
          </a:r>
        </a:p>
      </xdr:txBody>
    </xdr:sp>
    <xdr:clientData fLocksWithSheet="1" fPrintsWithSheet="1"/>
  </xdr:twoCellAnchor>
  <xdr:twoCellAnchor>
    <xdr:from>
      <xdr:col>61</xdr:col>
      <xdr:colOff>47625</xdr:colOff>
      <xdr:row>73</xdr:row>
      <xdr:rowOff>142875</xdr:rowOff>
    </xdr:from>
    <xdr:to>
      <xdr:col>85</xdr:col>
      <xdr:colOff>95250</xdr:colOff>
      <xdr:row>75</xdr:row>
      <xdr:rowOff>114300</xdr:rowOff>
    </xdr:to>
    <xdr:sp fLocksText="1" fPublished="0">
      <xdr:nvSpPr>
        <xdr:cNvPr id="224" name="正方形/長方形 223"/>
        <xdr:cNvSpPr>
          <a:spLocks noRot="1"/>
        </xdr:cNvSpPr>
      </xdr:nvSpPr>
      <xdr:spPr>
        <a:xfrm>
          <a:off x="12830175" y="14744700"/>
          <a:ext cx="50768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給与水準   （国との比較）</a:t>
          </a:r>
        </a:p>
      </xdr:txBody>
    </xdr:sp>
    <xdr:clientData fLocksWithSheet="1" fPrintsWithSheet="1"/>
  </xdr:twoCellAnchor>
  <xdr:twoCellAnchor editAs="oneCell">
    <xdr:from>
      <xdr:col>65</xdr:col>
      <xdr:colOff>38100</xdr:colOff>
      <xdr:row>75</xdr:row>
      <xdr:rowOff>171449</xdr:rowOff>
    </xdr:from>
    <xdr:to>
      <xdr:col>73</xdr:col>
      <xdr:colOff>19050</xdr:colOff>
      <xdr:row>77</xdr:row>
      <xdr:rowOff>76200</xdr:rowOff>
    </xdr:to>
    <xdr:sp fLocksText="1" fPublished="0">
      <xdr:nvSpPr>
        <xdr:cNvPr id="225" name="テキスト ボックス 224"/>
        <xdr:cNvSpPr txBox="1">
          <a:spLocks noRot="1"/>
        </xdr:cNvSpPr>
      </xdr:nvSpPr>
      <xdr:spPr>
        <a:xfrm>
          <a:off x="13658851" y="15173325"/>
          <a:ext cx="1657350"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ラスパイレス指数</a:t>
          </a:r>
        </a:p>
      </xdr:txBody>
    </xdr:sp>
    <xdr:clientData fLocksWithSheet="1" fPrintsWithSheet="1"/>
  </xdr:twoCellAnchor>
  <xdr:twoCellAnchor editAs="oneCell">
    <xdr:from>
      <xdr:col>73</xdr:col>
      <xdr:colOff>142875</xdr:colOff>
      <xdr:row>75</xdr:row>
      <xdr:rowOff>133350</xdr:rowOff>
    </xdr:from>
    <xdr:to>
      <xdr:col>81</xdr:col>
      <xdr:colOff>114300</xdr:colOff>
      <xdr:row>77</xdr:row>
      <xdr:rowOff>123824</xdr:rowOff>
    </xdr:to>
    <xdr:sp fLocksText="1" fPublished="0">
      <xdr:nvSpPr>
        <xdr:cNvPr id="226" name="テキスト ボックス 225"/>
        <xdr:cNvSpPr txBox="1">
          <a:spLocks noRot="1"/>
        </xdr:cNvSpPr>
      </xdr:nvSpPr>
      <xdr:spPr>
        <a:xfrm>
          <a:off x="15440025" y="15135225"/>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[99.6]　</a:t>
          </a:r>
        </a:p>
      </xdr:txBody>
    </xdr:sp>
    <xdr:clientData fLocksWithSheet="1" fPrintsWithSheet="1"/>
  </xdr:twoCellAnchor>
  <xdr:twoCellAnchor>
    <xdr:from>
      <xdr:col>85</xdr:col>
      <xdr:colOff>161925</xdr:colOff>
      <xdr:row>75</xdr:row>
      <xdr:rowOff>47625</xdr:rowOff>
    </xdr:from>
    <xdr:to>
      <xdr:col>93</xdr:col>
      <xdr:colOff>9525</xdr:colOff>
      <xdr:row>76</xdr:row>
      <xdr:rowOff>133350</xdr:rowOff>
    </xdr:to>
    <xdr:sp fLocksText="1" fPublished="0">
      <xdr:nvSpPr>
        <xdr:cNvPr id="227" name="正方形/長方形 226"/>
        <xdr:cNvSpPr>
          <a:spLocks noRot="1"/>
        </xdr:cNvSpPr>
      </xdr:nvSpPr>
      <xdr:spPr>
        <a:xfrm>
          <a:off x="17973674" y="15049500"/>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161925</xdr:colOff>
      <xdr:row>76</xdr:row>
      <xdr:rowOff>66675</xdr:rowOff>
    </xdr:from>
    <xdr:to>
      <xdr:col>93</xdr:col>
      <xdr:colOff>9525</xdr:colOff>
      <xdr:row>77</xdr:row>
      <xdr:rowOff>152400</xdr:rowOff>
    </xdr:to>
    <xdr:sp fLocksText="1" fPublished="0">
      <xdr:nvSpPr>
        <xdr:cNvPr id="228" name="正方形/長方形 227"/>
        <xdr:cNvSpPr>
          <a:spLocks noRot="1"/>
        </xdr:cNvSpPr>
      </xdr:nvSpPr>
      <xdr:spPr>
        <a:xfrm>
          <a:off x="17973674" y="152685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12/30</a:t>
          </a:r>
        </a:p>
      </xdr:txBody>
    </xdr:sp>
    <xdr:clientData fLocksWithSheet="1" fPrintsWithSheet="1"/>
  </xdr:twoCellAnchor>
  <xdr:twoCellAnchor>
    <xdr:from>
      <xdr:col>93</xdr:col>
      <xdr:colOff>133350</xdr:colOff>
      <xdr:row>75</xdr:row>
      <xdr:rowOff>47625</xdr:rowOff>
    </xdr:from>
    <xdr:to>
      <xdr:col>99</xdr:col>
      <xdr:colOff>152400</xdr:colOff>
      <xdr:row>76</xdr:row>
      <xdr:rowOff>133350</xdr:rowOff>
    </xdr:to>
    <xdr:sp fLocksText="1" fPublished="0">
      <xdr:nvSpPr>
        <xdr:cNvPr id="229" name="正方形/長方形 228"/>
        <xdr:cNvSpPr>
          <a:spLocks noRot="1"/>
        </xdr:cNvSpPr>
      </xdr:nvSpPr>
      <xdr:spPr>
        <a:xfrm>
          <a:off x="19621500" y="15049500"/>
          <a:ext cx="127635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全国市平均</a:t>
          </a:r>
        </a:p>
      </xdr:txBody>
    </xdr:sp>
    <xdr:clientData fLocksWithSheet="1" fPrintsWithSheet="1"/>
  </xdr:twoCellAnchor>
  <xdr:twoCellAnchor>
    <xdr:from>
      <xdr:col>93</xdr:col>
      <xdr:colOff>133350</xdr:colOff>
      <xdr:row>76</xdr:row>
      <xdr:rowOff>66675</xdr:rowOff>
    </xdr:from>
    <xdr:to>
      <xdr:col>99</xdr:col>
      <xdr:colOff>152400</xdr:colOff>
      <xdr:row>77</xdr:row>
      <xdr:rowOff>152400</xdr:rowOff>
    </xdr:to>
    <xdr:sp fLocksText="1" fPublished="0">
      <xdr:nvSpPr>
        <xdr:cNvPr id="230" name="正方形/長方形 229"/>
        <xdr:cNvSpPr>
          <a:spLocks noRot="1"/>
        </xdr:cNvSpPr>
      </xdr:nvSpPr>
      <xdr:spPr>
        <a:xfrm>
          <a:off x="19621500" y="15268575"/>
          <a:ext cx="127635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99.1</a:t>
          </a:r>
        </a:p>
      </xdr:txBody>
    </xdr:sp>
    <xdr:clientData fLocksWithSheet="1" fPrintsWithSheet="1"/>
  </xdr:twoCellAnchor>
  <xdr:twoCellAnchor>
    <xdr:from>
      <xdr:col>100</xdr:col>
      <xdr:colOff>133350</xdr:colOff>
      <xdr:row>75</xdr:row>
      <xdr:rowOff>47625</xdr:rowOff>
    </xdr:from>
    <xdr:to>
      <xdr:col>106</xdr:col>
      <xdr:colOff>142875</xdr:colOff>
      <xdr:row>76</xdr:row>
      <xdr:rowOff>133350</xdr:rowOff>
    </xdr:to>
    <xdr:sp fLocksText="1" fPublished="0">
      <xdr:nvSpPr>
        <xdr:cNvPr id="231" name="正方形/長方形 230"/>
        <xdr:cNvSpPr>
          <a:spLocks noRot="1"/>
        </xdr:cNvSpPr>
      </xdr:nvSpPr>
      <xdr:spPr>
        <a:xfrm>
          <a:off x="21088350" y="1504950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全国町村平均</a:t>
          </a:r>
        </a:p>
      </xdr:txBody>
    </xdr:sp>
    <xdr:clientData fLocksWithSheet="1" fPrintsWithSheet="1"/>
  </xdr:twoCellAnchor>
  <xdr:twoCellAnchor>
    <xdr:from>
      <xdr:col>100</xdr:col>
      <xdr:colOff>133350</xdr:colOff>
      <xdr:row>76</xdr:row>
      <xdr:rowOff>66675</xdr:rowOff>
    </xdr:from>
    <xdr:to>
      <xdr:col>106</xdr:col>
      <xdr:colOff>142875</xdr:colOff>
      <xdr:row>77</xdr:row>
      <xdr:rowOff>152400</xdr:rowOff>
    </xdr:to>
    <xdr:sp fLocksText="1" fPublished="0">
      <xdr:nvSpPr>
        <xdr:cNvPr id="232" name="正方形/長方形 231"/>
        <xdr:cNvSpPr>
          <a:spLocks noRot="1"/>
        </xdr:cNvSpPr>
      </xdr:nvSpPr>
      <xdr:spPr>
        <a:xfrm>
          <a:off x="21088350" y="15268575"/>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96.4</a:t>
          </a:r>
        </a:p>
      </xdr:txBody>
    </xdr:sp>
    <xdr:clientData fLocksWithSheet="1" fPrintsWithSheet="1"/>
  </xdr:twoCellAnchor>
  <xdr:twoCellAnchor>
    <xdr:from>
      <xdr:col>61</xdr:col>
      <xdr:colOff>47625</xdr:colOff>
      <xdr:row>78</xdr:row>
      <xdr:rowOff>38100</xdr:rowOff>
    </xdr:from>
    <xdr:to>
      <xdr:col>85</xdr:col>
      <xdr:colOff>95250</xdr:colOff>
      <xdr:row>92</xdr:row>
      <xdr:rowOff>47625</xdr:rowOff>
    </xdr:to>
    <xdr:sp fLocksText="1" fPublished="0">
      <xdr:nvSpPr>
        <xdr:cNvPr id="233" name="正方形/長方形 232"/>
        <xdr:cNvSpPr/>
      </xdr:nvSpPr>
      <xdr:spPr>
        <a:xfrm>
          <a:off x="12830175" y="15640051"/>
          <a:ext cx="5076825"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78</xdr:row>
      <xdr:rowOff>38100</xdr:rowOff>
    </xdr:from>
    <xdr:to>
      <xdr:col>115</xdr:col>
      <xdr:colOff>38100</xdr:colOff>
      <xdr:row>92</xdr:row>
      <xdr:rowOff>47625</xdr:rowOff>
    </xdr:to>
    <xdr:sp fLocksText="1" fPublished="0">
      <xdr:nvSpPr>
        <xdr:cNvPr id="234" name="正方形/長方形 233"/>
        <xdr:cNvSpPr/>
      </xdr:nvSpPr>
      <xdr:spPr>
        <a:xfrm>
          <a:off x="18097500" y="15640051"/>
          <a:ext cx="6038850"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78</xdr:row>
      <xdr:rowOff>38100</xdr:rowOff>
    </xdr:from>
    <xdr:to>
      <xdr:col>104</xdr:col>
      <xdr:colOff>114300</xdr:colOff>
      <xdr:row>79</xdr:row>
      <xdr:rowOff>133350</xdr:rowOff>
    </xdr:to>
    <xdr:sp fLocksText="1" fPublished="0">
      <xdr:nvSpPr>
        <xdr:cNvPr id="235" name="正方形/長方形 234"/>
        <xdr:cNvSpPr>
          <a:spLocks noRot="1"/>
        </xdr:cNvSpPr>
      </xdr:nvSpPr>
      <xdr:spPr>
        <a:xfrm>
          <a:off x="18097500" y="15640051"/>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ラスパイレス指数の分析欄</a:t>
          </a:r>
        </a:p>
      </xdr:txBody>
    </xdr:sp>
    <xdr:clientData fLocksWithSheet="1" fPrintsWithSheet="1"/>
  </xdr:twoCellAnchor>
  <xdr:twoCellAnchor>
    <xdr:from>
      <xdr:col>86</xdr:col>
      <xdr:colOff>200025</xdr:colOff>
      <xdr:row>80</xdr:row>
      <xdr:rowOff>0</xdr:rowOff>
    </xdr:from>
    <xdr:to>
      <xdr:col>114</xdr:col>
      <xdr:colOff>114300</xdr:colOff>
      <xdr:row>91</xdr:row>
      <xdr:rowOff>180975</xdr:rowOff>
    </xdr:to>
    <xdr:sp fLocksText="1" fPublished="0">
      <xdr:nvSpPr>
        <xdr:cNvPr id="236" name="テキスト ボックス 235"/>
        <xdr:cNvSpPr txBox="1">
          <a:spLocks noRot="1"/>
        </xdr:cNvSpPr>
      </xdr:nvSpPr>
      <xdr:spPr>
        <a:xfrm>
          <a:off x="18221326" y="16002000"/>
          <a:ext cx="5781674" cy="23812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ff0000"/>
              </a:solidFill>
              <a:latin typeface="ＭＳ Ｐゴシック"/>
              <a:ea typeface="ＭＳ Ｐゴシック"/>
            </a:rPr>
            <a:t>　 類似団体平均に比べ、0.3％低い水準であり、今後も同水準を保てるよう、引き続き給与の適正化に努める。</a:t>
          </a:r>
        </a:p>
        <a:p>
          <a:pPr algn="l">
            <a:lnSpc>
              <a:spcPct val="100000"/>
            </a:lnSpc>
          </a:pPr>
          <a:r>
            <a:rPr sz="1300">
              <a:solidFill>
                <a:srgbClr val="ff0000"/>
              </a:solidFill>
              <a:latin typeface="ＭＳ Ｐゴシック"/>
              <a:ea typeface="ＭＳ Ｐゴシック"/>
            </a:rPr>
            <a:t>※ラスパイレス指数は、引用元となる調査結果が未公表であるため前年度の数値を引用している。</a:t>
          </a:r>
        </a:p>
      </xdr:txBody>
    </xdr:sp>
    <xdr:clientData fLocksWithSheet="1" fPrintsWithSheet="1"/>
  </xdr:twoCellAnchor>
  <xdr:twoCellAnchor>
    <xdr:from>
      <xdr:col>61</xdr:col>
      <xdr:colOff>47625</xdr:colOff>
      <xdr:row>92</xdr:row>
      <xdr:rowOff>47625</xdr:rowOff>
    </xdr:from>
    <xdr:to>
      <xdr:col>85</xdr:col>
      <xdr:colOff>95250</xdr:colOff>
      <xdr:row>92</xdr:row>
      <xdr:rowOff>47625</xdr:rowOff>
    </xdr:to>
    <xdr:cxnSp fPublished="0">
      <xdr:nvCxnSpPr>
        <xdr:cNvPr id="237" name="直線コネクタ 236"/>
        <xdr:cNvCxnSpPr/>
      </xdr:nvCxnSpPr>
      <xdr:spPr>
        <a:xfrm>
          <a:off x="12830175" y="18449926"/>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91</xdr:row>
      <xdr:rowOff>85724</xdr:rowOff>
    </xdr:from>
    <xdr:to>
      <xdr:col>61</xdr:col>
      <xdr:colOff>47625</xdr:colOff>
      <xdr:row>92</xdr:row>
      <xdr:rowOff>123824</xdr:rowOff>
    </xdr:to>
    <xdr:sp fLocksText="1" fPublished="0">
      <xdr:nvSpPr>
        <xdr:cNvPr id="238" name="テキスト ボックス 237"/>
        <xdr:cNvSpPr txBox="1">
          <a:spLocks noRot="1"/>
        </xdr:cNvSpPr>
      </xdr:nvSpPr>
      <xdr:spPr>
        <a:xfrm>
          <a:off x="12068175" y="182880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106.0</a:t>
          </a:r>
        </a:p>
      </xdr:txBody>
    </xdr:sp>
    <xdr:clientData fLocksWithSheet="1" fPrintsWithSheet="1"/>
  </xdr:twoCellAnchor>
  <xdr:twoCellAnchor>
    <xdr:from>
      <xdr:col>61</xdr:col>
      <xdr:colOff>47625</xdr:colOff>
      <xdr:row>89</xdr:row>
      <xdr:rowOff>180975</xdr:rowOff>
    </xdr:from>
    <xdr:to>
      <xdr:col>85</xdr:col>
      <xdr:colOff>95250</xdr:colOff>
      <xdr:row>89</xdr:row>
      <xdr:rowOff>180975</xdr:rowOff>
    </xdr:to>
    <xdr:cxnSp fPublished="0">
      <xdr:nvCxnSpPr>
        <xdr:cNvPr id="239" name="直線コネクタ 238"/>
        <xdr:cNvCxnSpPr/>
      </xdr:nvCxnSpPr>
      <xdr:spPr>
        <a:xfrm>
          <a:off x="12830175" y="17983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89</xdr:row>
      <xdr:rowOff>9525</xdr:rowOff>
    </xdr:from>
    <xdr:to>
      <xdr:col>61</xdr:col>
      <xdr:colOff>47625</xdr:colOff>
      <xdr:row>90</xdr:row>
      <xdr:rowOff>47625</xdr:rowOff>
    </xdr:to>
    <xdr:sp fLocksText="1" fPublished="0">
      <xdr:nvSpPr>
        <xdr:cNvPr id="240" name="テキスト ボックス 239"/>
        <xdr:cNvSpPr txBox="1">
          <a:spLocks noRot="1"/>
        </xdr:cNvSpPr>
      </xdr:nvSpPr>
      <xdr:spPr>
        <a:xfrm>
          <a:off x="12068175" y="17811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104.0</a:t>
          </a:r>
        </a:p>
      </xdr:txBody>
    </xdr:sp>
    <xdr:clientData fLocksWithSheet="1" fPrintsWithSheet="1"/>
  </xdr:twoCellAnchor>
  <xdr:twoCellAnchor>
    <xdr:from>
      <xdr:col>61</xdr:col>
      <xdr:colOff>47625</xdr:colOff>
      <xdr:row>87</xdr:row>
      <xdr:rowOff>114300</xdr:rowOff>
    </xdr:from>
    <xdr:to>
      <xdr:col>85</xdr:col>
      <xdr:colOff>95250</xdr:colOff>
      <xdr:row>87</xdr:row>
      <xdr:rowOff>114300</xdr:rowOff>
    </xdr:to>
    <xdr:cxnSp fPublished="0">
      <xdr:nvCxnSpPr>
        <xdr:cNvPr id="241" name="直線コネクタ 240"/>
        <xdr:cNvCxnSpPr/>
      </xdr:nvCxnSpPr>
      <xdr:spPr>
        <a:xfrm>
          <a:off x="12830175" y="17516474"/>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86</xdr:row>
      <xdr:rowOff>142875</xdr:rowOff>
    </xdr:from>
    <xdr:to>
      <xdr:col>61</xdr:col>
      <xdr:colOff>47625</xdr:colOff>
      <xdr:row>87</xdr:row>
      <xdr:rowOff>180975</xdr:rowOff>
    </xdr:to>
    <xdr:sp fLocksText="1" fPublished="0">
      <xdr:nvSpPr>
        <xdr:cNvPr id="242" name="テキスト ボックス 241"/>
        <xdr:cNvSpPr txBox="1">
          <a:spLocks noRot="1"/>
        </xdr:cNvSpPr>
      </xdr:nvSpPr>
      <xdr:spPr>
        <a:xfrm>
          <a:off x="12068175" y="173450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102.0</a:t>
          </a:r>
        </a:p>
      </xdr:txBody>
    </xdr:sp>
    <xdr:clientData fLocksWithSheet="1" fPrintsWithSheet="1"/>
  </xdr:twoCellAnchor>
  <xdr:twoCellAnchor>
    <xdr:from>
      <xdr:col>61</xdr:col>
      <xdr:colOff>47625</xdr:colOff>
      <xdr:row>85</xdr:row>
      <xdr:rowOff>47625</xdr:rowOff>
    </xdr:from>
    <xdr:to>
      <xdr:col>85</xdr:col>
      <xdr:colOff>95250</xdr:colOff>
      <xdr:row>85</xdr:row>
      <xdr:rowOff>47625</xdr:rowOff>
    </xdr:to>
    <xdr:cxnSp fPublished="0">
      <xdr:nvCxnSpPr>
        <xdr:cNvPr id="243" name="直線コネクタ 242"/>
        <xdr:cNvCxnSpPr/>
      </xdr:nvCxnSpPr>
      <xdr:spPr>
        <a:xfrm>
          <a:off x="12830175" y="17049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84</xdr:row>
      <xdr:rowOff>76200</xdr:rowOff>
    </xdr:from>
    <xdr:to>
      <xdr:col>61</xdr:col>
      <xdr:colOff>47625</xdr:colOff>
      <xdr:row>85</xdr:row>
      <xdr:rowOff>114300</xdr:rowOff>
    </xdr:to>
    <xdr:sp fLocksText="1" fPublished="0">
      <xdr:nvSpPr>
        <xdr:cNvPr id="244" name="テキスト ボックス 243"/>
        <xdr:cNvSpPr txBox="1">
          <a:spLocks noRot="1"/>
        </xdr:cNvSpPr>
      </xdr:nvSpPr>
      <xdr:spPr>
        <a:xfrm>
          <a:off x="12068175" y="16878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61</xdr:col>
      <xdr:colOff>47625</xdr:colOff>
      <xdr:row>82</xdr:row>
      <xdr:rowOff>180975</xdr:rowOff>
    </xdr:from>
    <xdr:to>
      <xdr:col>85</xdr:col>
      <xdr:colOff>95250</xdr:colOff>
      <xdr:row>82</xdr:row>
      <xdr:rowOff>180975</xdr:rowOff>
    </xdr:to>
    <xdr:cxnSp fPublished="0">
      <xdr:nvCxnSpPr>
        <xdr:cNvPr id="245" name="直線コネクタ 244"/>
        <xdr:cNvCxnSpPr/>
      </xdr:nvCxnSpPr>
      <xdr:spPr>
        <a:xfrm>
          <a:off x="12830175" y="165830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82</xdr:row>
      <xdr:rowOff>9525</xdr:rowOff>
    </xdr:from>
    <xdr:to>
      <xdr:col>61</xdr:col>
      <xdr:colOff>47625</xdr:colOff>
      <xdr:row>83</xdr:row>
      <xdr:rowOff>47625</xdr:rowOff>
    </xdr:to>
    <xdr:sp fLocksText="1" fPublished="0">
      <xdr:nvSpPr>
        <xdr:cNvPr id="246" name="テキスト ボックス 245"/>
        <xdr:cNvSpPr txBox="1">
          <a:spLocks noRot="1"/>
        </xdr:cNvSpPr>
      </xdr:nvSpPr>
      <xdr:spPr>
        <a:xfrm>
          <a:off x="12068175" y="16411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98.0</a:t>
          </a:r>
        </a:p>
      </xdr:txBody>
    </xdr:sp>
    <xdr:clientData fLocksWithSheet="1" fPrintsWithSheet="1"/>
  </xdr:twoCellAnchor>
  <xdr:twoCellAnchor>
    <xdr:from>
      <xdr:col>61</xdr:col>
      <xdr:colOff>47625</xdr:colOff>
      <xdr:row>80</xdr:row>
      <xdr:rowOff>104775</xdr:rowOff>
    </xdr:from>
    <xdr:to>
      <xdr:col>85</xdr:col>
      <xdr:colOff>95250</xdr:colOff>
      <xdr:row>80</xdr:row>
      <xdr:rowOff>104775</xdr:rowOff>
    </xdr:to>
    <xdr:cxnSp fPublished="0">
      <xdr:nvCxnSpPr>
        <xdr:cNvPr id="247" name="直線コネクタ 246"/>
        <xdr:cNvCxnSpPr/>
      </xdr:nvCxnSpPr>
      <xdr:spPr>
        <a:xfrm>
          <a:off x="12830175" y="16106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79</xdr:row>
      <xdr:rowOff>133350</xdr:rowOff>
    </xdr:from>
    <xdr:to>
      <xdr:col>61</xdr:col>
      <xdr:colOff>47625</xdr:colOff>
      <xdr:row>80</xdr:row>
      <xdr:rowOff>171449</xdr:rowOff>
    </xdr:to>
    <xdr:sp fLocksText="1" fPublished="0">
      <xdr:nvSpPr>
        <xdr:cNvPr id="248" name="テキスト ボックス 247"/>
        <xdr:cNvSpPr txBox="1">
          <a:spLocks noRot="1"/>
        </xdr:cNvSpPr>
      </xdr:nvSpPr>
      <xdr:spPr>
        <a:xfrm>
          <a:off x="12068175" y="159353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96.0</a:t>
          </a:r>
        </a:p>
      </xdr:txBody>
    </xdr:sp>
    <xdr:clientData fLocksWithSheet="1" fPrintsWithSheet="1"/>
  </xdr:twoCellAnchor>
  <xdr:twoCellAnchor>
    <xdr:from>
      <xdr:col>61</xdr:col>
      <xdr:colOff>47625</xdr:colOff>
      <xdr:row>78</xdr:row>
      <xdr:rowOff>38100</xdr:rowOff>
    </xdr:from>
    <xdr:to>
      <xdr:col>85</xdr:col>
      <xdr:colOff>95250</xdr:colOff>
      <xdr:row>78</xdr:row>
      <xdr:rowOff>38100</xdr:rowOff>
    </xdr:to>
    <xdr:cxnSp fPublished="0">
      <xdr:nvCxnSpPr>
        <xdr:cNvPr id="249" name="直線コネクタ 248"/>
        <xdr:cNvCxnSpPr/>
      </xdr:nvCxnSpPr>
      <xdr:spPr>
        <a:xfrm>
          <a:off x="12830175" y="15640051"/>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77</xdr:row>
      <xdr:rowOff>66675</xdr:rowOff>
    </xdr:from>
    <xdr:to>
      <xdr:col>61</xdr:col>
      <xdr:colOff>47625</xdr:colOff>
      <xdr:row>78</xdr:row>
      <xdr:rowOff>104775</xdr:rowOff>
    </xdr:to>
    <xdr:sp fLocksText="1" fPublished="0">
      <xdr:nvSpPr>
        <xdr:cNvPr id="250" name="テキスト ボックス 249"/>
        <xdr:cNvSpPr txBox="1">
          <a:spLocks noRot="1"/>
        </xdr:cNvSpPr>
      </xdr:nvSpPr>
      <xdr:spPr>
        <a:xfrm>
          <a:off x="12068175" y="154686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94.0</a:t>
          </a:r>
        </a:p>
      </xdr:txBody>
    </xdr:sp>
    <xdr:clientData fLocksWithSheet="1" fPrintsWithSheet="1"/>
  </xdr:twoCellAnchor>
  <xdr:twoCellAnchor>
    <xdr:from>
      <xdr:col>61</xdr:col>
      <xdr:colOff>47625</xdr:colOff>
      <xdr:row>78</xdr:row>
      <xdr:rowOff>38100</xdr:rowOff>
    </xdr:from>
    <xdr:to>
      <xdr:col>85</xdr:col>
      <xdr:colOff>95250</xdr:colOff>
      <xdr:row>92</xdr:row>
      <xdr:rowOff>47625</xdr:rowOff>
    </xdr:to>
    <xdr:sp fLocksText="1" fPublished="0">
      <xdr:nvSpPr>
        <xdr:cNvPr id="251" name="給与水準   （国との比較）グラフ枠"/>
        <xdr:cNvSpPr/>
      </xdr:nvSpPr>
      <xdr:spPr>
        <a:xfrm>
          <a:off x="12830175" y="15640051"/>
          <a:ext cx="5076825"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47625</xdr:colOff>
      <xdr:row>80</xdr:row>
      <xdr:rowOff>123824</xdr:rowOff>
    </xdr:from>
    <xdr:to>
      <xdr:col>81</xdr:col>
      <xdr:colOff>47625</xdr:colOff>
      <xdr:row>88</xdr:row>
      <xdr:rowOff>57150</xdr:rowOff>
    </xdr:to>
    <xdr:cxnSp fPublished="0">
      <xdr:nvCxnSpPr>
        <xdr:cNvPr id="252" name="直線コネクタ 251"/>
        <xdr:cNvCxnSpPr/>
      </xdr:nvCxnSpPr>
      <xdr:spPr>
        <a:xfrm flipV="1">
          <a:off x="17021174" y="16125825"/>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88</xdr:row>
      <xdr:rowOff>19050</xdr:rowOff>
    </xdr:from>
    <xdr:to>
      <xdr:col>85</xdr:col>
      <xdr:colOff>57150</xdr:colOff>
      <xdr:row>89</xdr:row>
      <xdr:rowOff>57150</xdr:rowOff>
    </xdr:to>
    <xdr:sp fLocksText="1" fPublished="0">
      <xdr:nvSpPr>
        <xdr:cNvPr id="253" name="給与水準   （国との比較）最小値テキスト"/>
        <xdr:cNvSpPr txBox="1">
          <a:spLocks noRot="1"/>
        </xdr:cNvSpPr>
      </xdr:nvSpPr>
      <xdr:spPr>
        <a:xfrm>
          <a:off x="17106900" y="176212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102.6</a:t>
          </a:r>
        </a:p>
      </xdr:txBody>
    </xdr:sp>
    <xdr:clientData fLocksWithSheet="1" fPrintsWithSheet="1"/>
  </xdr:twoCellAnchor>
  <xdr:twoCellAnchor>
    <xdr:from>
      <xdr:col>80</xdr:col>
      <xdr:colOff>171449</xdr:colOff>
      <xdr:row>88</xdr:row>
      <xdr:rowOff>57150</xdr:rowOff>
    </xdr:from>
    <xdr:to>
      <xdr:col>81</xdr:col>
      <xdr:colOff>133350</xdr:colOff>
      <xdr:row>88</xdr:row>
      <xdr:rowOff>57150</xdr:rowOff>
    </xdr:to>
    <xdr:cxnSp fPublished="0">
      <xdr:nvCxnSpPr>
        <xdr:cNvPr id="254" name="直線コネクタ 253"/>
        <xdr:cNvCxnSpPr/>
      </xdr:nvCxnSpPr>
      <xdr:spPr>
        <a:xfrm>
          <a:off x="16935450" y="17659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79</xdr:row>
      <xdr:rowOff>38100</xdr:rowOff>
    </xdr:from>
    <xdr:to>
      <xdr:col>85</xdr:col>
      <xdr:colOff>57150</xdr:colOff>
      <xdr:row>80</xdr:row>
      <xdr:rowOff>76200</xdr:rowOff>
    </xdr:to>
    <xdr:sp fLocksText="1" fPublished="0">
      <xdr:nvSpPr>
        <xdr:cNvPr id="255" name="給与水準   （国との比較）最大値テキスト"/>
        <xdr:cNvSpPr txBox="1">
          <a:spLocks noRot="1"/>
        </xdr:cNvSpPr>
      </xdr:nvSpPr>
      <xdr:spPr>
        <a:xfrm>
          <a:off x="17106900" y="158400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96.1</a:t>
          </a:r>
        </a:p>
      </xdr:txBody>
    </xdr:sp>
    <xdr:clientData fLocksWithSheet="1" fPrintsWithSheet="1"/>
  </xdr:twoCellAnchor>
  <xdr:twoCellAnchor>
    <xdr:from>
      <xdr:col>80</xdr:col>
      <xdr:colOff>171449</xdr:colOff>
      <xdr:row>80</xdr:row>
      <xdr:rowOff>123824</xdr:rowOff>
    </xdr:from>
    <xdr:to>
      <xdr:col>81</xdr:col>
      <xdr:colOff>133350</xdr:colOff>
      <xdr:row>80</xdr:row>
      <xdr:rowOff>123824</xdr:rowOff>
    </xdr:to>
    <xdr:cxnSp fPublished="0">
      <xdr:nvCxnSpPr>
        <xdr:cNvPr id="256" name="直線コネクタ 255"/>
        <xdr:cNvCxnSpPr/>
      </xdr:nvCxnSpPr>
      <xdr:spPr>
        <a:xfrm>
          <a:off x="16935450" y="16125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77</xdr:col>
      <xdr:colOff>47625</xdr:colOff>
      <xdr:row>84</xdr:row>
      <xdr:rowOff>142875</xdr:rowOff>
    </xdr:from>
    <xdr:to>
      <xdr:col>81</xdr:col>
      <xdr:colOff>47625</xdr:colOff>
      <xdr:row>84</xdr:row>
      <xdr:rowOff>142875</xdr:rowOff>
    </xdr:to>
    <xdr:cxnSp fPublished="0">
      <xdr:nvCxnSpPr>
        <xdr:cNvPr id="257" name="直線コネクタ 256"/>
        <xdr:cNvCxnSpPr/>
      </xdr:nvCxnSpPr>
      <xdr:spPr>
        <a:xfrm>
          <a:off x="16182975" y="16944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84</xdr:row>
      <xdr:rowOff>123824</xdr:rowOff>
    </xdr:from>
    <xdr:to>
      <xdr:col>85</xdr:col>
      <xdr:colOff>57150</xdr:colOff>
      <xdr:row>85</xdr:row>
      <xdr:rowOff>161925</xdr:rowOff>
    </xdr:to>
    <xdr:sp fLocksText="1" fPublished="0">
      <xdr:nvSpPr>
        <xdr:cNvPr id="258" name="給与水準   （国との比較）平均値テキスト"/>
        <xdr:cNvSpPr txBox="1">
          <a:spLocks noRot="1"/>
        </xdr:cNvSpPr>
      </xdr:nvSpPr>
      <xdr:spPr>
        <a:xfrm>
          <a:off x="17106900" y="16925926"/>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99.9</a:t>
          </a:r>
        </a:p>
      </xdr:txBody>
    </xdr:sp>
    <xdr:clientData fLocksWithSheet="1" fPrintsWithSheet="1"/>
  </xdr:twoCellAnchor>
  <xdr:twoCellAnchor>
    <xdr:from>
      <xdr:col>80</xdr:col>
      <xdr:colOff>200025</xdr:colOff>
      <xdr:row>84</xdr:row>
      <xdr:rowOff>152400</xdr:rowOff>
    </xdr:from>
    <xdr:to>
      <xdr:col>81</xdr:col>
      <xdr:colOff>95250</xdr:colOff>
      <xdr:row>85</xdr:row>
      <xdr:rowOff>76200</xdr:rowOff>
    </xdr:to>
    <xdr:sp fLocksText="1" fPublished="0">
      <xdr:nvSpPr>
        <xdr:cNvPr id="259" name="フローチャート: 判断 258"/>
        <xdr:cNvSpPr/>
      </xdr:nvSpPr>
      <xdr:spPr>
        <a:xfrm>
          <a:off x="16964026" y="169545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72</xdr:col>
      <xdr:colOff>200025</xdr:colOff>
      <xdr:row>84</xdr:row>
      <xdr:rowOff>9525</xdr:rowOff>
    </xdr:from>
    <xdr:to>
      <xdr:col>77</xdr:col>
      <xdr:colOff>47625</xdr:colOff>
      <xdr:row>84</xdr:row>
      <xdr:rowOff>142875</xdr:rowOff>
    </xdr:to>
    <xdr:cxnSp fPublished="0">
      <xdr:nvCxnSpPr>
        <xdr:cNvPr id="260" name="直線コネクタ 259"/>
        <xdr:cNvCxnSpPr/>
      </xdr:nvCxnSpPr>
      <xdr:spPr>
        <a:xfrm>
          <a:off x="15287625" y="16811626"/>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200025</xdr:colOff>
      <xdr:row>84</xdr:row>
      <xdr:rowOff>114300</xdr:rowOff>
    </xdr:from>
    <xdr:to>
      <xdr:col>77</xdr:col>
      <xdr:colOff>95250</xdr:colOff>
      <xdr:row>85</xdr:row>
      <xdr:rowOff>38100</xdr:rowOff>
    </xdr:to>
    <xdr:sp fLocksText="1" fPublished="0">
      <xdr:nvSpPr>
        <xdr:cNvPr id="261" name="フローチャート: 判断 260"/>
        <xdr:cNvSpPr/>
      </xdr:nvSpPr>
      <xdr:spPr>
        <a:xfrm>
          <a:off x="16125825" y="169164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85</xdr:row>
      <xdr:rowOff>9525</xdr:rowOff>
    </xdr:from>
    <xdr:to>
      <xdr:col>78</xdr:col>
      <xdr:colOff>190500</xdr:colOff>
      <xdr:row>86</xdr:row>
      <xdr:rowOff>47625</xdr:rowOff>
    </xdr:to>
    <xdr:sp fLocksText="1" fPublished="0">
      <xdr:nvSpPr>
        <xdr:cNvPr id="262" name="テキスト ボックス 261"/>
        <xdr:cNvSpPr txBox="1">
          <a:spLocks noRot="1"/>
        </xdr:cNvSpPr>
      </xdr:nvSpPr>
      <xdr:spPr>
        <a:xfrm>
          <a:off x="15801975" y="1701165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99.7</a:t>
          </a:r>
        </a:p>
      </xdr:txBody>
    </xdr:sp>
    <xdr:clientData fLocksWithSheet="1" fPrintsWithSheet="1"/>
  </xdr:twoCellAnchor>
  <xdr:twoCellAnchor>
    <xdr:from>
      <xdr:col>68</xdr:col>
      <xdr:colOff>152400</xdr:colOff>
      <xdr:row>83</xdr:row>
      <xdr:rowOff>133350</xdr:rowOff>
    </xdr:from>
    <xdr:to>
      <xdr:col>72</xdr:col>
      <xdr:colOff>200025</xdr:colOff>
      <xdr:row>84</xdr:row>
      <xdr:rowOff>9525</xdr:rowOff>
    </xdr:to>
    <xdr:cxnSp fPublished="0">
      <xdr:nvCxnSpPr>
        <xdr:cNvPr id="263" name="直線コネクタ 262"/>
        <xdr:cNvCxnSpPr/>
      </xdr:nvCxnSpPr>
      <xdr:spPr>
        <a:xfrm>
          <a:off x="14401800" y="167354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72</xdr:col>
      <xdr:colOff>152400</xdr:colOff>
      <xdr:row>84</xdr:row>
      <xdr:rowOff>133350</xdr:rowOff>
    </xdr:from>
    <xdr:to>
      <xdr:col>73</xdr:col>
      <xdr:colOff>47625</xdr:colOff>
      <xdr:row>85</xdr:row>
      <xdr:rowOff>57150</xdr:rowOff>
    </xdr:to>
    <xdr:sp fLocksText="1" fPublished="0">
      <xdr:nvSpPr>
        <xdr:cNvPr id="264" name="フローチャート: 判断 263"/>
        <xdr:cNvSpPr/>
      </xdr:nvSpPr>
      <xdr:spPr>
        <a:xfrm>
          <a:off x="15240000" y="169354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85</xdr:row>
      <xdr:rowOff>38100</xdr:rowOff>
    </xdr:from>
    <xdr:to>
      <xdr:col>74</xdr:col>
      <xdr:colOff>171449</xdr:colOff>
      <xdr:row>86</xdr:row>
      <xdr:rowOff>76200</xdr:rowOff>
    </xdr:to>
    <xdr:sp fLocksText="1" fPublished="0">
      <xdr:nvSpPr>
        <xdr:cNvPr id="265" name="テキスト ボックス 264"/>
        <xdr:cNvSpPr txBox="1">
          <a:spLocks noRot="1"/>
        </xdr:cNvSpPr>
      </xdr:nvSpPr>
      <xdr:spPr>
        <a:xfrm>
          <a:off x="14916149" y="170402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99.8</a:t>
          </a:r>
        </a:p>
      </xdr:txBody>
    </xdr:sp>
    <xdr:clientData fLocksWithSheet="1" fPrintsWithSheet="1"/>
  </xdr:twoCellAnchor>
  <xdr:twoCellAnchor>
    <xdr:from>
      <xdr:col>64</xdr:col>
      <xdr:colOff>104775</xdr:colOff>
      <xdr:row>82</xdr:row>
      <xdr:rowOff>104775</xdr:rowOff>
    </xdr:from>
    <xdr:to>
      <xdr:col>68</xdr:col>
      <xdr:colOff>152400</xdr:colOff>
      <xdr:row>83</xdr:row>
      <xdr:rowOff>133350</xdr:rowOff>
    </xdr:to>
    <xdr:cxnSp fPublished="0">
      <xdr:nvCxnSpPr>
        <xdr:cNvPr id="266" name="直線コネクタ 265"/>
        <xdr:cNvCxnSpPr/>
      </xdr:nvCxnSpPr>
      <xdr:spPr>
        <a:xfrm>
          <a:off x="13515975" y="16506825"/>
          <a:ext cx="8858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68</xdr:col>
      <xdr:colOff>104775</xdr:colOff>
      <xdr:row>83</xdr:row>
      <xdr:rowOff>190500</xdr:rowOff>
    </xdr:from>
    <xdr:to>
      <xdr:col>68</xdr:col>
      <xdr:colOff>200025</xdr:colOff>
      <xdr:row>84</xdr:row>
      <xdr:rowOff>114300</xdr:rowOff>
    </xdr:to>
    <xdr:sp fLocksText="1" fPublished="0">
      <xdr:nvSpPr>
        <xdr:cNvPr id="267" name="フローチャート: 判断 266"/>
        <xdr:cNvSpPr/>
      </xdr:nvSpPr>
      <xdr:spPr>
        <a:xfrm>
          <a:off x="14354175" y="16792574"/>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84</xdr:row>
      <xdr:rowOff>104775</xdr:rowOff>
    </xdr:from>
    <xdr:to>
      <xdr:col>70</xdr:col>
      <xdr:colOff>114300</xdr:colOff>
      <xdr:row>85</xdr:row>
      <xdr:rowOff>142875</xdr:rowOff>
    </xdr:to>
    <xdr:sp fLocksText="1" fPublished="0">
      <xdr:nvSpPr>
        <xdr:cNvPr id="268" name="テキスト ボックス 267"/>
        <xdr:cNvSpPr txBox="1">
          <a:spLocks noRot="1"/>
        </xdr:cNvSpPr>
      </xdr:nvSpPr>
      <xdr:spPr>
        <a:xfrm>
          <a:off x="14020800" y="169068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99.2</a:t>
          </a:r>
        </a:p>
      </xdr:txBody>
    </xdr:sp>
    <xdr:clientData fLocksWithSheet="1" fPrintsWithSheet="1"/>
  </xdr:twoCellAnchor>
  <xdr:twoCellAnchor>
    <xdr:from>
      <xdr:col>64</xdr:col>
      <xdr:colOff>57150</xdr:colOff>
      <xdr:row>83</xdr:row>
      <xdr:rowOff>123824</xdr:rowOff>
    </xdr:from>
    <xdr:to>
      <xdr:col>64</xdr:col>
      <xdr:colOff>152400</xdr:colOff>
      <xdr:row>84</xdr:row>
      <xdr:rowOff>47625</xdr:rowOff>
    </xdr:to>
    <xdr:sp fLocksText="1" fPublished="0">
      <xdr:nvSpPr>
        <xdr:cNvPr id="269" name="フローチャート: 判断 268"/>
        <xdr:cNvSpPr/>
      </xdr:nvSpPr>
      <xdr:spPr>
        <a:xfrm>
          <a:off x="13468349" y="167259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84</xdr:row>
      <xdr:rowOff>19050</xdr:rowOff>
    </xdr:from>
    <xdr:to>
      <xdr:col>66</xdr:col>
      <xdr:colOff>66675</xdr:colOff>
      <xdr:row>85</xdr:row>
      <xdr:rowOff>57150</xdr:rowOff>
    </xdr:to>
    <xdr:sp fLocksText="1" fPublished="0">
      <xdr:nvSpPr>
        <xdr:cNvPr id="270" name="テキスト ボックス 269"/>
        <xdr:cNvSpPr txBox="1">
          <a:spLocks noRot="1"/>
        </xdr:cNvSpPr>
      </xdr:nvSpPr>
      <xdr:spPr>
        <a:xfrm>
          <a:off x="13134975"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98.9</a:t>
          </a:r>
        </a:p>
      </xdr:txBody>
    </xdr:sp>
    <xdr:clientData fLocksWithSheet="1" fPrintsWithSheet="1"/>
  </xdr:twoCellAnchor>
  <xdr:twoCellAnchor editAs="oneCell">
    <xdr:from>
      <xdr:col>80</xdr:col>
      <xdr:colOff>38100</xdr:colOff>
      <xdr:row>92</xdr:row>
      <xdr:rowOff>47625</xdr:rowOff>
    </xdr:from>
    <xdr:to>
      <xdr:col>83</xdr:col>
      <xdr:colOff>171449</xdr:colOff>
      <xdr:row>93</xdr:row>
      <xdr:rowOff>85724</xdr:rowOff>
    </xdr:to>
    <xdr:sp fLocksText="1" fPublished="0">
      <xdr:nvSpPr>
        <xdr:cNvPr id="271" name="テキスト ボックス 270"/>
        <xdr:cNvSpPr txBox="1">
          <a:spLocks noRot="1"/>
        </xdr:cNvSpPr>
      </xdr:nvSpPr>
      <xdr:spPr>
        <a:xfrm>
          <a:off x="1680210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76</xdr:col>
      <xdr:colOff>38100</xdr:colOff>
      <xdr:row>92</xdr:row>
      <xdr:rowOff>47625</xdr:rowOff>
    </xdr:from>
    <xdr:to>
      <xdr:col>79</xdr:col>
      <xdr:colOff>171449</xdr:colOff>
      <xdr:row>93</xdr:row>
      <xdr:rowOff>85724</xdr:rowOff>
    </xdr:to>
    <xdr:sp fLocksText="1" fPublished="0">
      <xdr:nvSpPr>
        <xdr:cNvPr id="272" name="テキスト ボックス 271"/>
        <xdr:cNvSpPr txBox="1">
          <a:spLocks noRot="1"/>
        </xdr:cNvSpPr>
      </xdr:nvSpPr>
      <xdr:spPr>
        <a:xfrm>
          <a:off x="1596390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71</xdr:col>
      <xdr:colOff>200025</xdr:colOff>
      <xdr:row>92</xdr:row>
      <xdr:rowOff>47625</xdr:rowOff>
    </xdr:from>
    <xdr:to>
      <xdr:col>75</xdr:col>
      <xdr:colOff>123824</xdr:colOff>
      <xdr:row>93</xdr:row>
      <xdr:rowOff>85724</xdr:rowOff>
    </xdr:to>
    <xdr:sp fLocksText="1" fPublished="0">
      <xdr:nvSpPr>
        <xdr:cNvPr id="273" name="テキスト ボックス 272"/>
        <xdr:cNvSpPr txBox="1">
          <a:spLocks noRot="1"/>
        </xdr:cNvSpPr>
      </xdr:nvSpPr>
      <xdr:spPr>
        <a:xfrm>
          <a:off x="15078075"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67</xdr:col>
      <xdr:colOff>152400</xdr:colOff>
      <xdr:row>92</xdr:row>
      <xdr:rowOff>47625</xdr:rowOff>
    </xdr:from>
    <xdr:to>
      <xdr:col>71</xdr:col>
      <xdr:colOff>76200</xdr:colOff>
      <xdr:row>93</xdr:row>
      <xdr:rowOff>85724</xdr:rowOff>
    </xdr:to>
    <xdr:sp fLocksText="1" fPublished="0">
      <xdr:nvSpPr>
        <xdr:cNvPr id="274" name="テキスト ボックス 273"/>
        <xdr:cNvSpPr txBox="1">
          <a:spLocks noRot="1"/>
        </xdr:cNvSpPr>
      </xdr:nvSpPr>
      <xdr:spPr>
        <a:xfrm>
          <a:off x="14192251"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95250</xdr:colOff>
      <xdr:row>92</xdr:row>
      <xdr:rowOff>47625</xdr:rowOff>
    </xdr:from>
    <xdr:to>
      <xdr:col>67</xdr:col>
      <xdr:colOff>19050</xdr:colOff>
      <xdr:row>93</xdr:row>
      <xdr:rowOff>85724</xdr:rowOff>
    </xdr:to>
    <xdr:sp fLocksText="1" fPublished="0">
      <xdr:nvSpPr>
        <xdr:cNvPr id="275" name="テキスト ボックス 274"/>
        <xdr:cNvSpPr txBox="1">
          <a:spLocks noRot="1"/>
        </xdr:cNvSpPr>
      </xdr:nvSpPr>
      <xdr:spPr>
        <a:xfrm>
          <a:off x="13296900" y="18449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80</xdr:col>
      <xdr:colOff>200025</xdr:colOff>
      <xdr:row>84</xdr:row>
      <xdr:rowOff>85724</xdr:rowOff>
    </xdr:from>
    <xdr:to>
      <xdr:col>81</xdr:col>
      <xdr:colOff>95250</xdr:colOff>
      <xdr:row>85</xdr:row>
      <xdr:rowOff>9525</xdr:rowOff>
    </xdr:to>
    <xdr:sp fLocksText="1" fPublished="0">
      <xdr:nvSpPr>
        <xdr:cNvPr id="276" name="楕円 275"/>
        <xdr:cNvSpPr/>
      </xdr:nvSpPr>
      <xdr:spPr>
        <a:xfrm>
          <a:off x="16964026" y="16887826"/>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81</xdr:col>
      <xdr:colOff>133350</xdr:colOff>
      <xdr:row>83</xdr:row>
      <xdr:rowOff>114300</xdr:rowOff>
    </xdr:from>
    <xdr:to>
      <xdr:col>85</xdr:col>
      <xdr:colOff>57150</xdr:colOff>
      <xdr:row>84</xdr:row>
      <xdr:rowOff>152400</xdr:rowOff>
    </xdr:to>
    <xdr:sp fLocksText="1" fPublished="0">
      <xdr:nvSpPr>
        <xdr:cNvPr id="277" name="給与水準   （国との比較）該当値テキスト"/>
        <xdr:cNvSpPr txBox="1">
          <a:spLocks noRot="1"/>
        </xdr:cNvSpPr>
      </xdr:nvSpPr>
      <xdr:spPr>
        <a:xfrm>
          <a:off x="17106900" y="16716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99.6</a:t>
          </a:r>
        </a:p>
      </xdr:txBody>
    </xdr:sp>
    <xdr:clientData fLocksWithSheet="1" fPrintsWithSheet="1"/>
  </xdr:twoCellAnchor>
  <xdr:twoCellAnchor>
    <xdr:from>
      <xdr:col>76</xdr:col>
      <xdr:colOff>200025</xdr:colOff>
      <xdr:row>84</xdr:row>
      <xdr:rowOff>85724</xdr:rowOff>
    </xdr:from>
    <xdr:to>
      <xdr:col>77</xdr:col>
      <xdr:colOff>95250</xdr:colOff>
      <xdr:row>85</xdr:row>
      <xdr:rowOff>9525</xdr:rowOff>
    </xdr:to>
    <xdr:sp fLocksText="1" fPublished="0">
      <xdr:nvSpPr>
        <xdr:cNvPr id="278" name="楕円 277"/>
        <xdr:cNvSpPr/>
      </xdr:nvSpPr>
      <xdr:spPr>
        <a:xfrm>
          <a:off x="16125825" y="16887826"/>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83</xdr:row>
      <xdr:rowOff>19050</xdr:rowOff>
    </xdr:from>
    <xdr:to>
      <xdr:col>78</xdr:col>
      <xdr:colOff>190500</xdr:colOff>
      <xdr:row>84</xdr:row>
      <xdr:rowOff>57150</xdr:rowOff>
    </xdr:to>
    <xdr:sp fLocksText="1" fPublished="0">
      <xdr:nvSpPr>
        <xdr:cNvPr id="279" name="テキスト ボックス 278"/>
        <xdr:cNvSpPr txBox="1">
          <a:spLocks noRot="1"/>
        </xdr:cNvSpPr>
      </xdr:nvSpPr>
      <xdr:spPr>
        <a:xfrm>
          <a:off x="15801975" y="166211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99.6</a:t>
          </a:r>
        </a:p>
      </xdr:txBody>
    </xdr:sp>
    <xdr:clientData fLocksWithSheet="1" fPrintsWithSheet="1"/>
  </xdr:twoCellAnchor>
  <xdr:twoCellAnchor>
    <xdr:from>
      <xdr:col>72</xdr:col>
      <xdr:colOff>152400</xdr:colOff>
      <xdr:row>83</xdr:row>
      <xdr:rowOff>142875</xdr:rowOff>
    </xdr:from>
    <xdr:to>
      <xdr:col>73</xdr:col>
      <xdr:colOff>47625</xdr:colOff>
      <xdr:row>84</xdr:row>
      <xdr:rowOff>66675</xdr:rowOff>
    </xdr:to>
    <xdr:sp fLocksText="1" fPublished="0">
      <xdr:nvSpPr>
        <xdr:cNvPr id="280" name="楕円 279"/>
        <xdr:cNvSpPr/>
      </xdr:nvSpPr>
      <xdr:spPr>
        <a:xfrm>
          <a:off x="15240000" y="16744949"/>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82</xdr:row>
      <xdr:rowOff>76200</xdr:rowOff>
    </xdr:from>
    <xdr:to>
      <xdr:col>74</xdr:col>
      <xdr:colOff>171449</xdr:colOff>
      <xdr:row>83</xdr:row>
      <xdr:rowOff>114300</xdr:rowOff>
    </xdr:to>
    <xdr:sp fLocksText="1" fPublished="0">
      <xdr:nvSpPr>
        <xdr:cNvPr id="281" name="テキスト ボックス 280"/>
        <xdr:cNvSpPr txBox="1">
          <a:spLocks noRot="1"/>
        </xdr:cNvSpPr>
      </xdr:nvSpPr>
      <xdr:spPr>
        <a:xfrm>
          <a:off x="14916149" y="164782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99.0</a:t>
          </a:r>
        </a:p>
      </xdr:txBody>
    </xdr:sp>
    <xdr:clientData fLocksWithSheet="1" fPrintsWithSheet="1"/>
  </xdr:twoCellAnchor>
  <xdr:twoCellAnchor>
    <xdr:from>
      <xdr:col>68</xdr:col>
      <xdr:colOff>104775</xdr:colOff>
      <xdr:row>83</xdr:row>
      <xdr:rowOff>76200</xdr:rowOff>
    </xdr:from>
    <xdr:to>
      <xdr:col>68</xdr:col>
      <xdr:colOff>200025</xdr:colOff>
      <xdr:row>83</xdr:row>
      <xdr:rowOff>190500</xdr:rowOff>
    </xdr:to>
    <xdr:sp fLocksText="1" fPublished="0">
      <xdr:nvSpPr>
        <xdr:cNvPr id="282" name="楕円 281"/>
        <xdr:cNvSpPr/>
      </xdr:nvSpPr>
      <xdr:spPr>
        <a:xfrm>
          <a:off x="14354175" y="16678275"/>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82</xdr:row>
      <xdr:rowOff>9525</xdr:rowOff>
    </xdr:from>
    <xdr:to>
      <xdr:col>70</xdr:col>
      <xdr:colOff>114300</xdr:colOff>
      <xdr:row>83</xdr:row>
      <xdr:rowOff>47625</xdr:rowOff>
    </xdr:to>
    <xdr:sp fLocksText="1" fPublished="0">
      <xdr:nvSpPr>
        <xdr:cNvPr id="283" name="テキスト ボックス 282"/>
        <xdr:cNvSpPr txBox="1">
          <a:spLocks noRot="1"/>
        </xdr:cNvSpPr>
      </xdr:nvSpPr>
      <xdr:spPr>
        <a:xfrm>
          <a:off x="14020800" y="16411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98.7</a:t>
          </a:r>
        </a:p>
      </xdr:txBody>
    </xdr:sp>
    <xdr:clientData fLocksWithSheet="1" fPrintsWithSheet="1"/>
  </xdr:twoCellAnchor>
  <xdr:twoCellAnchor>
    <xdr:from>
      <xdr:col>64</xdr:col>
      <xdr:colOff>57150</xdr:colOff>
      <xdr:row>82</xdr:row>
      <xdr:rowOff>47625</xdr:rowOff>
    </xdr:from>
    <xdr:to>
      <xdr:col>64</xdr:col>
      <xdr:colOff>152400</xdr:colOff>
      <xdr:row>82</xdr:row>
      <xdr:rowOff>171449</xdr:rowOff>
    </xdr:to>
    <xdr:sp fLocksText="1" fPublished="0">
      <xdr:nvSpPr>
        <xdr:cNvPr id="284" name="楕円 283"/>
        <xdr:cNvSpPr/>
      </xdr:nvSpPr>
      <xdr:spPr>
        <a:xfrm>
          <a:off x="13468349" y="164496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80</xdr:row>
      <xdr:rowOff>180975</xdr:rowOff>
    </xdr:from>
    <xdr:to>
      <xdr:col>66</xdr:col>
      <xdr:colOff>66675</xdr:colOff>
      <xdr:row>82</xdr:row>
      <xdr:rowOff>19050</xdr:rowOff>
    </xdr:to>
    <xdr:sp fLocksText="1" fPublished="0">
      <xdr:nvSpPr>
        <xdr:cNvPr id="285" name="テキスト ボックス 284"/>
        <xdr:cNvSpPr txBox="1">
          <a:spLocks noRot="1"/>
        </xdr:cNvSpPr>
      </xdr:nvSpPr>
      <xdr:spPr>
        <a:xfrm>
          <a:off x="13134975" y="16182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97.7</a:t>
          </a:r>
        </a:p>
      </xdr:txBody>
    </xdr:sp>
    <xdr:clientData fLocksWithSheet="1" fPrintsWithSheet="1"/>
  </xdr:twoCellAnchor>
  <xdr:twoCellAnchor>
    <xdr:from>
      <xdr:col>61</xdr:col>
      <xdr:colOff>47625</xdr:colOff>
      <xdr:row>51</xdr:row>
      <xdr:rowOff>104775</xdr:rowOff>
    </xdr:from>
    <xdr:to>
      <xdr:col>85</xdr:col>
      <xdr:colOff>95250</xdr:colOff>
      <xdr:row>53</xdr:row>
      <xdr:rowOff>66675</xdr:rowOff>
    </xdr:to>
    <xdr:sp fLocksText="1" fPublished="0">
      <xdr:nvSpPr>
        <xdr:cNvPr id="286" name="正方形/長方形 285"/>
        <xdr:cNvSpPr>
          <a:spLocks noRot="1"/>
        </xdr:cNvSpPr>
      </xdr:nvSpPr>
      <xdr:spPr>
        <a:xfrm>
          <a:off x="12830175" y="10306050"/>
          <a:ext cx="5076825" cy="361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定員管理の状況</a:t>
          </a:r>
        </a:p>
      </xdr:txBody>
    </xdr:sp>
    <xdr:clientData fLocksWithSheet="1" fPrintsWithSheet="1"/>
  </xdr:twoCellAnchor>
  <xdr:twoCellAnchor editAs="oneCell">
    <xdr:from>
      <xdr:col>64</xdr:col>
      <xdr:colOff>47625</xdr:colOff>
      <xdr:row>53</xdr:row>
      <xdr:rowOff>123824</xdr:rowOff>
    </xdr:from>
    <xdr:to>
      <xdr:col>74</xdr:col>
      <xdr:colOff>0</xdr:colOff>
      <xdr:row>55</xdr:row>
      <xdr:rowOff>28575</xdr:rowOff>
    </xdr:to>
    <xdr:sp fLocksText="1" fPublished="0">
      <xdr:nvSpPr>
        <xdr:cNvPr id="287" name="テキスト ボックス 286"/>
        <xdr:cNvSpPr txBox="1">
          <a:spLocks noRot="1"/>
        </xdr:cNvSpPr>
      </xdr:nvSpPr>
      <xdr:spPr>
        <a:xfrm>
          <a:off x="13458825" y="10725150"/>
          <a:ext cx="2047875"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人口千人当たり職員数</a:t>
          </a:r>
        </a:p>
      </xdr:txBody>
    </xdr:sp>
    <xdr:clientData fLocksWithSheet="1" fPrintsWithSheet="1"/>
  </xdr:twoCellAnchor>
  <xdr:twoCellAnchor editAs="oneCell">
    <xdr:from>
      <xdr:col>74</xdr:col>
      <xdr:colOff>123824</xdr:colOff>
      <xdr:row>53</xdr:row>
      <xdr:rowOff>85724</xdr:rowOff>
    </xdr:from>
    <xdr:to>
      <xdr:col>82</xdr:col>
      <xdr:colOff>95250</xdr:colOff>
      <xdr:row>55</xdr:row>
      <xdr:rowOff>76200</xdr:rowOff>
    </xdr:to>
    <xdr:sp fLocksText="1" fPublished="0">
      <xdr:nvSpPr>
        <xdr:cNvPr id="288" name="テキスト ボックス 287"/>
        <xdr:cNvSpPr txBox="1">
          <a:spLocks noRot="1"/>
        </xdr:cNvSpPr>
      </xdr:nvSpPr>
      <xdr:spPr>
        <a:xfrm>
          <a:off x="15630525" y="10687050"/>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[6.53人]　</a:t>
          </a:r>
        </a:p>
      </xdr:txBody>
    </xdr:sp>
    <xdr:clientData fLocksWithSheet="1" fPrintsWithSheet="1"/>
  </xdr:twoCellAnchor>
  <xdr:twoCellAnchor>
    <xdr:from>
      <xdr:col>85</xdr:col>
      <xdr:colOff>161925</xdr:colOff>
      <xdr:row>52</xdr:row>
      <xdr:rowOff>190500</xdr:rowOff>
    </xdr:from>
    <xdr:to>
      <xdr:col>93</xdr:col>
      <xdr:colOff>9525</xdr:colOff>
      <xdr:row>54</xdr:row>
      <xdr:rowOff>85724</xdr:rowOff>
    </xdr:to>
    <xdr:sp fLocksText="1" fPublished="0">
      <xdr:nvSpPr>
        <xdr:cNvPr id="289" name="正方形/長方形 288"/>
        <xdr:cNvSpPr>
          <a:spLocks noRot="1"/>
        </xdr:cNvSpPr>
      </xdr:nvSpPr>
      <xdr:spPr>
        <a:xfrm>
          <a:off x="17973674" y="1059180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161925</xdr:colOff>
      <xdr:row>54</xdr:row>
      <xdr:rowOff>19050</xdr:rowOff>
    </xdr:from>
    <xdr:to>
      <xdr:col>93</xdr:col>
      <xdr:colOff>9525</xdr:colOff>
      <xdr:row>55</xdr:row>
      <xdr:rowOff>114300</xdr:rowOff>
    </xdr:to>
    <xdr:sp fLocksText="1" fPublished="0">
      <xdr:nvSpPr>
        <xdr:cNvPr id="290" name="正方形/長方形 289"/>
        <xdr:cNvSpPr>
          <a:spLocks noRot="1"/>
        </xdr:cNvSpPr>
      </xdr:nvSpPr>
      <xdr:spPr>
        <a:xfrm>
          <a:off x="17973674" y="1082040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15/30</a:t>
          </a:r>
        </a:p>
      </xdr:txBody>
    </xdr:sp>
    <xdr:clientData fLocksWithSheet="1" fPrintsWithSheet="1"/>
  </xdr:twoCellAnchor>
  <xdr:twoCellAnchor>
    <xdr:from>
      <xdr:col>93</xdr:col>
      <xdr:colOff>133350</xdr:colOff>
      <xdr:row>52</xdr:row>
      <xdr:rowOff>190500</xdr:rowOff>
    </xdr:from>
    <xdr:to>
      <xdr:col>99</xdr:col>
      <xdr:colOff>152400</xdr:colOff>
      <xdr:row>54</xdr:row>
      <xdr:rowOff>85724</xdr:rowOff>
    </xdr:to>
    <xdr:sp fLocksText="1" fPublished="0">
      <xdr:nvSpPr>
        <xdr:cNvPr id="291" name="正方形/長方形 290"/>
        <xdr:cNvSpPr>
          <a:spLocks noRot="1"/>
        </xdr:cNvSpPr>
      </xdr:nvSpPr>
      <xdr:spPr>
        <a:xfrm>
          <a:off x="19621500" y="10591800"/>
          <a:ext cx="12763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133350</xdr:colOff>
      <xdr:row>54</xdr:row>
      <xdr:rowOff>19050</xdr:rowOff>
    </xdr:from>
    <xdr:to>
      <xdr:col>99</xdr:col>
      <xdr:colOff>152400</xdr:colOff>
      <xdr:row>55</xdr:row>
      <xdr:rowOff>114300</xdr:rowOff>
    </xdr:to>
    <xdr:sp fLocksText="1" fPublished="0">
      <xdr:nvSpPr>
        <xdr:cNvPr id="292" name="正方形/長方形 291"/>
        <xdr:cNvSpPr>
          <a:spLocks noRot="1"/>
        </xdr:cNvSpPr>
      </xdr:nvSpPr>
      <xdr:spPr>
        <a:xfrm>
          <a:off x="19621500" y="10820400"/>
          <a:ext cx="12763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7.91</a:t>
          </a:r>
        </a:p>
      </xdr:txBody>
    </xdr:sp>
    <xdr:clientData fLocksWithSheet="1" fPrintsWithSheet="1"/>
  </xdr:twoCellAnchor>
  <xdr:twoCellAnchor>
    <xdr:from>
      <xdr:col>100</xdr:col>
      <xdr:colOff>133350</xdr:colOff>
      <xdr:row>52</xdr:row>
      <xdr:rowOff>190500</xdr:rowOff>
    </xdr:from>
    <xdr:to>
      <xdr:col>106</xdr:col>
      <xdr:colOff>142875</xdr:colOff>
      <xdr:row>54</xdr:row>
      <xdr:rowOff>85724</xdr:rowOff>
    </xdr:to>
    <xdr:sp fLocksText="1" fPublished="0">
      <xdr:nvSpPr>
        <xdr:cNvPr id="293" name="正方形/長方形 292"/>
        <xdr:cNvSpPr>
          <a:spLocks noRot="1"/>
        </xdr:cNvSpPr>
      </xdr:nvSpPr>
      <xdr:spPr>
        <a:xfrm>
          <a:off x="21088350" y="105918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100</xdr:col>
      <xdr:colOff>133350</xdr:colOff>
      <xdr:row>54</xdr:row>
      <xdr:rowOff>19050</xdr:rowOff>
    </xdr:from>
    <xdr:to>
      <xdr:col>106</xdr:col>
      <xdr:colOff>142875</xdr:colOff>
      <xdr:row>55</xdr:row>
      <xdr:rowOff>114300</xdr:rowOff>
    </xdr:to>
    <xdr:sp fLocksText="1" fPublished="0">
      <xdr:nvSpPr>
        <xdr:cNvPr id="294" name="正方形/長方形 293"/>
        <xdr:cNvSpPr>
          <a:spLocks noRot="1"/>
        </xdr:cNvSpPr>
      </xdr:nvSpPr>
      <xdr:spPr>
        <a:xfrm>
          <a:off x="21088350" y="108204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7.94</a:t>
          </a:r>
        </a:p>
      </xdr:txBody>
    </xdr:sp>
    <xdr:clientData fLocksWithSheet="1" fPrintsWithSheet="1"/>
  </xdr:twoCellAnchor>
  <xdr:twoCellAnchor>
    <xdr:from>
      <xdr:col>61</xdr:col>
      <xdr:colOff>47625</xdr:colOff>
      <xdr:row>55</xdr:row>
      <xdr:rowOff>190500</xdr:rowOff>
    </xdr:from>
    <xdr:to>
      <xdr:col>85</xdr:col>
      <xdr:colOff>95250</xdr:colOff>
      <xdr:row>70</xdr:row>
      <xdr:rowOff>0</xdr:rowOff>
    </xdr:to>
    <xdr:sp fLocksText="1" fPublished="0">
      <xdr:nvSpPr>
        <xdr:cNvPr id="295" name="正方形/長方形 294"/>
        <xdr:cNvSpPr/>
      </xdr:nvSpPr>
      <xdr:spPr>
        <a:xfrm>
          <a:off x="12830175" y="11191875"/>
          <a:ext cx="5076825"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55</xdr:row>
      <xdr:rowOff>190500</xdr:rowOff>
    </xdr:from>
    <xdr:to>
      <xdr:col>115</xdr:col>
      <xdr:colOff>38100</xdr:colOff>
      <xdr:row>70</xdr:row>
      <xdr:rowOff>0</xdr:rowOff>
    </xdr:to>
    <xdr:sp fLocksText="1" fPublished="0">
      <xdr:nvSpPr>
        <xdr:cNvPr id="296" name="正方形/長方形 295"/>
        <xdr:cNvSpPr/>
      </xdr:nvSpPr>
      <xdr:spPr>
        <a:xfrm>
          <a:off x="18097500" y="11191875"/>
          <a:ext cx="6038850"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55</xdr:row>
      <xdr:rowOff>190500</xdr:rowOff>
    </xdr:from>
    <xdr:to>
      <xdr:col>104</xdr:col>
      <xdr:colOff>114300</xdr:colOff>
      <xdr:row>57</xdr:row>
      <xdr:rowOff>85724</xdr:rowOff>
    </xdr:to>
    <xdr:sp fLocksText="1" fPublished="0">
      <xdr:nvSpPr>
        <xdr:cNvPr id="297" name="正方形/長方形 296"/>
        <xdr:cNvSpPr>
          <a:spLocks noRot="1"/>
        </xdr:cNvSpPr>
      </xdr:nvSpPr>
      <xdr:spPr>
        <a:xfrm>
          <a:off x="18097500" y="11191875"/>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人口千人当たり職員数の分析欄</a:t>
          </a:r>
        </a:p>
      </xdr:txBody>
    </xdr:sp>
    <xdr:clientData fLocksWithSheet="1" fPrintsWithSheet="1"/>
  </xdr:twoCellAnchor>
  <xdr:twoCellAnchor>
    <xdr:from>
      <xdr:col>86</xdr:col>
      <xdr:colOff>200025</xdr:colOff>
      <xdr:row>57</xdr:row>
      <xdr:rowOff>152400</xdr:rowOff>
    </xdr:from>
    <xdr:to>
      <xdr:col>114</xdr:col>
      <xdr:colOff>114300</xdr:colOff>
      <xdr:row>69</xdr:row>
      <xdr:rowOff>133350</xdr:rowOff>
    </xdr:to>
    <xdr:sp fLocksText="1" fPublished="0">
      <xdr:nvSpPr>
        <xdr:cNvPr id="298" name="テキスト ボックス 297"/>
        <xdr:cNvSpPr txBox="1">
          <a:spLocks noRot="1"/>
        </xdr:cNvSpPr>
      </xdr:nvSpPr>
      <xdr:spPr>
        <a:xfrm>
          <a:off x="18221326" y="11553825"/>
          <a:ext cx="5781674" cy="23812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類似団体平均に比べ、0.02人高い水準であり、前年度に比べ、0.03人増加しており、引き続き、定員適正化計画に基づいて、事務の民間委託や統廃合を実施し、定員の適正化に努める。</a:t>
          </a:r>
        </a:p>
        <a:p>
          <a:pPr algn="l">
            <a:lnSpc>
              <a:spcPct val="100000"/>
            </a:lnSpc>
          </a:pPr>
          <a:r>
            <a:rPr sz="1300">
              <a:solidFill>
                <a:srgbClr val="000000"/>
              </a:solidFill>
              <a:latin typeface="ＭＳ Ｐゴシック"/>
              <a:ea typeface="ＭＳ Ｐゴシック"/>
            </a:rPr>
            <a:t>※「定員管理の状況」の分子である職員数は、引用元となる調査結果が未公表であるため前年度の数値を引用している。</a:t>
          </a:r>
        </a:p>
        <a:p>
          <a:pPr algn="l">
            <a:lnSpc>
              <a:spcPct val="100000"/>
            </a:lnSpc>
          </a:pPr>
        </a:p>
      </xdr:txBody>
    </xdr:sp>
    <xdr:clientData fLocksWithSheet="1" fPrintsWithSheet="1"/>
  </xdr:twoCellAnchor>
  <xdr:twoCellAnchor editAs="oneCell">
    <xdr:from>
      <xdr:col>61</xdr:col>
      <xdr:colOff>9525</xdr:colOff>
      <xdr:row>54</xdr:row>
      <xdr:rowOff>171449</xdr:rowOff>
    </xdr:from>
    <xdr:to>
      <xdr:col>62</xdr:col>
      <xdr:colOff>152400</xdr:colOff>
      <xdr:row>55</xdr:row>
      <xdr:rowOff>190500</xdr:rowOff>
    </xdr:to>
    <xdr:sp fLocksText="1" fPublished="0">
      <xdr:nvSpPr>
        <xdr:cNvPr id="299" name="テキスト ボックス 298"/>
        <xdr:cNvSpPr txBox="1">
          <a:spLocks noRot="1"/>
        </xdr:cNvSpPr>
      </xdr:nvSpPr>
      <xdr:spPr>
        <a:xfrm>
          <a:off x="12792075" y="10972800"/>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(人)</a:t>
          </a:r>
        </a:p>
      </xdr:txBody>
    </xdr:sp>
    <xdr:clientData fLocksWithSheet="1" fPrintsWithSheet="1"/>
  </xdr:twoCellAnchor>
  <xdr:twoCellAnchor>
    <xdr:from>
      <xdr:col>61</xdr:col>
      <xdr:colOff>47625</xdr:colOff>
      <xdr:row>70</xdr:row>
      <xdr:rowOff>0</xdr:rowOff>
    </xdr:from>
    <xdr:to>
      <xdr:col>85</xdr:col>
      <xdr:colOff>95250</xdr:colOff>
      <xdr:row>70</xdr:row>
      <xdr:rowOff>0</xdr:rowOff>
    </xdr:to>
    <xdr:cxnSp fPublished="0">
      <xdr:nvCxnSpPr>
        <xdr:cNvPr id="300" name="直線コネクタ 299"/>
        <xdr:cNvCxnSpPr/>
      </xdr:nvCxnSpPr>
      <xdr:spPr>
        <a:xfrm>
          <a:off x="12830175" y="14001749"/>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69</xdr:row>
      <xdr:rowOff>47625</xdr:rowOff>
    </xdr:from>
    <xdr:to>
      <xdr:col>61</xdr:col>
      <xdr:colOff>47625</xdr:colOff>
      <xdr:row>70</xdr:row>
      <xdr:rowOff>85724</xdr:rowOff>
    </xdr:to>
    <xdr:sp fLocksText="1" fPublished="0">
      <xdr:nvSpPr>
        <xdr:cNvPr id="301" name="テキスト ボックス 300"/>
        <xdr:cNvSpPr txBox="1">
          <a:spLocks noRot="1"/>
        </xdr:cNvSpPr>
      </xdr:nvSpPr>
      <xdr:spPr>
        <a:xfrm>
          <a:off x="12068175" y="138493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14.00</a:t>
          </a:r>
        </a:p>
      </xdr:txBody>
    </xdr:sp>
    <xdr:clientData fLocksWithSheet="1" fPrintsWithSheet="1"/>
  </xdr:twoCellAnchor>
  <xdr:twoCellAnchor>
    <xdr:from>
      <xdr:col>61</xdr:col>
      <xdr:colOff>47625</xdr:colOff>
      <xdr:row>67</xdr:row>
      <xdr:rowOff>133350</xdr:rowOff>
    </xdr:from>
    <xdr:to>
      <xdr:col>85</xdr:col>
      <xdr:colOff>95250</xdr:colOff>
      <xdr:row>67</xdr:row>
      <xdr:rowOff>133350</xdr:rowOff>
    </xdr:to>
    <xdr:cxnSp fPublished="0">
      <xdr:nvCxnSpPr>
        <xdr:cNvPr id="302" name="直線コネクタ 301"/>
        <xdr:cNvCxnSpPr/>
      </xdr:nvCxnSpPr>
      <xdr:spPr>
        <a:xfrm>
          <a:off x="12830175" y="135350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66</xdr:row>
      <xdr:rowOff>171449</xdr:rowOff>
    </xdr:from>
    <xdr:to>
      <xdr:col>61</xdr:col>
      <xdr:colOff>47625</xdr:colOff>
      <xdr:row>68</xdr:row>
      <xdr:rowOff>9525</xdr:rowOff>
    </xdr:to>
    <xdr:sp fLocksText="1" fPublished="0">
      <xdr:nvSpPr>
        <xdr:cNvPr id="303" name="テキスト ボックス 302"/>
        <xdr:cNvSpPr txBox="1">
          <a:spLocks noRot="1"/>
        </xdr:cNvSpPr>
      </xdr:nvSpPr>
      <xdr:spPr>
        <a:xfrm>
          <a:off x="12068175" y="133731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a:t>
          </a:r>
        </a:p>
      </xdr:txBody>
    </xdr:sp>
    <xdr:clientData fLocksWithSheet="1" fPrintsWithSheet="1"/>
  </xdr:twoCellAnchor>
  <xdr:twoCellAnchor>
    <xdr:from>
      <xdr:col>61</xdr:col>
      <xdr:colOff>47625</xdr:colOff>
      <xdr:row>65</xdr:row>
      <xdr:rowOff>66675</xdr:rowOff>
    </xdr:from>
    <xdr:to>
      <xdr:col>85</xdr:col>
      <xdr:colOff>95250</xdr:colOff>
      <xdr:row>65</xdr:row>
      <xdr:rowOff>66675</xdr:rowOff>
    </xdr:to>
    <xdr:cxnSp fPublished="0">
      <xdr:nvCxnSpPr>
        <xdr:cNvPr id="304" name="直線コネクタ 303"/>
        <xdr:cNvCxnSpPr/>
      </xdr:nvCxnSpPr>
      <xdr:spPr>
        <a:xfrm>
          <a:off x="12830175" y="130683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64</xdr:row>
      <xdr:rowOff>104775</xdr:rowOff>
    </xdr:from>
    <xdr:to>
      <xdr:col>61</xdr:col>
      <xdr:colOff>47625</xdr:colOff>
      <xdr:row>65</xdr:row>
      <xdr:rowOff>142875</xdr:rowOff>
    </xdr:to>
    <xdr:sp fLocksText="1" fPublished="0">
      <xdr:nvSpPr>
        <xdr:cNvPr id="305" name="テキスト ボックス 304"/>
        <xdr:cNvSpPr txBox="1">
          <a:spLocks noRot="1"/>
        </xdr:cNvSpPr>
      </xdr:nvSpPr>
      <xdr:spPr>
        <a:xfrm>
          <a:off x="12068175" y="12906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61</xdr:col>
      <xdr:colOff>47625</xdr:colOff>
      <xdr:row>62</xdr:row>
      <xdr:rowOff>190500</xdr:rowOff>
    </xdr:from>
    <xdr:to>
      <xdr:col>85</xdr:col>
      <xdr:colOff>95250</xdr:colOff>
      <xdr:row>62</xdr:row>
      <xdr:rowOff>190500</xdr:rowOff>
    </xdr:to>
    <xdr:cxnSp fPublished="0">
      <xdr:nvCxnSpPr>
        <xdr:cNvPr id="306" name="直線コネクタ 305"/>
        <xdr:cNvCxnSpPr/>
      </xdr:nvCxnSpPr>
      <xdr:spPr>
        <a:xfrm>
          <a:off x="12830175" y="12592051"/>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62</xdr:row>
      <xdr:rowOff>38100</xdr:rowOff>
    </xdr:from>
    <xdr:to>
      <xdr:col>61</xdr:col>
      <xdr:colOff>47625</xdr:colOff>
      <xdr:row>63</xdr:row>
      <xdr:rowOff>76200</xdr:rowOff>
    </xdr:to>
    <xdr:sp fLocksText="1" fPublished="0">
      <xdr:nvSpPr>
        <xdr:cNvPr id="307" name="テキスト ボックス 306"/>
        <xdr:cNvSpPr txBox="1">
          <a:spLocks noRot="1"/>
        </xdr:cNvSpPr>
      </xdr:nvSpPr>
      <xdr:spPr>
        <a:xfrm>
          <a:off x="12068175" y="12439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a:t>
          </a:r>
        </a:p>
      </xdr:txBody>
    </xdr:sp>
    <xdr:clientData fLocksWithSheet="1" fPrintsWithSheet="1"/>
  </xdr:twoCellAnchor>
  <xdr:twoCellAnchor>
    <xdr:from>
      <xdr:col>61</xdr:col>
      <xdr:colOff>47625</xdr:colOff>
      <xdr:row>60</xdr:row>
      <xdr:rowOff>133350</xdr:rowOff>
    </xdr:from>
    <xdr:to>
      <xdr:col>85</xdr:col>
      <xdr:colOff>95250</xdr:colOff>
      <xdr:row>60</xdr:row>
      <xdr:rowOff>133350</xdr:rowOff>
    </xdr:to>
    <xdr:cxnSp fPublished="0">
      <xdr:nvCxnSpPr>
        <xdr:cNvPr id="308" name="直線コネクタ 307"/>
        <xdr:cNvCxnSpPr/>
      </xdr:nvCxnSpPr>
      <xdr:spPr>
        <a:xfrm>
          <a:off x="12830175" y="12134851"/>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59</xdr:row>
      <xdr:rowOff>171449</xdr:rowOff>
    </xdr:from>
    <xdr:to>
      <xdr:col>61</xdr:col>
      <xdr:colOff>47625</xdr:colOff>
      <xdr:row>61</xdr:row>
      <xdr:rowOff>9525</xdr:rowOff>
    </xdr:to>
    <xdr:sp fLocksText="1" fPublished="0">
      <xdr:nvSpPr>
        <xdr:cNvPr id="309" name="テキスト ボックス 308"/>
        <xdr:cNvSpPr txBox="1">
          <a:spLocks noRot="1"/>
        </xdr:cNvSpPr>
      </xdr:nvSpPr>
      <xdr:spPr>
        <a:xfrm>
          <a:off x="12068175" y="11972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a:t>
          </a:r>
        </a:p>
      </xdr:txBody>
    </xdr:sp>
    <xdr:clientData fLocksWithSheet="1" fPrintsWithSheet="1"/>
  </xdr:twoCellAnchor>
  <xdr:twoCellAnchor>
    <xdr:from>
      <xdr:col>61</xdr:col>
      <xdr:colOff>47625</xdr:colOff>
      <xdr:row>58</xdr:row>
      <xdr:rowOff>57150</xdr:rowOff>
    </xdr:from>
    <xdr:to>
      <xdr:col>85</xdr:col>
      <xdr:colOff>95250</xdr:colOff>
      <xdr:row>58</xdr:row>
      <xdr:rowOff>57150</xdr:rowOff>
    </xdr:to>
    <xdr:cxnSp fPublished="0">
      <xdr:nvCxnSpPr>
        <xdr:cNvPr id="310" name="直線コネクタ 309"/>
        <xdr:cNvCxnSpPr/>
      </xdr:nvCxnSpPr>
      <xdr:spPr>
        <a:xfrm>
          <a:off x="12830175"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57</xdr:row>
      <xdr:rowOff>85724</xdr:rowOff>
    </xdr:from>
    <xdr:to>
      <xdr:col>61</xdr:col>
      <xdr:colOff>47625</xdr:colOff>
      <xdr:row>58</xdr:row>
      <xdr:rowOff>123824</xdr:rowOff>
    </xdr:to>
    <xdr:sp fLocksText="1" fPublished="0">
      <xdr:nvSpPr>
        <xdr:cNvPr id="311" name="テキスト ボックス 310"/>
        <xdr:cNvSpPr txBox="1">
          <a:spLocks noRot="1"/>
        </xdr:cNvSpPr>
      </xdr:nvSpPr>
      <xdr:spPr>
        <a:xfrm>
          <a:off x="12068175" y="114871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a:t>
          </a:r>
        </a:p>
      </xdr:txBody>
    </xdr:sp>
    <xdr:clientData fLocksWithSheet="1" fPrintsWithSheet="1"/>
  </xdr:twoCellAnchor>
  <xdr:twoCellAnchor>
    <xdr:from>
      <xdr:col>61</xdr:col>
      <xdr:colOff>47625</xdr:colOff>
      <xdr:row>55</xdr:row>
      <xdr:rowOff>190500</xdr:rowOff>
    </xdr:from>
    <xdr:to>
      <xdr:col>85</xdr:col>
      <xdr:colOff>95250</xdr:colOff>
      <xdr:row>55</xdr:row>
      <xdr:rowOff>190500</xdr:rowOff>
    </xdr:to>
    <xdr:cxnSp fPublished="0">
      <xdr:nvCxnSpPr>
        <xdr:cNvPr id="312" name="直線コネクタ 311"/>
        <xdr:cNvCxnSpPr/>
      </xdr:nvCxnSpPr>
      <xdr:spPr>
        <a:xfrm>
          <a:off x="12830175" y="111918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55</xdr:row>
      <xdr:rowOff>19050</xdr:rowOff>
    </xdr:from>
    <xdr:to>
      <xdr:col>61</xdr:col>
      <xdr:colOff>47625</xdr:colOff>
      <xdr:row>56</xdr:row>
      <xdr:rowOff>57150</xdr:rowOff>
    </xdr:to>
    <xdr:sp fLocksText="1" fPublished="0">
      <xdr:nvSpPr>
        <xdr:cNvPr id="313" name="テキスト ボックス 312"/>
        <xdr:cNvSpPr txBox="1">
          <a:spLocks noRot="1"/>
        </xdr:cNvSpPr>
      </xdr:nvSpPr>
      <xdr:spPr>
        <a:xfrm>
          <a:off x="12068175" y="110204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a:t>
          </a:r>
        </a:p>
      </xdr:txBody>
    </xdr:sp>
    <xdr:clientData fLocksWithSheet="1" fPrintsWithSheet="1"/>
  </xdr:twoCellAnchor>
  <xdr:twoCellAnchor>
    <xdr:from>
      <xdr:col>61</xdr:col>
      <xdr:colOff>47625</xdr:colOff>
      <xdr:row>55</xdr:row>
      <xdr:rowOff>190500</xdr:rowOff>
    </xdr:from>
    <xdr:to>
      <xdr:col>85</xdr:col>
      <xdr:colOff>95250</xdr:colOff>
      <xdr:row>70</xdr:row>
      <xdr:rowOff>0</xdr:rowOff>
    </xdr:to>
    <xdr:sp fLocksText="1" fPublished="0">
      <xdr:nvSpPr>
        <xdr:cNvPr id="314" name="定員管理の状況グラフ枠"/>
        <xdr:cNvSpPr/>
      </xdr:nvSpPr>
      <xdr:spPr>
        <a:xfrm>
          <a:off x="12830175" y="11191875"/>
          <a:ext cx="5076825"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47625</xdr:colOff>
      <xdr:row>58</xdr:row>
      <xdr:rowOff>152400</xdr:rowOff>
    </xdr:from>
    <xdr:to>
      <xdr:col>81</xdr:col>
      <xdr:colOff>47625</xdr:colOff>
      <xdr:row>66</xdr:row>
      <xdr:rowOff>9525</xdr:rowOff>
    </xdr:to>
    <xdr:cxnSp fPublished="0">
      <xdr:nvCxnSpPr>
        <xdr:cNvPr id="315" name="直線コネクタ 314"/>
        <xdr:cNvCxnSpPr/>
      </xdr:nvCxnSpPr>
      <xdr:spPr>
        <a:xfrm flipV="1">
          <a:off x="17021174" y="11753851"/>
          <a:ext cx="0" cy="1457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65</xdr:row>
      <xdr:rowOff>180975</xdr:rowOff>
    </xdr:from>
    <xdr:to>
      <xdr:col>85</xdr:col>
      <xdr:colOff>57150</xdr:colOff>
      <xdr:row>67</xdr:row>
      <xdr:rowOff>19050</xdr:rowOff>
    </xdr:to>
    <xdr:sp fLocksText="1" fPublished="0">
      <xdr:nvSpPr>
        <xdr:cNvPr id="316" name="定員管理の状況最小値テキスト"/>
        <xdr:cNvSpPr txBox="1">
          <a:spLocks noRot="1"/>
        </xdr:cNvSpPr>
      </xdr:nvSpPr>
      <xdr:spPr>
        <a:xfrm>
          <a:off x="17106900" y="131826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10.60</a:t>
          </a:r>
        </a:p>
      </xdr:txBody>
    </xdr:sp>
    <xdr:clientData fLocksWithSheet="1" fPrintsWithSheet="1"/>
  </xdr:twoCellAnchor>
  <xdr:twoCellAnchor>
    <xdr:from>
      <xdr:col>80</xdr:col>
      <xdr:colOff>171449</xdr:colOff>
      <xdr:row>66</xdr:row>
      <xdr:rowOff>9525</xdr:rowOff>
    </xdr:from>
    <xdr:to>
      <xdr:col>81</xdr:col>
      <xdr:colOff>133350</xdr:colOff>
      <xdr:row>66</xdr:row>
      <xdr:rowOff>9525</xdr:rowOff>
    </xdr:to>
    <xdr:cxnSp fPublished="0">
      <xdr:nvCxnSpPr>
        <xdr:cNvPr id="317" name="直線コネクタ 316"/>
        <xdr:cNvCxnSpPr/>
      </xdr:nvCxnSpPr>
      <xdr:spPr>
        <a:xfrm>
          <a:off x="16935450" y="13211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57</xdr:row>
      <xdr:rowOff>57150</xdr:rowOff>
    </xdr:from>
    <xdr:to>
      <xdr:col>85</xdr:col>
      <xdr:colOff>57150</xdr:colOff>
      <xdr:row>58</xdr:row>
      <xdr:rowOff>95250</xdr:rowOff>
    </xdr:to>
    <xdr:sp fLocksText="1" fPublished="0">
      <xdr:nvSpPr>
        <xdr:cNvPr id="318" name="定員管理の状況最大値テキスト"/>
        <xdr:cNvSpPr txBox="1">
          <a:spLocks noRot="1"/>
        </xdr:cNvSpPr>
      </xdr:nvSpPr>
      <xdr:spPr>
        <a:xfrm>
          <a:off x="17106900" y="11458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4.42</a:t>
          </a:r>
        </a:p>
      </xdr:txBody>
    </xdr:sp>
    <xdr:clientData fLocksWithSheet="1" fPrintsWithSheet="1"/>
  </xdr:twoCellAnchor>
  <xdr:twoCellAnchor>
    <xdr:from>
      <xdr:col>80</xdr:col>
      <xdr:colOff>171449</xdr:colOff>
      <xdr:row>58</xdr:row>
      <xdr:rowOff>152400</xdr:rowOff>
    </xdr:from>
    <xdr:to>
      <xdr:col>81</xdr:col>
      <xdr:colOff>133350</xdr:colOff>
      <xdr:row>58</xdr:row>
      <xdr:rowOff>152400</xdr:rowOff>
    </xdr:to>
    <xdr:cxnSp fPublished="0">
      <xdr:nvCxnSpPr>
        <xdr:cNvPr id="319" name="直線コネクタ 318"/>
        <xdr:cNvCxnSpPr/>
      </xdr:nvCxnSpPr>
      <xdr:spPr>
        <a:xfrm>
          <a:off x="16935450" y="117538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77</xdr:col>
      <xdr:colOff>47625</xdr:colOff>
      <xdr:row>61</xdr:row>
      <xdr:rowOff>47625</xdr:rowOff>
    </xdr:from>
    <xdr:to>
      <xdr:col>81</xdr:col>
      <xdr:colOff>47625</xdr:colOff>
      <xdr:row>61</xdr:row>
      <xdr:rowOff>57150</xdr:rowOff>
    </xdr:to>
    <xdr:cxnSp fPublished="0">
      <xdr:nvCxnSpPr>
        <xdr:cNvPr id="320" name="直線コネクタ 319"/>
        <xdr:cNvCxnSpPr/>
      </xdr:nvCxnSpPr>
      <xdr:spPr>
        <a:xfrm>
          <a:off x="16182975" y="1224914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60</xdr:row>
      <xdr:rowOff>9525</xdr:rowOff>
    </xdr:from>
    <xdr:to>
      <xdr:col>85</xdr:col>
      <xdr:colOff>57150</xdr:colOff>
      <xdr:row>61</xdr:row>
      <xdr:rowOff>47625</xdr:rowOff>
    </xdr:to>
    <xdr:sp fLocksText="1" fPublished="0">
      <xdr:nvSpPr>
        <xdr:cNvPr id="321" name="定員管理の状況平均値テキスト"/>
        <xdr:cNvSpPr txBox="1">
          <a:spLocks noRot="1"/>
        </xdr:cNvSpPr>
      </xdr:nvSpPr>
      <xdr:spPr>
        <a:xfrm>
          <a:off x="17106900" y="1201102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6.51</a:t>
          </a:r>
        </a:p>
      </xdr:txBody>
    </xdr:sp>
    <xdr:clientData fLocksWithSheet="1" fPrintsWithSheet="1"/>
  </xdr:twoCellAnchor>
  <xdr:twoCellAnchor>
    <xdr:from>
      <xdr:col>80</xdr:col>
      <xdr:colOff>200025</xdr:colOff>
      <xdr:row>60</xdr:row>
      <xdr:rowOff>190500</xdr:rowOff>
    </xdr:from>
    <xdr:to>
      <xdr:col>81</xdr:col>
      <xdr:colOff>95250</xdr:colOff>
      <xdr:row>61</xdr:row>
      <xdr:rowOff>114300</xdr:rowOff>
    </xdr:to>
    <xdr:sp fLocksText="1" fPublished="0">
      <xdr:nvSpPr>
        <xdr:cNvPr id="322" name="フローチャート: 判断 321"/>
        <xdr:cNvSpPr/>
      </xdr:nvSpPr>
      <xdr:spPr>
        <a:xfrm>
          <a:off x="16964026" y="121920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72</xdr:col>
      <xdr:colOff>200025</xdr:colOff>
      <xdr:row>61</xdr:row>
      <xdr:rowOff>19050</xdr:rowOff>
    </xdr:from>
    <xdr:to>
      <xdr:col>77</xdr:col>
      <xdr:colOff>47625</xdr:colOff>
      <xdr:row>61</xdr:row>
      <xdr:rowOff>47625</xdr:rowOff>
    </xdr:to>
    <xdr:cxnSp fPublished="0">
      <xdr:nvCxnSpPr>
        <xdr:cNvPr id="323" name="直線コネクタ 322"/>
        <xdr:cNvCxnSpPr/>
      </xdr:nvCxnSpPr>
      <xdr:spPr>
        <a:xfrm>
          <a:off x="15287625" y="122205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200025</xdr:colOff>
      <xdr:row>61</xdr:row>
      <xdr:rowOff>9525</xdr:rowOff>
    </xdr:from>
    <xdr:to>
      <xdr:col>77</xdr:col>
      <xdr:colOff>95250</xdr:colOff>
      <xdr:row>61</xdr:row>
      <xdr:rowOff>123824</xdr:rowOff>
    </xdr:to>
    <xdr:sp fLocksText="1" fPublished="0">
      <xdr:nvSpPr>
        <xdr:cNvPr id="324" name="フローチャート: 判断 323"/>
        <xdr:cNvSpPr/>
      </xdr:nvSpPr>
      <xdr:spPr>
        <a:xfrm>
          <a:off x="16125825" y="12211051"/>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61</xdr:row>
      <xdr:rowOff>114300</xdr:rowOff>
    </xdr:from>
    <xdr:to>
      <xdr:col>78</xdr:col>
      <xdr:colOff>190500</xdr:colOff>
      <xdr:row>62</xdr:row>
      <xdr:rowOff>152400</xdr:rowOff>
    </xdr:to>
    <xdr:sp fLocksText="1" fPublished="0">
      <xdr:nvSpPr>
        <xdr:cNvPr id="325" name="テキスト ボックス 324"/>
        <xdr:cNvSpPr txBox="1">
          <a:spLocks noRot="1"/>
        </xdr:cNvSpPr>
      </xdr:nvSpPr>
      <xdr:spPr>
        <a:xfrm>
          <a:off x="15801975" y="123158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6.58</a:t>
          </a:r>
        </a:p>
      </xdr:txBody>
    </xdr:sp>
    <xdr:clientData fLocksWithSheet="1" fPrintsWithSheet="1"/>
  </xdr:twoCellAnchor>
  <xdr:twoCellAnchor>
    <xdr:from>
      <xdr:col>68</xdr:col>
      <xdr:colOff>152400</xdr:colOff>
      <xdr:row>61</xdr:row>
      <xdr:rowOff>9525</xdr:rowOff>
    </xdr:from>
    <xdr:to>
      <xdr:col>72</xdr:col>
      <xdr:colOff>200025</xdr:colOff>
      <xdr:row>61</xdr:row>
      <xdr:rowOff>19050</xdr:rowOff>
    </xdr:to>
    <xdr:cxnSp fPublished="0">
      <xdr:nvCxnSpPr>
        <xdr:cNvPr id="326" name="直線コネクタ 325"/>
        <xdr:cNvCxnSpPr/>
      </xdr:nvCxnSpPr>
      <xdr:spPr>
        <a:xfrm>
          <a:off x="14401800" y="12211051"/>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72</xdr:col>
      <xdr:colOff>152400</xdr:colOff>
      <xdr:row>60</xdr:row>
      <xdr:rowOff>152400</xdr:rowOff>
    </xdr:from>
    <xdr:to>
      <xdr:col>73</xdr:col>
      <xdr:colOff>47625</xdr:colOff>
      <xdr:row>61</xdr:row>
      <xdr:rowOff>76200</xdr:rowOff>
    </xdr:to>
    <xdr:sp fLocksText="1" fPublished="0">
      <xdr:nvSpPr>
        <xdr:cNvPr id="327" name="フローチャート: 判断 326"/>
        <xdr:cNvSpPr/>
      </xdr:nvSpPr>
      <xdr:spPr>
        <a:xfrm>
          <a:off x="15240000" y="121539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59</xdr:row>
      <xdr:rowOff>85724</xdr:rowOff>
    </xdr:from>
    <xdr:to>
      <xdr:col>74</xdr:col>
      <xdr:colOff>171449</xdr:colOff>
      <xdr:row>60</xdr:row>
      <xdr:rowOff>123824</xdr:rowOff>
    </xdr:to>
    <xdr:sp fLocksText="1" fPublished="0">
      <xdr:nvSpPr>
        <xdr:cNvPr id="328" name="テキスト ボックス 327"/>
        <xdr:cNvSpPr txBox="1">
          <a:spLocks noRot="1"/>
        </xdr:cNvSpPr>
      </xdr:nvSpPr>
      <xdr:spPr>
        <a:xfrm>
          <a:off x="14916149" y="11887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6.38</a:t>
          </a:r>
        </a:p>
      </xdr:txBody>
    </xdr:sp>
    <xdr:clientData fLocksWithSheet="1" fPrintsWithSheet="1"/>
  </xdr:twoCellAnchor>
  <xdr:twoCellAnchor>
    <xdr:from>
      <xdr:col>64</xdr:col>
      <xdr:colOff>104775</xdr:colOff>
      <xdr:row>61</xdr:row>
      <xdr:rowOff>9525</xdr:rowOff>
    </xdr:from>
    <xdr:to>
      <xdr:col>68</xdr:col>
      <xdr:colOff>152400</xdr:colOff>
      <xdr:row>61</xdr:row>
      <xdr:rowOff>9525</xdr:rowOff>
    </xdr:to>
    <xdr:cxnSp fPublished="0">
      <xdr:nvCxnSpPr>
        <xdr:cNvPr id="329" name="直線コネクタ 328"/>
        <xdr:cNvCxnSpPr/>
      </xdr:nvCxnSpPr>
      <xdr:spPr>
        <a:xfrm>
          <a:off x="13515975" y="12211051"/>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68</xdr:col>
      <xdr:colOff>104775</xdr:colOff>
      <xdr:row>60</xdr:row>
      <xdr:rowOff>152400</xdr:rowOff>
    </xdr:from>
    <xdr:to>
      <xdr:col>68</xdr:col>
      <xdr:colOff>200025</xdr:colOff>
      <xdr:row>61</xdr:row>
      <xdr:rowOff>76200</xdr:rowOff>
    </xdr:to>
    <xdr:sp fLocksText="1" fPublished="0">
      <xdr:nvSpPr>
        <xdr:cNvPr id="330" name="フローチャート: 判断 329"/>
        <xdr:cNvSpPr/>
      </xdr:nvSpPr>
      <xdr:spPr>
        <a:xfrm>
          <a:off x="14354175" y="121539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61</xdr:row>
      <xdr:rowOff>57150</xdr:rowOff>
    </xdr:from>
    <xdr:to>
      <xdr:col>70</xdr:col>
      <xdr:colOff>114300</xdr:colOff>
      <xdr:row>62</xdr:row>
      <xdr:rowOff>95250</xdr:rowOff>
    </xdr:to>
    <xdr:sp fLocksText="1" fPublished="0">
      <xdr:nvSpPr>
        <xdr:cNvPr id="331" name="テキスト ボックス 330"/>
        <xdr:cNvSpPr txBox="1">
          <a:spLocks noRot="1"/>
        </xdr:cNvSpPr>
      </xdr:nvSpPr>
      <xdr:spPr>
        <a:xfrm>
          <a:off x="14020800" y="122586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6.38</a:t>
          </a:r>
        </a:p>
      </xdr:txBody>
    </xdr:sp>
    <xdr:clientData fLocksWithSheet="1" fPrintsWithSheet="1"/>
  </xdr:twoCellAnchor>
  <xdr:twoCellAnchor>
    <xdr:from>
      <xdr:col>64</xdr:col>
      <xdr:colOff>57150</xdr:colOff>
      <xdr:row>60</xdr:row>
      <xdr:rowOff>171449</xdr:rowOff>
    </xdr:from>
    <xdr:to>
      <xdr:col>64</xdr:col>
      <xdr:colOff>152400</xdr:colOff>
      <xdr:row>61</xdr:row>
      <xdr:rowOff>76200</xdr:rowOff>
    </xdr:to>
    <xdr:sp fLocksText="1" fPublished="0">
      <xdr:nvSpPr>
        <xdr:cNvPr id="332" name="フローチャート: 判断 331"/>
        <xdr:cNvSpPr/>
      </xdr:nvSpPr>
      <xdr:spPr>
        <a:xfrm>
          <a:off x="13468349" y="121729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61</xdr:row>
      <xdr:rowOff>66675</xdr:rowOff>
    </xdr:from>
    <xdr:to>
      <xdr:col>66</xdr:col>
      <xdr:colOff>66675</xdr:colOff>
      <xdr:row>62</xdr:row>
      <xdr:rowOff>104775</xdr:rowOff>
    </xdr:to>
    <xdr:sp fLocksText="1" fPublished="0">
      <xdr:nvSpPr>
        <xdr:cNvPr id="333" name="テキスト ボックス 332"/>
        <xdr:cNvSpPr txBox="1">
          <a:spLocks noRot="1"/>
        </xdr:cNvSpPr>
      </xdr:nvSpPr>
      <xdr:spPr>
        <a:xfrm>
          <a:off x="13134975" y="12268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6.40</a:t>
          </a:r>
        </a:p>
      </xdr:txBody>
    </xdr:sp>
    <xdr:clientData fLocksWithSheet="1" fPrintsWithSheet="1"/>
  </xdr:twoCellAnchor>
  <xdr:twoCellAnchor editAs="oneCell">
    <xdr:from>
      <xdr:col>80</xdr:col>
      <xdr:colOff>38100</xdr:colOff>
      <xdr:row>70</xdr:row>
      <xdr:rowOff>0</xdr:rowOff>
    </xdr:from>
    <xdr:to>
      <xdr:col>83</xdr:col>
      <xdr:colOff>171449</xdr:colOff>
      <xdr:row>71</xdr:row>
      <xdr:rowOff>38100</xdr:rowOff>
    </xdr:to>
    <xdr:sp fLocksText="1" fPublished="0">
      <xdr:nvSpPr>
        <xdr:cNvPr id="334" name="テキスト ボックス 333"/>
        <xdr:cNvSpPr txBox="1">
          <a:spLocks noRot="1"/>
        </xdr:cNvSpPr>
      </xdr:nvSpPr>
      <xdr:spPr>
        <a:xfrm>
          <a:off x="1680210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76</xdr:col>
      <xdr:colOff>38100</xdr:colOff>
      <xdr:row>70</xdr:row>
      <xdr:rowOff>0</xdr:rowOff>
    </xdr:from>
    <xdr:to>
      <xdr:col>79</xdr:col>
      <xdr:colOff>171449</xdr:colOff>
      <xdr:row>71</xdr:row>
      <xdr:rowOff>38100</xdr:rowOff>
    </xdr:to>
    <xdr:sp fLocksText="1" fPublished="0">
      <xdr:nvSpPr>
        <xdr:cNvPr id="335" name="テキスト ボックス 334"/>
        <xdr:cNvSpPr txBox="1">
          <a:spLocks noRot="1"/>
        </xdr:cNvSpPr>
      </xdr:nvSpPr>
      <xdr:spPr>
        <a:xfrm>
          <a:off x="1596390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71</xdr:col>
      <xdr:colOff>200025</xdr:colOff>
      <xdr:row>70</xdr:row>
      <xdr:rowOff>0</xdr:rowOff>
    </xdr:from>
    <xdr:to>
      <xdr:col>75</xdr:col>
      <xdr:colOff>123824</xdr:colOff>
      <xdr:row>71</xdr:row>
      <xdr:rowOff>38100</xdr:rowOff>
    </xdr:to>
    <xdr:sp fLocksText="1" fPublished="0">
      <xdr:nvSpPr>
        <xdr:cNvPr id="336" name="テキスト ボックス 335"/>
        <xdr:cNvSpPr txBox="1">
          <a:spLocks noRot="1"/>
        </xdr:cNvSpPr>
      </xdr:nvSpPr>
      <xdr:spPr>
        <a:xfrm>
          <a:off x="15078075"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67</xdr:col>
      <xdr:colOff>152400</xdr:colOff>
      <xdr:row>70</xdr:row>
      <xdr:rowOff>0</xdr:rowOff>
    </xdr:from>
    <xdr:to>
      <xdr:col>71</xdr:col>
      <xdr:colOff>76200</xdr:colOff>
      <xdr:row>71</xdr:row>
      <xdr:rowOff>38100</xdr:rowOff>
    </xdr:to>
    <xdr:sp fLocksText="1" fPublished="0">
      <xdr:nvSpPr>
        <xdr:cNvPr id="337" name="テキスト ボックス 336"/>
        <xdr:cNvSpPr txBox="1">
          <a:spLocks noRot="1"/>
        </xdr:cNvSpPr>
      </xdr:nvSpPr>
      <xdr:spPr>
        <a:xfrm>
          <a:off x="14192251"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95250</xdr:colOff>
      <xdr:row>70</xdr:row>
      <xdr:rowOff>0</xdr:rowOff>
    </xdr:from>
    <xdr:to>
      <xdr:col>67</xdr:col>
      <xdr:colOff>19050</xdr:colOff>
      <xdr:row>71</xdr:row>
      <xdr:rowOff>38100</xdr:rowOff>
    </xdr:to>
    <xdr:sp fLocksText="1" fPublished="0">
      <xdr:nvSpPr>
        <xdr:cNvPr id="338" name="テキスト ボックス 337"/>
        <xdr:cNvSpPr txBox="1">
          <a:spLocks noRot="1"/>
        </xdr:cNvSpPr>
      </xdr:nvSpPr>
      <xdr:spPr>
        <a:xfrm>
          <a:off x="13296900" y="14001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80</xdr:col>
      <xdr:colOff>200025</xdr:colOff>
      <xdr:row>60</xdr:row>
      <xdr:rowOff>190500</xdr:rowOff>
    </xdr:from>
    <xdr:to>
      <xdr:col>81</xdr:col>
      <xdr:colOff>95250</xdr:colOff>
      <xdr:row>61</xdr:row>
      <xdr:rowOff>114300</xdr:rowOff>
    </xdr:to>
    <xdr:sp fLocksText="1" fPublished="0">
      <xdr:nvSpPr>
        <xdr:cNvPr id="339" name="楕円 338"/>
        <xdr:cNvSpPr/>
      </xdr:nvSpPr>
      <xdr:spPr>
        <a:xfrm>
          <a:off x="16964026" y="121920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81</xdr:col>
      <xdr:colOff>133350</xdr:colOff>
      <xdr:row>60</xdr:row>
      <xdr:rowOff>171449</xdr:rowOff>
    </xdr:from>
    <xdr:to>
      <xdr:col>85</xdr:col>
      <xdr:colOff>57150</xdr:colOff>
      <xdr:row>62</xdr:row>
      <xdr:rowOff>9525</xdr:rowOff>
    </xdr:to>
    <xdr:sp fLocksText="1" fPublished="0">
      <xdr:nvSpPr>
        <xdr:cNvPr id="340" name="定員管理の状況該当値テキスト"/>
        <xdr:cNvSpPr txBox="1">
          <a:spLocks noRot="1"/>
        </xdr:cNvSpPr>
      </xdr:nvSpPr>
      <xdr:spPr>
        <a:xfrm>
          <a:off x="17106900" y="121729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6.53</a:t>
          </a:r>
        </a:p>
      </xdr:txBody>
    </xdr:sp>
    <xdr:clientData fLocksWithSheet="1" fPrintsWithSheet="1"/>
  </xdr:twoCellAnchor>
  <xdr:twoCellAnchor>
    <xdr:from>
      <xdr:col>76</xdr:col>
      <xdr:colOff>200025</xdr:colOff>
      <xdr:row>60</xdr:row>
      <xdr:rowOff>190500</xdr:rowOff>
    </xdr:from>
    <xdr:to>
      <xdr:col>77</xdr:col>
      <xdr:colOff>95250</xdr:colOff>
      <xdr:row>61</xdr:row>
      <xdr:rowOff>104775</xdr:rowOff>
    </xdr:to>
    <xdr:sp fLocksText="1" fPublished="0">
      <xdr:nvSpPr>
        <xdr:cNvPr id="341" name="楕円 340"/>
        <xdr:cNvSpPr/>
      </xdr:nvSpPr>
      <xdr:spPr>
        <a:xfrm>
          <a:off x="16125825" y="121920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59</xdr:row>
      <xdr:rowOff>123824</xdr:rowOff>
    </xdr:from>
    <xdr:to>
      <xdr:col>78</xdr:col>
      <xdr:colOff>190500</xdr:colOff>
      <xdr:row>60</xdr:row>
      <xdr:rowOff>161925</xdr:rowOff>
    </xdr:to>
    <xdr:sp fLocksText="1" fPublished="0">
      <xdr:nvSpPr>
        <xdr:cNvPr id="342" name="テキスト ボックス 341"/>
        <xdr:cNvSpPr txBox="1">
          <a:spLocks noRot="1"/>
        </xdr:cNvSpPr>
      </xdr:nvSpPr>
      <xdr:spPr>
        <a:xfrm>
          <a:off x="15801975" y="119253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6.50</a:t>
          </a:r>
        </a:p>
      </xdr:txBody>
    </xdr:sp>
    <xdr:clientData fLocksWithSheet="1" fPrintsWithSheet="1"/>
  </xdr:twoCellAnchor>
  <xdr:twoCellAnchor>
    <xdr:from>
      <xdr:col>72</xdr:col>
      <xdr:colOff>152400</xdr:colOff>
      <xdr:row>60</xdr:row>
      <xdr:rowOff>152400</xdr:rowOff>
    </xdr:from>
    <xdr:to>
      <xdr:col>73</xdr:col>
      <xdr:colOff>47625</xdr:colOff>
      <xdr:row>61</xdr:row>
      <xdr:rowOff>76200</xdr:rowOff>
    </xdr:to>
    <xdr:sp fLocksText="1" fPublished="0">
      <xdr:nvSpPr>
        <xdr:cNvPr id="343" name="楕円 342"/>
        <xdr:cNvSpPr/>
      </xdr:nvSpPr>
      <xdr:spPr>
        <a:xfrm>
          <a:off x="15240000" y="121539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61</xdr:row>
      <xdr:rowOff>57150</xdr:rowOff>
    </xdr:from>
    <xdr:to>
      <xdr:col>74</xdr:col>
      <xdr:colOff>171449</xdr:colOff>
      <xdr:row>62</xdr:row>
      <xdr:rowOff>95250</xdr:rowOff>
    </xdr:to>
    <xdr:sp fLocksText="1" fPublished="0">
      <xdr:nvSpPr>
        <xdr:cNvPr id="344" name="テキスト ボックス 343"/>
        <xdr:cNvSpPr txBox="1">
          <a:spLocks noRot="1"/>
        </xdr:cNvSpPr>
      </xdr:nvSpPr>
      <xdr:spPr>
        <a:xfrm>
          <a:off x="14916149" y="122586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6.38</a:t>
          </a:r>
        </a:p>
      </xdr:txBody>
    </xdr:sp>
    <xdr:clientData fLocksWithSheet="1" fPrintsWithSheet="1"/>
  </xdr:twoCellAnchor>
  <xdr:twoCellAnchor>
    <xdr:from>
      <xdr:col>68</xdr:col>
      <xdr:colOff>104775</xdr:colOff>
      <xdr:row>60</xdr:row>
      <xdr:rowOff>152400</xdr:rowOff>
    </xdr:from>
    <xdr:to>
      <xdr:col>68</xdr:col>
      <xdr:colOff>200025</xdr:colOff>
      <xdr:row>61</xdr:row>
      <xdr:rowOff>76200</xdr:rowOff>
    </xdr:to>
    <xdr:sp fLocksText="1" fPublished="0">
      <xdr:nvSpPr>
        <xdr:cNvPr id="345" name="楕円 344"/>
        <xdr:cNvSpPr/>
      </xdr:nvSpPr>
      <xdr:spPr>
        <a:xfrm>
          <a:off x="14354175" y="121539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59</xdr:row>
      <xdr:rowOff>85724</xdr:rowOff>
    </xdr:from>
    <xdr:to>
      <xdr:col>70</xdr:col>
      <xdr:colOff>114300</xdr:colOff>
      <xdr:row>60</xdr:row>
      <xdr:rowOff>123824</xdr:rowOff>
    </xdr:to>
    <xdr:sp fLocksText="1" fPublished="0">
      <xdr:nvSpPr>
        <xdr:cNvPr id="346" name="テキスト ボックス 345"/>
        <xdr:cNvSpPr txBox="1">
          <a:spLocks noRot="1"/>
        </xdr:cNvSpPr>
      </xdr:nvSpPr>
      <xdr:spPr>
        <a:xfrm>
          <a:off x="14020800" y="11887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6.36</a:t>
          </a:r>
        </a:p>
      </xdr:txBody>
    </xdr:sp>
    <xdr:clientData fLocksWithSheet="1" fPrintsWithSheet="1"/>
  </xdr:twoCellAnchor>
  <xdr:twoCellAnchor>
    <xdr:from>
      <xdr:col>64</xdr:col>
      <xdr:colOff>57150</xdr:colOff>
      <xdr:row>60</xdr:row>
      <xdr:rowOff>142875</xdr:rowOff>
    </xdr:from>
    <xdr:to>
      <xdr:col>64</xdr:col>
      <xdr:colOff>152400</xdr:colOff>
      <xdr:row>61</xdr:row>
      <xdr:rowOff>66675</xdr:rowOff>
    </xdr:to>
    <xdr:sp fLocksText="1" fPublished="0">
      <xdr:nvSpPr>
        <xdr:cNvPr id="347" name="楕円 346"/>
        <xdr:cNvSpPr/>
      </xdr:nvSpPr>
      <xdr:spPr>
        <a:xfrm>
          <a:off x="13468349" y="121443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59</xdr:row>
      <xdr:rowOff>76200</xdr:rowOff>
    </xdr:from>
    <xdr:to>
      <xdr:col>66</xdr:col>
      <xdr:colOff>66675</xdr:colOff>
      <xdr:row>60</xdr:row>
      <xdr:rowOff>114300</xdr:rowOff>
    </xdr:to>
    <xdr:sp fLocksText="1" fPublished="0">
      <xdr:nvSpPr>
        <xdr:cNvPr id="348" name="テキスト ボックス 347"/>
        <xdr:cNvSpPr txBox="1">
          <a:spLocks noRot="1"/>
        </xdr:cNvSpPr>
      </xdr:nvSpPr>
      <xdr:spPr>
        <a:xfrm>
          <a:off x="13134975" y="118776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6.33</a:t>
          </a:r>
        </a:p>
      </xdr:txBody>
    </xdr:sp>
    <xdr:clientData fLocksWithSheet="1" fPrintsWithSheet="1"/>
  </xdr:twoCellAnchor>
  <xdr:twoCellAnchor>
    <xdr:from>
      <xdr:col>61</xdr:col>
      <xdr:colOff>47625</xdr:colOff>
      <xdr:row>29</xdr:row>
      <xdr:rowOff>57150</xdr:rowOff>
    </xdr:from>
    <xdr:to>
      <xdr:col>85</xdr:col>
      <xdr:colOff>95250</xdr:colOff>
      <xdr:row>31</xdr:row>
      <xdr:rowOff>19050</xdr:rowOff>
    </xdr:to>
    <xdr:sp fLocksText="1" fPublished="0">
      <xdr:nvSpPr>
        <xdr:cNvPr id="349" name="正方形/長方形 348"/>
        <xdr:cNvSpPr>
          <a:spLocks noRot="1"/>
        </xdr:cNvSpPr>
      </xdr:nvSpPr>
      <xdr:spPr>
        <a:xfrm>
          <a:off x="12830175" y="5857874"/>
          <a:ext cx="5076825" cy="361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公債費負担の状況</a:t>
          </a:r>
        </a:p>
      </xdr:txBody>
    </xdr:sp>
    <xdr:clientData fLocksWithSheet="1" fPrintsWithSheet="1"/>
  </xdr:twoCellAnchor>
  <xdr:twoCellAnchor editAs="oneCell">
    <xdr:from>
      <xdr:col>65</xdr:col>
      <xdr:colOff>57150</xdr:colOff>
      <xdr:row>31</xdr:row>
      <xdr:rowOff>76200</xdr:rowOff>
    </xdr:from>
    <xdr:to>
      <xdr:col>72</xdr:col>
      <xdr:colOff>200025</xdr:colOff>
      <xdr:row>32</xdr:row>
      <xdr:rowOff>180975</xdr:rowOff>
    </xdr:to>
    <xdr:sp fLocksText="1" fPublished="0">
      <xdr:nvSpPr>
        <xdr:cNvPr id="350" name="テキスト ボックス 349"/>
        <xdr:cNvSpPr txBox="1">
          <a:spLocks noRot="1"/>
        </xdr:cNvSpPr>
      </xdr:nvSpPr>
      <xdr:spPr>
        <a:xfrm>
          <a:off x="13677900" y="6276974"/>
          <a:ext cx="1609725"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実質公債費比率</a:t>
          </a:r>
        </a:p>
      </xdr:txBody>
    </xdr:sp>
    <xdr:clientData fLocksWithSheet="1" fPrintsWithSheet="1"/>
  </xdr:twoCellAnchor>
  <xdr:twoCellAnchor editAs="oneCell">
    <xdr:from>
      <xdr:col>73</xdr:col>
      <xdr:colOff>114300</xdr:colOff>
      <xdr:row>31</xdr:row>
      <xdr:rowOff>47625</xdr:rowOff>
    </xdr:from>
    <xdr:to>
      <xdr:col>81</xdr:col>
      <xdr:colOff>85724</xdr:colOff>
      <xdr:row>33</xdr:row>
      <xdr:rowOff>38100</xdr:rowOff>
    </xdr:to>
    <xdr:sp fLocksText="1" fPublished="0">
      <xdr:nvSpPr>
        <xdr:cNvPr id="351" name="テキスト ボックス 350"/>
        <xdr:cNvSpPr txBox="1">
          <a:spLocks noRot="1"/>
        </xdr:cNvSpPr>
      </xdr:nvSpPr>
      <xdr:spPr>
        <a:xfrm>
          <a:off x="15411451" y="6248400"/>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[3.0%]　</a:t>
          </a:r>
        </a:p>
      </xdr:txBody>
    </xdr:sp>
    <xdr:clientData fLocksWithSheet="1" fPrintsWithSheet="1"/>
  </xdr:twoCellAnchor>
  <xdr:twoCellAnchor>
    <xdr:from>
      <xdr:col>85</xdr:col>
      <xdr:colOff>161925</xdr:colOff>
      <xdr:row>30</xdr:row>
      <xdr:rowOff>152400</xdr:rowOff>
    </xdr:from>
    <xdr:to>
      <xdr:col>93</xdr:col>
      <xdr:colOff>9525</xdr:colOff>
      <xdr:row>32</xdr:row>
      <xdr:rowOff>47625</xdr:rowOff>
    </xdr:to>
    <xdr:sp fLocksText="1" fPublished="0">
      <xdr:nvSpPr>
        <xdr:cNvPr id="352" name="正方形/長方形 351"/>
        <xdr:cNvSpPr>
          <a:spLocks noRot="1"/>
        </xdr:cNvSpPr>
      </xdr:nvSpPr>
      <xdr:spPr>
        <a:xfrm>
          <a:off x="17973674" y="6153150"/>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161925</xdr:colOff>
      <xdr:row>31</xdr:row>
      <xdr:rowOff>180975</xdr:rowOff>
    </xdr:from>
    <xdr:to>
      <xdr:col>93</xdr:col>
      <xdr:colOff>9525</xdr:colOff>
      <xdr:row>33</xdr:row>
      <xdr:rowOff>66675</xdr:rowOff>
    </xdr:to>
    <xdr:sp fLocksText="1" fPublished="0">
      <xdr:nvSpPr>
        <xdr:cNvPr id="353" name="正方形/長方形 352"/>
        <xdr:cNvSpPr>
          <a:spLocks noRot="1"/>
        </xdr:cNvSpPr>
      </xdr:nvSpPr>
      <xdr:spPr>
        <a:xfrm>
          <a:off x="17973674" y="6381750"/>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7/30</a:t>
          </a:r>
        </a:p>
      </xdr:txBody>
    </xdr:sp>
    <xdr:clientData fLocksWithSheet="1" fPrintsWithSheet="1"/>
  </xdr:twoCellAnchor>
  <xdr:twoCellAnchor>
    <xdr:from>
      <xdr:col>93</xdr:col>
      <xdr:colOff>133350</xdr:colOff>
      <xdr:row>30</xdr:row>
      <xdr:rowOff>152400</xdr:rowOff>
    </xdr:from>
    <xdr:to>
      <xdr:col>99</xdr:col>
      <xdr:colOff>152400</xdr:colOff>
      <xdr:row>32</xdr:row>
      <xdr:rowOff>47625</xdr:rowOff>
    </xdr:to>
    <xdr:sp fLocksText="1" fPublished="0">
      <xdr:nvSpPr>
        <xdr:cNvPr id="354" name="正方形/長方形 353"/>
        <xdr:cNvSpPr>
          <a:spLocks noRot="1"/>
        </xdr:cNvSpPr>
      </xdr:nvSpPr>
      <xdr:spPr>
        <a:xfrm>
          <a:off x="19621500" y="6153150"/>
          <a:ext cx="12763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133350</xdr:colOff>
      <xdr:row>31</xdr:row>
      <xdr:rowOff>180975</xdr:rowOff>
    </xdr:from>
    <xdr:to>
      <xdr:col>99</xdr:col>
      <xdr:colOff>152400</xdr:colOff>
      <xdr:row>33</xdr:row>
      <xdr:rowOff>66675</xdr:rowOff>
    </xdr:to>
    <xdr:sp fLocksText="1" fPublished="0">
      <xdr:nvSpPr>
        <xdr:cNvPr id="355" name="正方形/長方形 354"/>
        <xdr:cNvSpPr>
          <a:spLocks noRot="1"/>
        </xdr:cNvSpPr>
      </xdr:nvSpPr>
      <xdr:spPr>
        <a:xfrm>
          <a:off x="19621500" y="6381750"/>
          <a:ext cx="127635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6.4</a:t>
          </a:r>
        </a:p>
      </xdr:txBody>
    </xdr:sp>
    <xdr:clientData fLocksWithSheet="1" fPrintsWithSheet="1"/>
  </xdr:twoCellAnchor>
  <xdr:twoCellAnchor>
    <xdr:from>
      <xdr:col>100</xdr:col>
      <xdr:colOff>133350</xdr:colOff>
      <xdr:row>30</xdr:row>
      <xdr:rowOff>152400</xdr:rowOff>
    </xdr:from>
    <xdr:to>
      <xdr:col>106</xdr:col>
      <xdr:colOff>142875</xdr:colOff>
      <xdr:row>32</xdr:row>
      <xdr:rowOff>47625</xdr:rowOff>
    </xdr:to>
    <xdr:sp fLocksText="1" fPublished="0">
      <xdr:nvSpPr>
        <xdr:cNvPr id="356" name="正方形/長方形 355"/>
        <xdr:cNvSpPr>
          <a:spLocks noRot="1"/>
        </xdr:cNvSpPr>
      </xdr:nvSpPr>
      <xdr:spPr>
        <a:xfrm>
          <a:off x="21088350" y="615315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100</xdr:col>
      <xdr:colOff>133350</xdr:colOff>
      <xdr:row>31</xdr:row>
      <xdr:rowOff>180975</xdr:rowOff>
    </xdr:from>
    <xdr:to>
      <xdr:col>106</xdr:col>
      <xdr:colOff>142875</xdr:colOff>
      <xdr:row>33</xdr:row>
      <xdr:rowOff>66675</xdr:rowOff>
    </xdr:to>
    <xdr:sp fLocksText="1" fPublished="0">
      <xdr:nvSpPr>
        <xdr:cNvPr id="357" name="正方形/長方形 356"/>
        <xdr:cNvSpPr>
          <a:spLocks noRot="1"/>
        </xdr:cNvSpPr>
      </xdr:nvSpPr>
      <xdr:spPr>
        <a:xfrm>
          <a:off x="21088350" y="638175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7.6</a:t>
          </a:r>
        </a:p>
      </xdr:txBody>
    </xdr:sp>
    <xdr:clientData fLocksWithSheet="1" fPrintsWithSheet="1"/>
  </xdr:twoCellAnchor>
  <xdr:twoCellAnchor>
    <xdr:from>
      <xdr:col>61</xdr:col>
      <xdr:colOff>47625</xdr:colOff>
      <xdr:row>33</xdr:row>
      <xdr:rowOff>142875</xdr:rowOff>
    </xdr:from>
    <xdr:to>
      <xdr:col>85</xdr:col>
      <xdr:colOff>95250</xdr:colOff>
      <xdr:row>47</xdr:row>
      <xdr:rowOff>152400</xdr:rowOff>
    </xdr:to>
    <xdr:sp fLocksText="1" fPublished="0">
      <xdr:nvSpPr>
        <xdr:cNvPr id="358" name="正方形/長方形 357"/>
        <xdr:cNvSpPr/>
      </xdr:nvSpPr>
      <xdr:spPr>
        <a:xfrm>
          <a:off x="12830175" y="6743700"/>
          <a:ext cx="5076825"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33</xdr:row>
      <xdr:rowOff>142875</xdr:rowOff>
    </xdr:from>
    <xdr:to>
      <xdr:col>115</xdr:col>
      <xdr:colOff>38100</xdr:colOff>
      <xdr:row>47</xdr:row>
      <xdr:rowOff>152400</xdr:rowOff>
    </xdr:to>
    <xdr:sp fLocksText="1" fPublished="0">
      <xdr:nvSpPr>
        <xdr:cNvPr id="359" name="正方形/長方形 358"/>
        <xdr:cNvSpPr/>
      </xdr:nvSpPr>
      <xdr:spPr>
        <a:xfrm>
          <a:off x="18097500" y="6743700"/>
          <a:ext cx="6038850"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33</xdr:row>
      <xdr:rowOff>142875</xdr:rowOff>
    </xdr:from>
    <xdr:to>
      <xdr:col>104</xdr:col>
      <xdr:colOff>114300</xdr:colOff>
      <xdr:row>35</xdr:row>
      <xdr:rowOff>47625</xdr:rowOff>
    </xdr:to>
    <xdr:sp fLocksText="1" fPublished="0">
      <xdr:nvSpPr>
        <xdr:cNvPr id="360" name="正方形/長方形 359"/>
        <xdr:cNvSpPr>
          <a:spLocks noRot="1"/>
        </xdr:cNvSpPr>
      </xdr:nvSpPr>
      <xdr:spPr>
        <a:xfrm>
          <a:off x="18097500" y="6743700"/>
          <a:ext cx="3810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実質公債費比率の分析欄</a:t>
          </a:r>
        </a:p>
      </xdr:txBody>
    </xdr:sp>
    <xdr:clientData fLocksWithSheet="1" fPrintsWithSheet="1"/>
  </xdr:twoCellAnchor>
  <xdr:twoCellAnchor>
    <xdr:from>
      <xdr:col>86</xdr:col>
      <xdr:colOff>200025</xdr:colOff>
      <xdr:row>35</xdr:row>
      <xdr:rowOff>114300</xdr:rowOff>
    </xdr:from>
    <xdr:to>
      <xdr:col>114</xdr:col>
      <xdr:colOff>114300</xdr:colOff>
      <xdr:row>47</xdr:row>
      <xdr:rowOff>85724</xdr:rowOff>
    </xdr:to>
    <xdr:sp fLocksText="1" fPublished="0">
      <xdr:nvSpPr>
        <xdr:cNvPr id="361" name="テキスト ボックス 360"/>
        <xdr:cNvSpPr txBox="1">
          <a:spLocks noRot="1"/>
        </xdr:cNvSpPr>
      </xdr:nvSpPr>
      <xdr:spPr>
        <a:xfrm>
          <a:off x="18221326" y="7115174"/>
          <a:ext cx="5781674" cy="23717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元利償還金の増加などにより、3ヵ年平均の比率は、前年度に比べ、0.3％悪化した。</a:t>
          </a:r>
        </a:p>
        <a:p>
          <a:pPr algn="l">
            <a:lnSpc>
              <a:spcPct val="100000"/>
            </a:lnSpc>
          </a:pPr>
          <a:r>
            <a:rPr sz="1300">
              <a:solidFill>
                <a:srgbClr val="000000"/>
              </a:solidFill>
              <a:latin typeface="ＭＳ Ｐゴシック"/>
              <a:ea typeface="ＭＳ Ｐゴシック"/>
            </a:rPr>
            <a:t>　類似団体平均に比べ、2.3％低く、良好な水準を維持している。</a:t>
          </a:r>
        </a:p>
        <a:p>
          <a:pPr algn="l">
            <a:lnSpc>
              <a:spcPct val="100000"/>
            </a:lnSpc>
          </a:pPr>
          <a:r>
            <a:rPr sz="1300">
              <a:solidFill>
                <a:srgbClr val="000000"/>
              </a:solidFill>
              <a:latin typeface="ＭＳ Ｐゴシック"/>
              <a:ea typeface="ＭＳ Ｐゴシック"/>
            </a:rPr>
            <a:t>　今後も償還と借入のバランスを考慮し、将来への負担を増やさないよう努める。</a:t>
          </a:r>
        </a:p>
      </xdr:txBody>
    </xdr:sp>
    <xdr:clientData fLocksWithSheet="1" fPrintsWithSheet="1"/>
  </xdr:twoCellAnchor>
  <xdr:twoCellAnchor editAs="oneCell">
    <xdr:from>
      <xdr:col>61</xdr:col>
      <xdr:colOff>9525</xdr:colOff>
      <xdr:row>32</xdr:row>
      <xdr:rowOff>123824</xdr:rowOff>
    </xdr:from>
    <xdr:to>
      <xdr:col>62</xdr:col>
      <xdr:colOff>95250</xdr:colOff>
      <xdr:row>33</xdr:row>
      <xdr:rowOff>142875</xdr:rowOff>
    </xdr:to>
    <xdr:sp fLocksText="1" fPublished="0">
      <xdr:nvSpPr>
        <xdr:cNvPr id="362" name="テキスト ボックス 361"/>
        <xdr:cNvSpPr txBox="1">
          <a:spLocks noRot="1"/>
        </xdr:cNvSpPr>
      </xdr:nvSpPr>
      <xdr:spPr>
        <a:xfrm>
          <a:off x="12792075" y="652462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61</xdr:col>
      <xdr:colOff>47625</xdr:colOff>
      <xdr:row>47</xdr:row>
      <xdr:rowOff>152400</xdr:rowOff>
    </xdr:from>
    <xdr:to>
      <xdr:col>85</xdr:col>
      <xdr:colOff>95250</xdr:colOff>
      <xdr:row>47</xdr:row>
      <xdr:rowOff>152400</xdr:rowOff>
    </xdr:to>
    <xdr:cxnSp fPublished="0">
      <xdr:nvCxnSpPr>
        <xdr:cNvPr id="363" name="直線コネクタ 362"/>
        <xdr:cNvCxnSpPr/>
      </xdr:nvCxnSpPr>
      <xdr:spPr>
        <a:xfrm>
          <a:off x="12830175" y="9553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47</xdr:row>
      <xdr:rowOff>0</xdr:rowOff>
    </xdr:from>
    <xdr:to>
      <xdr:col>61</xdr:col>
      <xdr:colOff>47625</xdr:colOff>
      <xdr:row>48</xdr:row>
      <xdr:rowOff>38100</xdr:rowOff>
    </xdr:to>
    <xdr:sp fLocksText="1" fPublished="0">
      <xdr:nvSpPr>
        <xdr:cNvPr id="364" name="テキスト ボックス 363"/>
        <xdr:cNvSpPr txBox="1">
          <a:spLocks noRot="1"/>
        </xdr:cNvSpPr>
      </xdr:nvSpPr>
      <xdr:spPr>
        <a:xfrm>
          <a:off x="12068175" y="94011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a:t>
          </a:r>
        </a:p>
      </xdr:txBody>
    </xdr:sp>
    <xdr:clientData fLocksWithSheet="1" fPrintsWithSheet="1"/>
  </xdr:twoCellAnchor>
  <xdr:twoCellAnchor>
    <xdr:from>
      <xdr:col>61</xdr:col>
      <xdr:colOff>47625</xdr:colOff>
      <xdr:row>45</xdr:row>
      <xdr:rowOff>85724</xdr:rowOff>
    </xdr:from>
    <xdr:to>
      <xdr:col>85</xdr:col>
      <xdr:colOff>95250</xdr:colOff>
      <xdr:row>45</xdr:row>
      <xdr:rowOff>85724</xdr:rowOff>
    </xdr:to>
    <xdr:cxnSp fPublished="0">
      <xdr:nvCxnSpPr>
        <xdr:cNvPr id="365" name="直線コネクタ 364"/>
        <xdr:cNvCxnSpPr/>
      </xdr:nvCxnSpPr>
      <xdr:spPr>
        <a:xfrm>
          <a:off x="12830175" y="90868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44</xdr:row>
      <xdr:rowOff>123824</xdr:rowOff>
    </xdr:from>
    <xdr:to>
      <xdr:col>61</xdr:col>
      <xdr:colOff>47625</xdr:colOff>
      <xdr:row>45</xdr:row>
      <xdr:rowOff>161925</xdr:rowOff>
    </xdr:to>
    <xdr:sp fLocksText="1" fPublished="0">
      <xdr:nvSpPr>
        <xdr:cNvPr id="366" name="テキスト ボックス 365"/>
        <xdr:cNvSpPr txBox="1">
          <a:spLocks noRot="1"/>
        </xdr:cNvSpPr>
      </xdr:nvSpPr>
      <xdr:spPr>
        <a:xfrm>
          <a:off x="12068175" y="892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a:t>
          </a:r>
        </a:p>
      </xdr:txBody>
    </xdr:sp>
    <xdr:clientData fLocksWithSheet="1" fPrintsWithSheet="1"/>
  </xdr:twoCellAnchor>
  <xdr:twoCellAnchor>
    <xdr:from>
      <xdr:col>61</xdr:col>
      <xdr:colOff>47625</xdr:colOff>
      <xdr:row>43</xdr:row>
      <xdr:rowOff>19050</xdr:rowOff>
    </xdr:from>
    <xdr:to>
      <xdr:col>85</xdr:col>
      <xdr:colOff>95250</xdr:colOff>
      <xdr:row>43</xdr:row>
      <xdr:rowOff>19050</xdr:rowOff>
    </xdr:to>
    <xdr:cxnSp fPublished="0">
      <xdr:nvCxnSpPr>
        <xdr:cNvPr id="367" name="直線コネクタ 366"/>
        <xdr:cNvCxnSpPr/>
      </xdr:nvCxnSpPr>
      <xdr:spPr>
        <a:xfrm>
          <a:off x="12830175" y="8620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42</xdr:row>
      <xdr:rowOff>57150</xdr:rowOff>
    </xdr:from>
    <xdr:to>
      <xdr:col>61</xdr:col>
      <xdr:colOff>47625</xdr:colOff>
      <xdr:row>43</xdr:row>
      <xdr:rowOff>95250</xdr:rowOff>
    </xdr:to>
    <xdr:sp fLocksText="1" fPublished="0">
      <xdr:nvSpPr>
        <xdr:cNvPr id="368" name="テキスト ボックス 367"/>
        <xdr:cNvSpPr txBox="1">
          <a:spLocks noRot="1"/>
        </xdr:cNvSpPr>
      </xdr:nvSpPr>
      <xdr:spPr>
        <a:xfrm>
          <a:off x="12068175" y="8458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61</xdr:col>
      <xdr:colOff>47625</xdr:colOff>
      <xdr:row>40</xdr:row>
      <xdr:rowOff>152400</xdr:rowOff>
    </xdr:from>
    <xdr:to>
      <xdr:col>85</xdr:col>
      <xdr:colOff>95250</xdr:colOff>
      <xdr:row>40</xdr:row>
      <xdr:rowOff>152400</xdr:rowOff>
    </xdr:to>
    <xdr:cxnSp fPublished="0">
      <xdr:nvCxnSpPr>
        <xdr:cNvPr id="369" name="直線コネクタ 368"/>
        <xdr:cNvCxnSpPr/>
      </xdr:nvCxnSpPr>
      <xdr:spPr>
        <a:xfrm>
          <a:off x="12830175" y="8153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39</xdr:row>
      <xdr:rowOff>190500</xdr:rowOff>
    </xdr:from>
    <xdr:to>
      <xdr:col>61</xdr:col>
      <xdr:colOff>47625</xdr:colOff>
      <xdr:row>41</xdr:row>
      <xdr:rowOff>28575</xdr:rowOff>
    </xdr:to>
    <xdr:sp fLocksText="1" fPublished="0">
      <xdr:nvSpPr>
        <xdr:cNvPr id="370" name="テキスト ボックス 369"/>
        <xdr:cNvSpPr txBox="1">
          <a:spLocks noRot="1"/>
        </xdr:cNvSpPr>
      </xdr:nvSpPr>
      <xdr:spPr>
        <a:xfrm>
          <a:off x="12068175" y="79914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a:t>
          </a:r>
        </a:p>
      </xdr:txBody>
    </xdr:sp>
    <xdr:clientData fLocksWithSheet="1" fPrintsWithSheet="1"/>
  </xdr:twoCellAnchor>
  <xdr:twoCellAnchor>
    <xdr:from>
      <xdr:col>61</xdr:col>
      <xdr:colOff>47625</xdr:colOff>
      <xdr:row>38</xdr:row>
      <xdr:rowOff>85724</xdr:rowOff>
    </xdr:from>
    <xdr:to>
      <xdr:col>85</xdr:col>
      <xdr:colOff>95250</xdr:colOff>
      <xdr:row>38</xdr:row>
      <xdr:rowOff>85724</xdr:rowOff>
    </xdr:to>
    <xdr:cxnSp fPublished="0">
      <xdr:nvCxnSpPr>
        <xdr:cNvPr id="371" name="直線コネクタ 370"/>
        <xdr:cNvCxnSpPr/>
      </xdr:nvCxnSpPr>
      <xdr:spPr>
        <a:xfrm>
          <a:off x="12830175" y="7686674"/>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37</xdr:row>
      <xdr:rowOff>123824</xdr:rowOff>
    </xdr:from>
    <xdr:to>
      <xdr:col>61</xdr:col>
      <xdr:colOff>47625</xdr:colOff>
      <xdr:row>38</xdr:row>
      <xdr:rowOff>161925</xdr:rowOff>
    </xdr:to>
    <xdr:sp fLocksText="1" fPublished="0">
      <xdr:nvSpPr>
        <xdr:cNvPr id="372" name="テキスト ボックス 371"/>
        <xdr:cNvSpPr txBox="1">
          <a:spLocks noRot="1"/>
        </xdr:cNvSpPr>
      </xdr:nvSpPr>
      <xdr:spPr>
        <a:xfrm>
          <a:off x="12068175" y="7524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0.0</a:t>
          </a:r>
        </a:p>
      </xdr:txBody>
    </xdr:sp>
    <xdr:clientData fLocksWithSheet="1" fPrintsWithSheet="1"/>
  </xdr:twoCellAnchor>
  <xdr:twoCellAnchor>
    <xdr:from>
      <xdr:col>61</xdr:col>
      <xdr:colOff>47625</xdr:colOff>
      <xdr:row>36</xdr:row>
      <xdr:rowOff>9525</xdr:rowOff>
    </xdr:from>
    <xdr:to>
      <xdr:col>85</xdr:col>
      <xdr:colOff>95250</xdr:colOff>
      <xdr:row>36</xdr:row>
      <xdr:rowOff>9525</xdr:rowOff>
    </xdr:to>
    <xdr:cxnSp fPublished="0">
      <xdr:nvCxnSpPr>
        <xdr:cNvPr id="373" name="直線コネクタ 372"/>
        <xdr:cNvCxnSpPr/>
      </xdr:nvCxnSpPr>
      <xdr:spPr>
        <a:xfrm>
          <a:off x="12830175" y="72104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61</xdr:col>
      <xdr:colOff>47625</xdr:colOff>
      <xdr:row>33</xdr:row>
      <xdr:rowOff>142875</xdr:rowOff>
    </xdr:from>
    <xdr:to>
      <xdr:col>85</xdr:col>
      <xdr:colOff>95250</xdr:colOff>
      <xdr:row>33</xdr:row>
      <xdr:rowOff>142875</xdr:rowOff>
    </xdr:to>
    <xdr:cxnSp fPublished="0">
      <xdr:nvCxnSpPr>
        <xdr:cNvPr id="374" name="直線コネクタ 373"/>
        <xdr:cNvCxnSpPr/>
      </xdr:nvCxnSpPr>
      <xdr:spPr>
        <a:xfrm>
          <a:off x="12830175" y="674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61</xdr:col>
      <xdr:colOff>47625</xdr:colOff>
      <xdr:row>33</xdr:row>
      <xdr:rowOff>142875</xdr:rowOff>
    </xdr:from>
    <xdr:to>
      <xdr:col>85</xdr:col>
      <xdr:colOff>95250</xdr:colOff>
      <xdr:row>47</xdr:row>
      <xdr:rowOff>152400</xdr:rowOff>
    </xdr:to>
    <xdr:sp fLocksText="1" fPublished="0">
      <xdr:nvSpPr>
        <xdr:cNvPr id="375" name="公債費負担の状況グラフ枠"/>
        <xdr:cNvSpPr/>
      </xdr:nvSpPr>
      <xdr:spPr>
        <a:xfrm>
          <a:off x="12830175" y="6743700"/>
          <a:ext cx="5076825"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47625</xdr:colOff>
      <xdr:row>37</xdr:row>
      <xdr:rowOff>66675</xdr:rowOff>
    </xdr:from>
    <xdr:to>
      <xdr:col>81</xdr:col>
      <xdr:colOff>47625</xdr:colOff>
      <xdr:row>45</xdr:row>
      <xdr:rowOff>190500</xdr:rowOff>
    </xdr:to>
    <xdr:cxnSp fPublished="0">
      <xdr:nvCxnSpPr>
        <xdr:cNvPr id="376" name="直線コネクタ 375"/>
        <xdr:cNvCxnSpPr/>
      </xdr:nvCxnSpPr>
      <xdr:spPr>
        <a:xfrm flipV="1">
          <a:off x="17021174" y="7467600"/>
          <a:ext cx="0" cy="17240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45</xdr:row>
      <xdr:rowOff>152400</xdr:rowOff>
    </xdr:from>
    <xdr:to>
      <xdr:col>85</xdr:col>
      <xdr:colOff>57150</xdr:colOff>
      <xdr:row>46</xdr:row>
      <xdr:rowOff>190500</xdr:rowOff>
    </xdr:to>
    <xdr:sp fLocksText="1" fPublished="0">
      <xdr:nvSpPr>
        <xdr:cNvPr id="377" name="公債費負担の状況最小値テキスト"/>
        <xdr:cNvSpPr txBox="1">
          <a:spLocks noRot="1"/>
        </xdr:cNvSpPr>
      </xdr:nvSpPr>
      <xdr:spPr>
        <a:xfrm>
          <a:off x="17106900" y="91535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16.0</a:t>
          </a:r>
        </a:p>
      </xdr:txBody>
    </xdr:sp>
    <xdr:clientData fLocksWithSheet="1" fPrintsWithSheet="1"/>
  </xdr:twoCellAnchor>
  <xdr:twoCellAnchor>
    <xdr:from>
      <xdr:col>80</xdr:col>
      <xdr:colOff>171449</xdr:colOff>
      <xdr:row>45</xdr:row>
      <xdr:rowOff>190500</xdr:rowOff>
    </xdr:from>
    <xdr:to>
      <xdr:col>81</xdr:col>
      <xdr:colOff>133350</xdr:colOff>
      <xdr:row>45</xdr:row>
      <xdr:rowOff>190500</xdr:rowOff>
    </xdr:to>
    <xdr:cxnSp fPublished="0">
      <xdr:nvCxnSpPr>
        <xdr:cNvPr id="378" name="直線コネクタ 377"/>
        <xdr:cNvCxnSpPr/>
      </xdr:nvCxnSpPr>
      <xdr:spPr>
        <a:xfrm>
          <a:off x="16935450" y="91916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35</xdr:row>
      <xdr:rowOff>171449</xdr:rowOff>
    </xdr:from>
    <xdr:to>
      <xdr:col>85</xdr:col>
      <xdr:colOff>57150</xdr:colOff>
      <xdr:row>37</xdr:row>
      <xdr:rowOff>9525</xdr:rowOff>
    </xdr:to>
    <xdr:sp fLocksText="1" fPublished="0">
      <xdr:nvSpPr>
        <xdr:cNvPr id="379" name="公債費負担の状況最大値テキスト"/>
        <xdr:cNvSpPr txBox="1">
          <a:spLocks noRot="1"/>
        </xdr:cNvSpPr>
      </xdr:nvSpPr>
      <xdr:spPr>
        <a:xfrm>
          <a:off x="17106900" y="71723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 2.3</a:t>
          </a:r>
        </a:p>
      </xdr:txBody>
    </xdr:sp>
    <xdr:clientData fLocksWithSheet="1" fPrintsWithSheet="1"/>
  </xdr:twoCellAnchor>
  <xdr:twoCellAnchor>
    <xdr:from>
      <xdr:col>80</xdr:col>
      <xdr:colOff>171449</xdr:colOff>
      <xdr:row>37</xdr:row>
      <xdr:rowOff>66675</xdr:rowOff>
    </xdr:from>
    <xdr:to>
      <xdr:col>81</xdr:col>
      <xdr:colOff>133350</xdr:colOff>
      <xdr:row>37</xdr:row>
      <xdr:rowOff>66675</xdr:rowOff>
    </xdr:to>
    <xdr:cxnSp fPublished="0">
      <xdr:nvCxnSpPr>
        <xdr:cNvPr id="380" name="直線コネクタ 379"/>
        <xdr:cNvCxnSpPr/>
      </xdr:nvCxnSpPr>
      <xdr:spPr>
        <a:xfrm>
          <a:off x="16935450" y="7467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77</xdr:col>
      <xdr:colOff>47625</xdr:colOff>
      <xdr:row>39</xdr:row>
      <xdr:rowOff>133350</xdr:rowOff>
    </xdr:from>
    <xdr:to>
      <xdr:col>81</xdr:col>
      <xdr:colOff>47625</xdr:colOff>
      <xdr:row>39</xdr:row>
      <xdr:rowOff>171449</xdr:rowOff>
    </xdr:to>
    <xdr:cxnSp fPublished="0">
      <xdr:nvCxnSpPr>
        <xdr:cNvPr id="381" name="直線コネクタ 380"/>
        <xdr:cNvCxnSpPr/>
      </xdr:nvCxnSpPr>
      <xdr:spPr>
        <a:xfrm>
          <a:off x="16182975" y="7934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40</xdr:row>
      <xdr:rowOff>85724</xdr:rowOff>
    </xdr:from>
    <xdr:to>
      <xdr:col>85</xdr:col>
      <xdr:colOff>57150</xdr:colOff>
      <xdr:row>41</xdr:row>
      <xdr:rowOff>123824</xdr:rowOff>
    </xdr:to>
    <xdr:sp fLocksText="1" fPublished="0">
      <xdr:nvSpPr>
        <xdr:cNvPr id="382" name="公債費負担の状況平均値テキスト"/>
        <xdr:cNvSpPr txBox="1">
          <a:spLocks noRot="1"/>
        </xdr:cNvSpPr>
      </xdr:nvSpPr>
      <xdr:spPr>
        <a:xfrm>
          <a:off x="17106900" y="808672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5.3</a:t>
          </a:r>
        </a:p>
      </xdr:txBody>
    </xdr:sp>
    <xdr:clientData fLocksWithSheet="1" fPrintsWithSheet="1"/>
  </xdr:twoCellAnchor>
  <xdr:twoCellAnchor>
    <xdr:from>
      <xdr:col>80</xdr:col>
      <xdr:colOff>200025</xdr:colOff>
      <xdr:row>40</xdr:row>
      <xdr:rowOff>123824</xdr:rowOff>
    </xdr:from>
    <xdr:to>
      <xdr:col>81</xdr:col>
      <xdr:colOff>95250</xdr:colOff>
      <xdr:row>41</xdr:row>
      <xdr:rowOff>47625</xdr:rowOff>
    </xdr:to>
    <xdr:sp fLocksText="1" fPublished="0">
      <xdr:nvSpPr>
        <xdr:cNvPr id="383" name="フローチャート: 判断 382"/>
        <xdr:cNvSpPr/>
      </xdr:nvSpPr>
      <xdr:spPr>
        <a:xfrm>
          <a:off x="16964026" y="81248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72</xdr:col>
      <xdr:colOff>200025</xdr:colOff>
      <xdr:row>39</xdr:row>
      <xdr:rowOff>133350</xdr:rowOff>
    </xdr:from>
    <xdr:to>
      <xdr:col>77</xdr:col>
      <xdr:colOff>47625</xdr:colOff>
      <xdr:row>39</xdr:row>
      <xdr:rowOff>190500</xdr:rowOff>
    </xdr:to>
    <xdr:cxnSp fPublished="0">
      <xdr:nvCxnSpPr>
        <xdr:cNvPr id="384" name="直線コネクタ 383"/>
        <xdr:cNvCxnSpPr/>
      </xdr:nvCxnSpPr>
      <xdr:spPr>
        <a:xfrm flipV="1">
          <a:off x="15287625" y="79343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200025</xdr:colOff>
      <xdr:row>40</xdr:row>
      <xdr:rowOff>180975</xdr:rowOff>
    </xdr:from>
    <xdr:to>
      <xdr:col>77</xdr:col>
      <xdr:colOff>95250</xdr:colOff>
      <xdr:row>41</xdr:row>
      <xdr:rowOff>104775</xdr:rowOff>
    </xdr:to>
    <xdr:sp fLocksText="1" fPublished="0">
      <xdr:nvSpPr>
        <xdr:cNvPr id="385" name="フローチャート: 判断 384"/>
        <xdr:cNvSpPr/>
      </xdr:nvSpPr>
      <xdr:spPr>
        <a:xfrm>
          <a:off x="16125825" y="8181974"/>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41</xdr:row>
      <xdr:rowOff>76200</xdr:rowOff>
    </xdr:from>
    <xdr:to>
      <xdr:col>78</xdr:col>
      <xdr:colOff>190500</xdr:colOff>
      <xdr:row>42</xdr:row>
      <xdr:rowOff>114300</xdr:rowOff>
    </xdr:to>
    <xdr:sp fLocksText="1" fPublished="0">
      <xdr:nvSpPr>
        <xdr:cNvPr id="386" name="テキスト ボックス 385"/>
        <xdr:cNvSpPr txBox="1">
          <a:spLocks noRot="1"/>
        </xdr:cNvSpPr>
      </xdr:nvSpPr>
      <xdr:spPr>
        <a:xfrm>
          <a:off x="15801975" y="82772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5.9</a:t>
          </a:r>
        </a:p>
      </xdr:txBody>
    </xdr:sp>
    <xdr:clientData fLocksWithSheet="1" fPrintsWithSheet="1"/>
  </xdr:twoCellAnchor>
  <xdr:twoCellAnchor>
    <xdr:from>
      <xdr:col>68</xdr:col>
      <xdr:colOff>152400</xdr:colOff>
      <xdr:row>39</xdr:row>
      <xdr:rowOff>190500</xdr:rowOff>
    </xdr:from>
    <xdr:to>
      <xdr:col>72</xdr:col>
      <xdr:colOff>200025</xdr:colOff>
      <xdr:row>40</xdr:row>
      <xdr:rowOff>19050</xdr:rowOff>
    </xdr:to>
    <xdr:cxnSp fPublished="0">
      <xdr:nvCxnSpPr>
        <xdr:cNvPr id="387" name="直線コネクタ 386"/>
        <xdr:cNvCxnSpPr/>
      </xdr:nvCxnSpPr>
      <xdr:spPr>
        <a:xfrm flipV="1">
          <a:off x="14401800" y="7991474"/>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72</xdr:col>
      <xdr:colOff>152400</xdr:colOff>
      <xdr:row>41</xdr:row>
      <xdr:rowOff>9525</xdr:rowOff>
    </xdr:from>
    <xdr:to>
      <xdr:col>73</xdr:col>
      <xdr:colOff>47625</xdr:colOff>
      <xdr:row>41</xdr:row>
      <xdr:rowOff>123824</xdr:rowOff>
    </xdr:to>
    <xdr:sp fLocksText="1" fPublished="0">
      <xdr:nvSpPr>
        <xdr:cNvPr id="388" name="フローチャート: 判断 387"/>
        <xdr:cNvSpPr/>
      </xdr:nvSpPr>
      <xdr:spPr>
        <a:xfrm>
          <a:off x="15240000" y="821055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41</xdr:row>
      <xdr:rowOff>114300</xdr:rowOff>
    </xdr:from>
    <xdr:to>
      <xdr:col>74</xdr:col>
      <xdr:colOff>171449</xdr:colOff>
      <xdr:row>42</xdr:row>
      <xdr:rowOff>152400</xdr:rowOff>
    </xdr:to>
    <xdr:sp fLocksText="1" fPublished="0">
      <xdr:nvSpPr>
        <xdr:cNvPr id="389" name="テキスト ボックス 388"/>
        <xdr:cNvSpPr txBox="1">
          <a:spLocks noRot="1"/>
        </xdr:cNvSpPr>
      </xdr:nvSpPr>
      <xdr:spPr>
        <a:xfrm>
          <a:off x="14916149" y="83153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6.2</a:t>
          </a:r>
        </a:p>
      </xdr:txBody>
    </xdr:sp>
    <xdr:clientData fLocksWithSheet="1" fPrintsWithSheet="1"/>
  </xdr:twoCellAnchor>
  <xdr:twoCellAnchor>
    <xdr:from>
      <xdr:col>64</xdr:col>
      <xdr:colOff>104775</xdr:colOff>
      <xdr:row>40</xdr:row>
      <xdr:rowOff>19050</xdr:rowOff>
    </xdr:from>
    <xdr:to>
      <xdr:col>68</xdr:col>
      <xdr:colOff>152400</xdr:colOff>
      <xdr:row>40</xdr:row>
      <xdr:rowOff>57150</xdr:rowOff>
    </xdr:to>
    <xdr:cxnSp fPublished="0">
      <xdr:nvCxnSpPr>
        <xdr:cNvPr id="390" name="直線コネクタ 389"/>
        <xdr:cNvCxnSpPr/>
      </xdr:nvCxnSpPr>
      <xdr:spPr>
        <a:xfrm flipV="1">
          <a:off x="13515975" y="80200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68</xdr:col>
      <xdr:colOff>104775</xdr:colOff>
      <xdr:row>41</xdr:row>
      <xdr:rowOff>85724</xdr:rowOff>
    </xdr:from>
    <xdr:to>
      <xdr:col>68</xdr:col>
      <xdr:colOff>200025</xdr:colOff>
      <xdr:row>42</xdr:row>
      <xdr:rowOff>9525</xdr:rowOff>
    </xdr:to>
    <xdr:sp fLocksText="1" fPublished="0">
      <xdr:nvSpPr>
        <xdr:cNvPr id="391" name="フローチャート: 判断 390"/>
        <xdr:cNvSpPr/>
      </xdr:nvSpPr>
      <xdr:spPr>
        <a:xfrm>
          <a:off x="14354175" y="828675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41</xdr:row>
      <xdr:rowOff>190500</xdr:rowOff>
    </xdr:from>
    <xdr:to>
      <xdr:col>70</xdr:col>
      <xdr:colOff>114300</xdr:colOff>
      <xdr:row>43</xdr:row>
      <xdr:rowOff>28575</xdr:rowOff>
    </xdr:to>
    <xdr:sp fLocksText="1" fPublished="0">
      <xdr:nvSpPr>
        <xdr:cNvPr id="392" name="テキスト ボックス 391"/>
        <xdr:cNvSpPr txBox="1">
          <a:spLocks noRot="1"/>
        </xdr:cNvSpPr>
      </xdr:nvSpPr>
      <xdr:spPr>
        <a:xfrm>
          <a:off x="14020800" y="83915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7.1</a:t>
          </a:r>
        </a:p>
      </xdr:txBody>
    </xdr:sp>
    <xdr:clientData fLocksWithSheet="1" fPrintsWithSheet="1"/>
  </xdr:twoCellAnchor>
  <xdr:twoCellAnchor>
    <xdr:from>
      <xdr:col>64</xdr:col>
      <xdr:colOff>57150</xdr:colOff>
      <xdr:row>41</xdr:row>
      <xdr:rowOff>171449</xdr:rowOff>
    </xdr:from>
    <xdr:to>
      <xdr:col>64</xdr:col>
      <xdr:colOff>152400</xdr:colOff>
      <xdr:row>42</xdr:row>
      <xdr:rowOff>85724</xdr:rowOff>
    </xdr:to>
    <xdr:sp fLocksText="1" fPublished="0">
      <xdr:nvSpPr>
        <xdr:cNvPr id="393" name="フローチャート: 判断 392"/>
        <xdr:cNvSpPr/>
      </xdr:nvSpPr>
      <xdr:spPr>
        <a:xfrm>
          <a:off x="13468349" y="8372474"/>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42</xdr:row>
      <xdr:rowOff>66675</xdr:rowOff>
    </xdr:from>
    <xdr:to>
      <xdr:col>66</xdr:col>
      <xdr:colOff>66675</xdr:colOff>
      <xdr:row>43</xdr:row>
      <xdr:rowOff>104775</xdr:rowOff>
    </xdr:to>
    <xdr:sp fLocksText="1" fPublished="0">
      <xdr:nvSpPr>
        <xdr:cNvPr id="394" name="テキスト ボックス 393"/>
        <xdr:cNvSpPr txBox="1">
          <a:spLocks noRot="1"/>
        </xdr:cNvSpPr>
      </xdr:nvSpPr>
      <xdr:spPr>
        <a:xfrm>
          <a:off x="13134975" y="846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7.9</a:t>
          </a:r>
        </a:p>
      </xdr:txBody>
    </xdr:sp>
    <xdr:clientData fLocksWithSheet="1" fPrintsWithSheet="1"/>
  </xdr:twoCellAnchor>
  <xdr:twoCellAnchor editAs="oneCell">
    <xdr:from>
      <xdr:col>80</xdr:col>
      <xdr:colOff>38100</xdr:colOff>
      <xdr:row>47</xdr:row>
      <xdr:rowOff>152400</xdr:rowOff>
    </xdr:from>
    <xdr:to>
      <xdr:col>83</xdr:col>
      <xdr:colOff>171449</xdr:colOff>
      <xdr:row>48</xdr:row>
      <xdr:rowOff>190500</xdr:rowOff>
    </xdr:to>
    <xdr:sp fLocksText="1" fPublished="0">
      <xdr:nvSpPr>
        <xdr:cNvPr id="395" name="テキスト ボックス 394"/>
        <xdr:cNvSpPr txBox="1">
          <a:spLocks noRot="1"/>
        </xdr:cNvSpPr>
      </xdr:nvSpPr>
      <xdr:spPr>
        <a:xfrm>
          <a:off x="1680210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76</xdr:col>
      <xdr:colOff>38100</xdr:colOff>
      <xdr:row>47</xdr:row>
      <xdr:rowOff>152400</xdr:rowOff>
    </xdr:from>
    <xdr:to>
      <xdr:col>79</xdr:col>
      <xdr:colOff>171449</xdr:colOff>
      <xdr:row>48</xdr:row>
      <xdr:rowOff>190500</xdr:rowOff>
    </xdr:to>
    <xdr:sp fLocksText="1" fPublished="0">
      <xdr:nvSpPr>
        <xdr:cNvPr id="396" name="テキスト ボックス 395"/>
        <xdr:cNvSpPr txBox="1">
          <a:spLocks noRot="1"/>
        </xdr:cNvSpPr>
      </xdr:nvSpPr>
      <xdr:spPr>
        <a:xfrm>
          <a:off x="1596390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71</xdr:col>
      <xdr:colOff>200025</xdr:colOff>
      <xdr:row>47</xdr:row>
      <xdr:rowOff>152400</xdr:rowOff>
    </xdr:from>
    <xdr:to>
      <xdr:col>75</xdr:col>
      <xdr:colOff>123824</xdr:colOff>
      <xdr:row>48</xdr:row>
      <xdr:rowOff>190500</xdr:rowOff>
    </xdr:to>
    <xdr:sp fLocksText="1" fPublished="0">
      <xdr:nvSpPr>
        <xdr:cNvPr id="397" name="テキスト ボックス 396"/>
        <xdr:cNvSpPr txBox="1">
          <a:spLocks noRot="1"/>
        </xdr:cNvSpPr>
      </xdr:nvSpPr>
      <xdr:spPr>
        <a:xfrm>
          <a:off x="15078075"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67</xdr:col>
      <xdr:colOff>152400</xdr:colOff>
      <xdr:row>47</xdr:row>
      <xdr:rowOff>152400</xdr:rowOff>
    </xdr:from>
    <xdr:to>
      <xdr:col>71</xdr:col>
      <xdr:colOff>76200</xdr:colOff>
      <xdr:row>48</xdr:row>
      <xdr:rowOff>190500</xdr:rowOff>
    </xdr:to>
    <xdr:sp fLocksText="1" fPublished="0">
      <xdr:nvSpPr>
        <xdr:cNvPr id="398" name="テキスト ボックス 397"/>
        <xdr:cNvSpPr txBox="1">
          <a:spLocks noRot="1"/>
        </xdr:cNvSpPr>
      </xdr:nvSpPr>
      <xdr:spPr>
        <a:xfrm>
          <a:off x="14192251"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95250</xdr:colOff>
      <xdr:row>47</xdr:row>
      <xdr:rowOff>152400</xdr:rowOff>
    </xdr:from>
    <xdr:to>
      <xdr:col>67</xdr:col>
      <xdr:colOff>19050</xdr:colOff>
      <xdr:row>48</xdr:row>
      <xdr:rowOff>190500</xdr:rowOff>
    </xdr:to>
    <xdr:sp fLocksText="1" fPublished="0">
      <xdr:nvSpPr>
        <xdr:cNvPr id="399" name="テキスト ボックス 398"/>
        <xdr:cNvSpPr txBox="1">
          <a:spLocks noRot="1"/>
        </xdr:cNvSpPr>
      </xdr:nvSpPr>
      <xdr:spPr>
        <a:xfrm>
          <a:off x="13296900" y="9553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80</xdr:col>
      <xdr:colOff>200025</xdr:colOff>
      <xdr:row>39</xdr:row>
      <xdr:rowOff>114300</xdr:rowOff>
    </xdr:from>
    <xdr:to>
      <xdr:col>81</xdr:col>
      <xdr:colOff>95250</xdr:colOff>
      <xdr:row>40</xdr:row>
      <xdr:rowOff>19050</xdr:rowOff>
    </xdr:to>
    <xdr:sp fLocksText="1" fPublished="0">
      <xdr:nvSpPr>
        <xdr:cNvPr id="400" name="楕円 399"/>
        <xdr:cNvSpPr/>
      </xdr:nvSpPr>
      <xdr:spPr>
        <a:xfrm>
          <a:off x="16964026" y="7915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81</xdr:col>
      <xdr:colOff>133350</xdr:colOff>
      <xdr:row>38</xdr:row>
      <xdr:rowOff>123824</xdr:rowOff>
    </xdr:from>
    <xdr:to>
      <xdr:col>85</xdr:col>
      <xdr:colOff>57150</xdr:colOff>
      <xdr:row>39</xdr:row>
      <xdr:rowOff>161925</xdr:rowOff>
    </xdr:to>
    <xdr:sp fLocksText="1" fPublished="0">
      <xdr:nvSpPr>
        <xdr:cNvPr id="401" name="公債費負担の状況該当値テキスト"/>
        <xdr:cNvSpPr txBox="1">
          <a:spLocks noRot="1"/>
        </xdr:cNvSpPr>
      </xdr:nvSpPr>
      <xdr:spPr>
        <a:xfrm>
          <a:off x="17106900" y="77247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3.0</a:t>
          </a:r>
        </a:p>
      </xdr:txBody>
    </xdr:sp>
    <xdr:clientData fLocksWithSheet="1" fPrintsWithSheet="1"/>
  </xdr:twoCellAnchor>
  <xdr:twoCellAnchor>
    <xdr:from>
      <xdr:col>76</xdr:col>
      <xdr:colOff>200025</xdr:colOff>
      <xdr:row>39</xdr:row>
      <xdr:rowOff>76200</xdr:rowOff>
    </xdr:from>
    <xdr:to>
      <xdr:col>77</xdr:col>
      <xdr:colOff>95250</xdr:colOff>
      <xdr:row>39</xdr:row>
      <xdr:rowOff>190500</xdr:rowOff>
    </xdr:to>
    <xdr:sp fLocksText="1" fPublished="0">
      <xdr:nvSpPr>
        <xdr:cNvPr id="402" name="楕円 401"/>
        <xdr:cNvSpPr/>
      </xdr:nvSpPr>
      <xdr:spPr>
        <a:xfrm>
          <a:off x="16125825" y="7877174"/>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38</xdr:row>
      <xdr:rowOff>9525</xdr:rowOff>
    </xdr:from>
    <xdr:to>
      <xdr:col>78</xdr:col>
      <xdr:colOff>190500</xdr:colOff>
      <xdr:row>39</xdr:row>
      <xdr:rowOff>47625</xdr:rowOff>
    </xdr:to>
    <xdr:sp fLocksText="1" fPublished="0">
      <xdr:nvSpPr>
        <xdr:cNvPr id="403" name="テキスト ボックス 402"/>
        <xdr:cNvSpPr txBox="1">
          <a:spLocks noRot="1"/>
        </xdr:cNvSpPr>
      </xdr:nvSpPr>
      <xdr:spPr>
        <a:xfrm>
          <a:off x="15801975" y="7610474"/>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2.7</a:t>
          </a:r>
        </a:p>
      </xdr:txBody>
    </xdr:sp>
    <xdr:clientData fLocksWithSheet="1" fPrintsWithSheet="1"/>
  </xdr:twoCellAnchor>
  <xdr:twoCellAnchor>
    <xdr:from>
      <xdr:col>72</xdr:col>
      <xdr:colOff>152400</xdr:colOff>
      <xdr:row>39</xdr:row>
      <xdr:rowOff>133350</xdr:rowOff>
    </xdr:from>
    <xdr:to>
      <xdr:col>73</xdr:col>
      <xdr:colOff>47625</xdr:colOff>
      <xdr:row>40</xdr:row>
      <xdr:rowOff>57150</xdr:rowOff>
    </xdr:to>
    <xdr:sp fLocksText="1" fPublished="0">
      <xdr:nvSpPr>
        <xdr:cNvPr id="404" name="楕円 403"/>
        <xdr:cNvSpPr/>
      </xdr:nvSpPr>
      <xdr:spPr>
        <a:xfrm>
          <a:off x="15240000" y="79343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38</xdr:row>
      <xdr:rowOff>66675</xdr:rowOff>
    </xdr:from>
    <xdr:to>
      <xdr:col>74</xdr:col>
      <xdr:colOff>171449</xdr:colOff>
      <xdr:row>39</xdr:row>
      <xdr:rowOff>104775</xdr:rowOff>
    </xdr:to>
    <xdr:sp fLocksText="1" fPublished="0">
      <xdr:nvSpPr>
        <xdr:cNvPr id="405" name="テキスト ボックス 404"/>
        <xdr:cNvSpPr txBox="1">
          <a:spLocks noRot="1"/>
        </xdr:cNvSpPr>
      </xdr:nvSpPr>
      <xdr:spPr>
        <a:xfrm>
          <a:off x="14916149" y="76676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3.3</a:t>
          </a:r>
        </a:p>
      </xdr:txBody>
    </xdr:sp>
    <xdr:clientData fLocksWithSheet="1" fPrintsWithSheet="1"/>
  </xdr:twoCellAnchor>
  <xdr:twoCellAnchor>
    <xdr:from>
      <xdr:col>68</xdr:col>
      <xdr:colOff>104775</xdr:colOff>
      <xdr:row>39</xdr:row>
      <xdr:rowOff>171449</xdr:rowOff>
    </xdr:from>
    <xdr:to>
      <xdr:col>68</xdr:col>
      <xdr:colOff>200025</xdr:colOff>
      <xdr:row>40</xdr:row>
      <xdr:rowOff>76200</xdr:rowOff>
    </xdr:to>
    <xdr:sp fLocksText="1" fPublished="0">
      <xdr:nvSpPr>
        <xdr:cNvPr id="406" name="楕円 405"/>
        <xdr:cNvSpPr/>
      </xdr:nvSpPr>
      <xdr:spPr>
        <a:xfrm>
          <a:off x="14354175" y="7972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38</xdr:row>
      <xdr:rowOff>85724</xdr:rowOff>
    </xdr:from>
    <xdr:to>
      <xdr:col>70</xdr:col>
      <xdr:colOff>114300</xdr:colOff>
      <xdr:row>39</xdr:row>
      <xdr:rowOff>123824</xdr:rowOff>
    </xdr:to>
    <xdr:sp fLocksText="1" fPublished="0">
      <xdr:nvSpPr>
        <xdr:cNvPr id="407" name="テキスト ボックス 406"/>
        <xdr:cNvSpPr txBox="1">
          <a:spLocks noRot="1"/>
        </xdr:cNvSpPr>
      </xdr:nvSpPr>
      <xdr:spPr>
        <a:xfrm>
          <a:off x="14020800" y="76866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3.6</a:t>
          </a:r>
        </a:p>
      </xdr:txBody>
    </xdr:sp>
    <xdr:clientData fLocksWithSheet="1" fPrintsWithSheet="1"/>
  </xdr:twoCellAnchor>
  <xdr:twoCellAnchor>
    <xdr:from>
      <xdr:col>64</xdr:col>
      <xdr:colOff>57150</xdr:colOff>
      <xdr:row>39</xdr:row>
      <xdr:rowOff>190500</xdr:rowOff>
    </xdr:from>
    <xdr:to>
      <xdr:col>64</xdr:col>
      <xdr:colOff>152400</xdr:colOff>
      <xdr:row>40</xdr:row>
      <xdr:rowOff>114300</xdr:rowOff>
    </xdr:to>
    <xdr:sp fLocksText="1" fPublished="0">
      <xdr:nvSpPr>
        <xdr:cNvPr id="408" name="楕円 407"/>
        <xdr:cNvSpPr/>
      </xdr:nvSpPr>
      <xdr:spPr>
        <a:xfrm>
          <a:off x="13468349" y="7991474"/>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38</xdr:row>
      <xdr:rowOff>123824</xdr:rowOff>
    </xdr:from>
    <xdr:to>
      <xdr:col>66</xdr:col>
      <xdr:colOff>66675</xdr:colOff>
      <xdr:row>39</xdr:row>
      <xdr:rowOff>161925</xdr:rowOff>
    </xdr:to>
    <xdr:sp fLocksText="1" fPublished="0">
      <xdr:nvSpPr>
        <xdr:cNvPr id="409" name="テキスト ボックス 408"/>
        <xdr:cNvSpPr txBox="1">
          <a:spLocks noRot="1"/>
        </xdr:cNvSpPr>
      </xdr:nvSpPr>
      <xdr:spPr>
        <a:xfrm>
          <a:off x="13134975" y="77247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3.9</a:t>
          </a:r>
        </a:p>
      </xdr:txBody>
    </xdr:sp>
    <xdr:clientData fLocksWithSheet="1" fPrintsWithSheet="1"/>
  </xdr:twoCellAnchor>
  <xdr:twoCellAnchor>
    <xdr:from>
      <xdr:col>61</xdr:col>
      <xdr:colOff>47625</xdr:colOff>
      <xdr:row>7</xdr:row>
      <xdr:rowOff>9525</xdr:rowOff>
    </xdr:from>
    <xdr:to>
      <xdr:col>85</xdr:col>
      <xdr:colOff>95250</xdr:colOff>
      <xdr:row>8</xdr:row>
      <xdr:rowOff>180975</xdr:rowOff>
    </xdr:to>
    <xdr:sp fLocksText="1" fPublished="0">
      <xdr:nvSpPr>
        <xdr:cNvPr id="410" name="正方形/長方形 409"/>
        <xdr:cNvSpPr>
          <a:spLocks noRot="1"/>
        </xdr:cNvSpPr>
      </xdr:nvSpPr>
      <xdr:spPr>
        <a:xfrm>
          <a:off x="12830175" y="1409700"/>
          <a:ext cx="50768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将来負担の状況</a:t>
          </a:r>
        </a:p>
      </xdr:txBody>
    </xdr:sp>
    <xdr:clientData fLocksWithSheet="1" fPrintsWithSheet="1"/>
  </xdr:twoCellAnchor>
  <xdr:twoCellAnchor editAs="oneCell">
    <xdr:from>
      <xdr:col>65</xdr:col>
      <xdr:colOff>142875</xdr:colOff>
      <xdr:row>9</xdr:row>
      <xdr:rowOff>38100</xdr:rowOff>
    </xdr:from>
    <xdr:to>
      <xdr:col>72</xdr:col>
      <xdr:colOff>114300</xdr:colOff>
      <xdr:row>10</xdr:row>
      <xdr:rowOff>142875</xdr:rowOff>
    </xdr:to>
    <xdr:sp fLocksText="1" fPublished="0">
      <xdr:nvSpPr>
        <xdr:cNvPr id="411" name="テキスト ボックス 410"/>
        <xdr:cNvSpPr txBox="1">
          <a:spLocks noRot="1"/>
        </xdr:cNvSpPr>
      </xdr:nvSpPr>
      <xdr:spPr>
        <a:xfrm>
          <a:off x="13763625" y="1838325"/>
          <a:ext cx="1438275"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p>
          <a:pPr algn="ctr">
            <a:lnSpc>
              <a:spcPct val="100000"/>
            </a:lnSpc>
          </a:pPr>
          <a:r>
            <a:rPr sz="1300" b="1">
              <a:solidFill>
                <a:srgbClr val="000000"/>
              </a:solidFill>
              <a:latin typeface="ＭＳ Ｐゴシック"/>
              <a:ea typeface="ＭＳ Ｐゴシック"/>
            </a:rPr>
            <a:t>将来負担比率</a:t>
          </a:r>
        </a:p>
      </xdr:txBody>
    </xdr:sp>
    <xdr:clientData fLocksWithSheet="1" fPrintsWithSheet="1"/>
  </xdr:twoCellAnchor>
  <xdr:twoCellAnchor editAs="oneCell">
    <xdr:from>
      <xdr:col>73</xdr:col>
      <xdr:colOff>28575</xdr:colOff>
      <xdr:row>9</xdr:row>
      <xdr:rowOff>0</xdr:rowOff>
    </xdr:from>
    <xdr:to>
      <xdr:col>81</xdr:col>
      <xdr:colOff>0</xdr:colOff>
      <xdr:row>10</xdr:row>
      <xdr:rowOff>190500</xdr:rowOff>
    </xdr:to>
    <xdr:sp fLocksText="1" fPublished="0">
      <xdr:nvSpPr>
        <xdr:cNvPr id="412" name="テキスト ボックス 411"/>
        <xdr:cNvSpPr txBox="1">
          <a:spLocks noRot="1"/>
        </xdr:cNvSpPr>
      </xdr:nvSpPr>
      <xdr:spPr>
        <a:xfrm>
          <a:off x="15325725" y="1800225"/>
          <a:ext cx="1647825" cy="3905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b">
          <a:spAutoFit/>
        </a:bodyPr>
        <a:p>
          <a:pPr algn="l">
            <a:lnSpc>
              <a:spcPct val="100000"/>
            </a:lnSpc>
          </a:pPr>
          <a:r>
            <a:rPr sz="1600" b="1">
              <a:solidFill>
                <a:srgbClr val="ff0000"/>
              </a:solidFill>
              <a:latin typeface="ＭＳ Ｐゴシック"/>
              <a:ea typeface="ＭＳ Ｐゴシック"/>
            </a:rPr>
            <a:t>[-%]　</a:t>
          </a:r>
        </a:p>
      </xdr:txBody>
    </xdr:sp>
    <xdr:clientData fLocksWithSheet="1" fPrintsWithSheet="1"/>
  </xdr:twoCellAnchor>
  <xdr:twoCellAnchor>
    <xdr:from>
      <xdr:col>85</xdr:col>
      <xdr:colOff>161925</xdr:colOff>
      <xdr:row>8</xdr:row>
      <xdr:rowOff>114300</xdr:rowOff>
    </xdr:from>
    <xdr:to>
      <xdr:col>93</xdr:col>
      <xdr:colOff>9525</xdr:colOff>
      <xdr:row>10</xdr:row>
      <xdr:rowOff>0</xdr:rowOff>
    </xdr:to>
    <xdr:sp fLocksText="1" fPublished="0">
      <xdr:nvSpPr>
        <xdr:cNvPr id="413" name="正方形/長方形 412"/>
        <xdr:cNvSpPr>
          <a:spLocks noRot="1"/>
        </xdr:cNvSpPr>
      </xdr:nvSpPr>
      <xdr:spPr>
        <a:xfrm>
          <a:off x="17973674" y="1714500"/>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161925</xdr:colOff>
      <xdr:row>9</xdr:row>
      <xdr:rowOff>133350</xdr:rowOff>
    </xdr:from>
    <xdr:to>
      <xdr:col>93</xdr:col>
      <xdr:colOff>9525</xdr:colOff>
      <xdr:row>11</xdr:row>
      <xdr:rowOff>19050</xdr:rowOff>
    </xdr:to>
    <xdr:sp fLocksText="1" fPublished="0">
      <xdr:nvSpPr>
        <xdr:cNvPr id="414" name="正方形/長方形 413"/>
        <xdr:cNvSpPr>
          <a:spLocks noRot="1"/>
        </xdr:cNvSpPr>
      </xdr:nvSpPr>
      <xdr:spPr>
        <a:xfrm>
          <a:off x="17973674" y="19335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1/30</a:t>
          </a:r>
        </a:p>
      </xdr:txBody>
    </xdr:sp>
    <xdr:clientData fLocksWithSheet="1" fPrintsWithSheet="1"/>
  </xdr:twoCellAnchor>
  <xdr:twoCellAnchor>
    <xdr:from>
      <xdr:col>93</xdr:col>
      <xdr:colOff>133350</xdr:colOff>
      <xdr:row>8</xdr:row>
      <xdr:rowOff>114300</xdr:rowOff>
    </xdr:from>
    <xdr:to>
      <xdr:col>99</xdr:col>
      <xdr:colOff>152400</xdr:colOff>
      <xdr:row>10</xdr:row>
      <xdr:rowOff>0</xdr:rowOff>
    </xdr:to>
    <xdr:sp fLocksText="1" fPublished="0">
      <xdr:nvSpPr>
        <xdr:cNvPr id="415" name="正方形/長方形 414"/>
        <xdr:cNvSpPr>
          <a:spLocks noRot="1"/>
        </xdr:cNvSpPr>
      </xdr:nvSpPr>
      <xdr:spPr>
        <a:xfrm>
          <a:off x="19621500" y="1714500"/>
          <a:ext cx="127635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133350</xdr:colOff>
      <xdr:row>9</xdr:row>
      <xdr:rowOff>133350</xdr:rowOff>
    </xdr:from>
    <xdr:to>
      <xdr:col>99</xdr:col>
      <xdr:colOff>152400</xdr:colOff>
      <xdr:row>11</xdr:row>
      <xdr:rowOff>19050</xdr:rowOff>
    </xdr:to>
    <xdr:sp fLocksText="1" fPublished="0">
      <xdr:nvSpPr>
        <xdr:cNvPr id="416" name="正方形/長方形 415"/>
        <xdr:cNvSpPr>
          <a:spLocks noRot="1"/>
        </xdr:cNvSpPr>
      </xdr:nvSpPr>
      <xdr:spPr>
        <a:xfrm>
          <a:off x="19621500" y="1933575"/>
          <a:ext cx="127635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33.7</a:t>
          </a:r>
        </a:p>
      </xdr:txBody>
    </xdr:sp>
    <xdr:clientData fLocksWithSheet="1" fPrintsWithSheet="1"/>
  </xdr:twoCellAnchor>
  <xdr:twoCellAnchor>
    <xdr:from>
      <xdr:col>100</xdr:col>
      <xdr:colOff>133350</xdr:colOff>
      <xdr:row>8</xdr:row>
      <xdr:rowOff>114300</xdr:rowOff>
    </xdr:from>
    <xdr:to>
      <xdr:col>106</xdr:col>
      <xdr:colOff>142875</xdr:colOff>
      <xdr:row>10</xdr:row>
      <xdr:rowOff>0</xdr:rowOff>
    </xdr:to>
    <xdr:sp fLocksText="1" fPublished="0">
      <xdr:nvSpPr>
        <xdr:cNvPr id="417" name="正方形/長方形 416"/>
        <xdr:cNvSpPr>
          <a:spLocks noRot="1"/>
        </xdr:cNvSpPr>
      </xdr:nvSpPr>
      <xdr:spPr>
        <a:xfrm>
          <a:off x="21088350" y="1714500"/>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100</xdr:col>
      <xdr:colOff>133350</xdr:colOff>
      <xdr:row>9</xdr:row>
      <xdr:rowOff>133350</xdr:rowOff>
    </xdr:from>
    <xdr:to>
      <xdr:col>106</xdr:col>
      <xdr:colOff>142875</xdr:colOff>
      <xdr:row>11</xdr:row>
      <xdr:rowOff>19050</xdr:rowOff>
    </xdr:to>
    <xdr:sp fLocksText="1" fPublished="0">
      <xdr:nvSpPr>
        <xdr:cNvPr id="418" name="正方形/長方形 417"/>
        <xdr:cNvSpPr>
          <a:spLocks noRot="1"/>
        </xdr:cNvSpPr>
      </xdr:nvSpPr>
      <xdr:spPr>
        <a:xfrm>
          <a:off x="21088350" y="1933575"/>
          <a:ext cx="1266825"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45.2</a:t>
          </a:r>
        </a:p>
      </xdr:txBody>
    </xdr:sp>
    <xdr:clientData fLocksWithSheet="1" fPrintsWithSheet="1"/>
  </xdr:twoCellAnchor>
  <xdr:twoCellAnchor>
    <xdr:from>
      <xdr:col>61</xdr:col>
      <xdr:colOff>47625</xdr:colOff>
      <xdr:row>11</xdr:row>
      <xdr:rowOff>104775</xdr:rowOff>
    </xdr:from>
    <xdr:to>
      <xdr:col>85</xdr:col>
      <xdr:colOff>95250</xdr:colOff>
      <xdr:row>25</xdr:row>
      <xdr:rowOff>114300</xdr:rowOff>
    </xdr:to>
    <xdr:sp fLocksText="1" fPublished="0">
      <xdr:nvSpPr>
        <xdr:cNvPr id="419" name="正方形/長方形 418"/>
        <xdr:cNvSpPr/>
      </xdr:nvSpPr>
      <xdr:spPr>
        <a:xfrm>
          <a:off x="12830175" y="2305050"/>
          <a:ext cx="5076825" cy="28098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11</xdr:row>
      <xdr:rowOff>104775</xdr:rowOff>
    </xdr:from>
    <xdr:to>
      <xdr:col>115</xdr:col>
      <xdr:colOff>38100</xdr:colOff>
      <xdr:row>25</xdr:row>
      <xdr:rowOff>114300</xdr:rowOff>
    </xdr:to>
    <xdr:sp fLocksText="1" fPublished="0">
      <xdr:nvSpPr>
        <xdr:cNvPr id="420" name="正方形/長方形 419"/>
        <xdr:cNvSpPr/>
      </xdr:nvSpPr>
      <xdr:spPr>
        <a:xfrm>
          <a:off x="18097500" y="2305050"/>
          <a:ext cx="6038850" cy="280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76200</xdr:colOff>
      <xdr:row>11</xdr:row>
      <xdr:rowOff>104775</xdr:rowOff>
    </xdr:from>
    <xdr:to>
      <xdr:col>104</xdr:col>
      <xdr:colOff>114300</xdr:colOff>
      <xdr:row>12</xdr:row>
      <xdr:rowOff>190500</xdr:rowOff>
    </xdr:to>
    <xdr:sp fLocksText="1" fPublished="0">
      <xdr:nvSpPr>
        <xdr:cNvPr id="421" name="正方形/長方形 420"/>
        <xdr:cNvSpPr>
          <a:spLocks noRot="1"/>
        </xdr:cNvSpPr>
      </xdr:nvSpPr>
      <xdr:spPr>
        <a:xfrm>
          <a:off x="18097500" y="2305050"/>
          <a:ext cx="3810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将来負担比率の分析欄</a:t>
          </a:r>
        </a:p>
      </xdr:txBody>
    </xdr:sp>
    <xdr:clientData fLocksWithSheet="1" fPrintsWithSheet="1"/>
  </xdr:twoCellAnchor>
  <xdr:twoCellAnchor>
    <xdr:from>
      <xdr:col>86</xdr:col>
      <xdr:colOff>200025</xdr:colOff>
      <xdr:row>13</xdr:row>
      <xdr:rowOff>66675</xdr:rowOff>
    </xdr:from>
    <xdr:to>
      <xdr:col>114</xdr:col>
      <xdr:colOff>114300</xdr:colOff>
      <xdr:row>25</xdr:row>
      <xdr:rowOff>47625</xdr:rowOff>
    </xdr:to>
    <xdr:sp fLocksText="1" fPublished="0">
      <xdr:nvSpPr>
        <xdr:cNvPr id="422" name="テキスト ボックス 421"/>
        <xdr:cNvSpPr txBox="1">
          <a:spLocks noRot="1"/>
        </xdr:cNvSpPr>
      </xdr:nvSpPr>
      <xdr:spPr>
        <a:xfrm>
          <a:off x="18221326" y="2667000"/>
          <a:ext cx="5781674" cy="23812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財政調整基金や減債基金残高の減等により充当可能基金額は減少し、都市計画税収見込の減により充当可能特定歳入も減少しているが、前年度に引き続き、比率なしとなっている。</a:t>
          </a:r>
        </a:p>
        <a:p>
          <a:pPr algn="l">
            <a:lnSpc>
              <a:spcPct val="100000"/>
            </a:lnSpc>
          </a:pPr>
          <a:r>
            <a:rPr sz="1300">
              <a:solidFill>
                <a:srgbClr val="000000"/>
              </a:solidFill>
              <a:latin typeface="ＭＳ Ｐゴシック"/>
              <a:ea typeface="ＭＳ Ｐゴシック"/>
            </a:rPr>
            <a:t> 　今後も事業実施の適正化を図り、財政の健全化に努める。</a:t>
          </a:r>
        </a:p>
      </xdr:txBody>
    </xdr:sp>
    <xdr:clientData fLocksWithSheet="1" fPrintsWithSheet="1"/>
  </xdr:twoCellAnchor>
  <xdr:twoCellAnchor editAs="oneCell">
    <xdr:from>
      <xdr:col>61</xdr:col>
      <xdr:colOff>9525</xdr:colOff>
      <xdr:row>10</xdr:row>
      <xdr:rowOff>76200</xdr:rowOff>
    </xdr:from>
    <xdr:to>
      <xdr:col>62</xdr:col>
      <xdr:colOff>95250</xdr:colOff>
      <xdr:row>11</xdr:row>
      <xdr:rowOff>95250</xdr:rowOff>
    </xdr:to>
    <xdr:sp fLocksText="1" fPublished="0">
      <xdr:nvSpPr>
        <xdr:cNvPr id="423" name="テキスト ボックス 422"/>
        <xdr:cNvSpPr txBox="1">
          <a:spLocks noRot="1"/>
        </xdr:cNvSpPr>
      </xdr:nvSpPr>
      <xdr:spPr>
        <a:xfrm>
          <a:off x="12792075" y="2076450"/>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61</xdr:col>
      <xdr:colOff>47625</xdr:colOff>
      <xdr:row>25</xdr:row>
      <xdr:rowOff>114300</xdr:rowOff>
    </xdr:from>
    <xdr:to>
      <xdr:col>85</xdr:col>
      <xdr:colOff>95250</xdr:colOff>
      <xdr:row>25</xdr:row>
      <xdr:rowOff>114300</xdr:rowOff>
    </xdr:to>
    <xdr:cxnSp fPublished="0">
      <xdr:nvCxnSpPr>
        <xdr:cNvPr id="424" name="直線コネクタ 423"/>
        <xdr:cNvCxnSpPr/>
      </xdr:nvCxnSpPr>
      <xdr:spPr>
        <a:xfrm>
          <a:off x="12830175" y="5114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24</xdr:row>
      <xdr:rowOff>152400</xdr:rowOff>
    </xdr:from>
    <xdr:to>
      <xdr:col>61</xdr:col>
      <xdr:colOff>47625</xdr:colOff>
      <xdr:row>25</xdr:row>
      <xdr:rowOff>190500</xdr:rowOff>
    </xdr:to>
    <xdr:sp fLocksText="1" fPublished="0">
      <xdr:nvSpPr>
        <xdr:cNvPr id="425" name="テキスト ボックス 424"/>
        <xdr:cNvSpPr txBox="1">
          <a:spLocks noRot="1"/>
        </xdr:cNvSpPr>
      </xdr:nvSpPr>
      <xdr:spPr>
        <a:xfrm>
          <a:off x="12068175" y="49530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a:t>
          </a:r>
        </a:p>
      </xdr:txBody>
    </xdr:sp>
    <xdr:clientData fLocksWithSheet="1" fPrintsWithSheet="1"/>
  </xdr:twoCellAnchor>
  <xdr:twoCellAnchor>
    <xdr:from>
      <xdr:col>61</xdr:col>
      <xdr:colOff>47625</xdr:colOff>
      <xdr:row>22</xdr:row>
      <xdr:rowOff>152400</xdr:rowOff>
    </xdr:from>
    <xdr:to>
      <xdr:col>85</xdr:col>
      <xdr:colOff>95250</xdr:colOff>
      <xdr:row>22</xdr:row>
      <xdr:rowOff>152400</xdr:rowOff>
    </xdr:to>
    <xdr:cxnSp fPublished="0">
      <xdr:nvCxnSpPr>
        <xdr:cNvPr id="426" name="直線コネクタ 425"/>
        <xdr:cNvCxnSpPr/>
      </xdr:nvCxnSpPr>
      <xdr:spPr>
        <a:xfrm>
          <a:off x="12830175" y="45529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21</xdr:row>
      <xdr:rowOff>190500</xdr:rowOff>
    </xdr:from>
    <xdr:to>
      <xdr:col>61</xdr:col>
      <xdr:colOff>47625</xdr:colOff>
      <xdr:row>23</xdr:row>
      <xdr:rowOff>28575</xdr:rowOff>
    </xdr:to>
    <xdr:sp fLocksText="1" fPublished="0">
      <xdr:nvSpPr>
        <xdr:cNvPr id="427" name="テキスト ボックス 426"/>
        <xdr:cNvSpPr txBox="1">
          <a:spLocks noRot="1"/>
        </xdr:cNvSpPr>
      </xdr:nvSpPr>
      <xdr:spPr>
        <a:xfrm>
          <a:off x="12068175" y="43910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a:t>
          </a:r>
        </a:p>
      </xdr:txBody>
    </xdr:sp>
    <xdr:clientData fLocksWithSheet="1" fPrintsWithSheet="1"/>
  </xdr:twoCellAnchor>
  <xdr:twoCellAnchor>
    <xdr:from>
      <xdr:col>61</xdr:col>
      <xdr:colOff>47625</xdr:colOff>
      <xdr:row>19</xdr:row>
      <xdr:rowOff>190500</xdr:rowOff>
    </xdr:from>
    <xdr:to>
      <xdr:col>85</xdr:col>
      <xdr:colOff>95250</xdr:colOff>
      <xdr:row>19</xdr:row>
      <xdr:rowOff>190500</xdr:rowOff>
    </xdr:to>
    <xdr:cxnSp fPublished="0">
      <xdr:nvCxnSpPr>
        <xdr:cNvPr id="428" name="直線コネクタ 427"/>
        <xdr:cNvCxnSpPr/>
      </xdr:nvCxnSpPr>
      <xdr:spPr>
        <a:xfrm>
          <a:off x="12830175" y="3990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19</xdr:row>
      <xdr:rowOff>19050</xdr:rowOff>
    </xdr:from>
    <xdr:to>
      <xdr:col>61</xdr:col>
      <xdr:colOff>47625</xdr:colOff>
      <xdr:row>20</xdr:row>
      <xdr:rowOff>57150</xdr:rowOff>
    </xdr:to>
    <xdr:sp fLocksText="1" fPublished="0">
      <xdr:nvSpPr>
        <xdr:cNvPr id="429" name="テキスト ボックス 428"/>
        <xdr:cNvSpPr txBox="1">
          <a:spLocks noRot="1"/>
        </xdr:cNvSpPr>
      </xdr:nvSpPr>
      <xdr:spPr>
        <a:xfrm>
          <a:off x="12068175" y="38195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61</xdr:col>
      <xdr:colOff>47625</xdr:colOff>
      <xdr:row>17</xdr:row>
      <xdr:rowOff>19050</xdr:rowOff>
    </xdr:from>
    <xdr:to>
      <xdr:col>85</xdr:col>
      <xdr:colOff>95250</xdr:colOff>
      <xdr:row>17</xdr:row>
      <xdr:rowOff>19050</xdr:rowOff>
    </xdr:to>
    <xdr:cxnSp fPublished="0">
      <xdr:nvCxnSpPr>
        <xdr:cNvPr id="430" name="直線コネクタ 429"/>
        <xdr:cNvCxnSpPr/>
      </xdr:nvCxnSpPr>
      <xdr:spPr>
        <a:xfrm>
          <a:off x="12830175" y="341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16</xdr:row>
      <xdr:rowOff>66675</xdr:rowOff>
    </xdr:from>
    <xdr:to>
      <xdr:col>61</xdr:col>
      <xdr:colOff>47625</xdr:colOff>
      <xdr:row>17</xdr:row>
      <xdr:rowOff>104775</xdr:rowOff>
    </xdr:to>
    <xdr:sp fLocksText="1" fPublished="0">
      <xdr:nvSpPr>
        <xdr:cNvPr id="431" name="テキスト ボックス 430"/>
        <xdr:cNvSpPr txBox="1">
          <a:spLocks noRot="1"/>
        </xdr:cNvSpPr>
      </xdr:nvSpPr>
      <xdr:spPr>
        <a:xfrm>
          <a:off x="12068175" y="32670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a:t>
          </a:r>
        </a:p>
      </xdr:txBody>
    </xdr:sp>
    <xdr:clientData fLocksWithSheet="1" fPrintsWithSheet="1"/>
  </xdr:twoCellAnchor>
  <xdr:twoCellAnchor>
    <xdr:from>
      <xdr:col>61</xdr:col>
      <xdr:colOff>47625</xdr:colOff>
      <xdr:row>14</xdr:row>
      <xdr:rowOff>66675</xdr:rowOff>
    </xdr:from>
    <xdr:to>
      <xdr:col>85</xdr:col>
      <xdr:colOff>95250</xdr:colOff>
      <xdr:row>14</xdr:row>
      <xdr:rowOff>66675</xdr:rowOff>
    </xdr:to>
    <xdr:cxnSp fPublished="0">
      <xdr:nvCxnSpPr>
        <xdr:cNvPr id="432" name="直線コネクタ 431"/>
        <xdr:cNvCxnSpPr/>
      </xdr:nvCxnSpPr>
      <xdr:spPr>
        <a:xfrm>
          <a:off x="12830175" y="28670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57</xdr:col>
      <xdr:colOff>123824</xdr:colOff>
      <xdr:row>13</xdr:row>
      <xdr:rowOff>104775</xdr:rowOff>
    </xdr:from>
    <xdr:to>
      <xdr:col>61</xdr:col>
      <xdr:colOff>47625</xdr:colOff>
      <xdr:row>14</xdr:row>
      <xdr:rowOff>142875</xdr:rowOff>
    </xdr:to>
    <xdr:sp fLocksText="1" fPublished="0">
      <xdr:nvSpPr>
        <xdr:cNvPr id="433" name="テキスト ボックス 432"/>
        <xdr:cNvSpPr txBox="1">
          <a:spLocks noRot="1"/>
        </xdr:cNvSpPr>
      </xdr:nvSpPr>
      <xdr:spPr>
        <a:xfrm>
          <a:off x="12068175" y="27051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0.0</a:t>
          </a:r>
        </a:p>
      </xdr:txBody>
    </xdr:sp>
    <xdr:clientData fLocksWithSheet="1" fPrintsWithSheet="1"/>
  </xdr:twoCellAnchor>
  <xdr:twoCellAnchor>
    <xdr:from>
      <xdr:col>61</xdr:col>
      <xdr:colOff>47625</xdr:colOff>
      <xdr:row>11</xdr:row>
      <xdr:rowOff>104775</xdr:rowOff>
    </xdr:from>
    <xdr:to>
      <xdr:col>85</xdr:col>
      <xdr:colOff>95250</xdr:colOff>
      <xdr:row>11</xdr:row>
      <xdr:rowOff>104775</xdr:rowOff>
    </xdr:to>
    <xdr:cxnSp fPublished="0">
      <xdr:nvCxnSpPr>
        <xdr:cNvPr id="434" name="直線コネクタ 433"/>
        <xdr:cNvCxnSpPr/>
      </xdr:nvCxnSpPr>
      <xdr:spPr>
        <a:xfrm>
          <a:off x="12830175" y="23050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61</xdr:col>
      <xdr:colOff>47625</xdr:colOff>
      <xdr:row>11</xdr:row>
      <xdr:rowOff>104775</xdr:rowOff>
    </xdr:from>
    <xdr:to>
      <xdr:col>85</xdr:col>
      <xdr:colOff>95250</xdr:colOff>
      <xdr:row>25</xdr:row>
      <xdr:rowOff>114300</xdr:rowOff>
    </xdr:to>
    <xdr:sp fLocksText="1" fPublished="0">
      <xdr:nvSpPr>
        <xdr:cNvPr id="435" name="将来負担の状況グラフ枠"/>
        <xdr:cNvSpPr/>
      </xdr:nvSpPr>
      <xdr:spPr>
        <a:xfrm>
          <a:off x="12830175" y="2305050"/>
          <a:ext cx="5076825" cy="28098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47625</xdr:colOff>
      <xdr:row>14</xdr:row>
      <xdr:rowOff>66675</xdr:rowOff>
    </xdr:from>
    <xdr:to>
      <xdr:col>81</xdr:col>
      <xdr:colOff>47625</xdr:colOff>
      <xdr:row>23</xdr:row>
      <xdr:rowOff>85724</xdr:rowOff>
    </xdr:to>
    <xdr:cxnSp fPublished="0">
      <xdr:nvCxnSpPr>
        <xdr:cNvPr id="436" name="直線コネクタ 435"/>
        <xdr:cNvCxnSpPr/>
      </xdr:nvCxnSpPr>
      <xdr:spPr>
        <a:xfrm flipV="1">
          <a:off x="17021174" y="2867025"/>
          <a:ext cx="0" cy="1819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23</xdr:row>
      <xdr:rowOff>57150</xdr:rowOff>
    </xdr:from>
    <xdr:to>
      <xdr:col>85</xdr:col>
      <xdr:colOff>57150</xdr:colOff>
      <xdr:row>24</xdr:row>
      <xdr:rowOff>95250</xdr:rowOff>
    </xdr:to>
    <xdr:sp fLocksText="1" fPublished="0">
      <xdr:nvSpPr>
        <xdr:cNvPr id="437" name="将来負担の状況最小値テキスト"/>
        <xdr:cNvSpPr txBox="1">
          <a:spLocks noRot="1"/>
        </xdr:cNvSpPr>
      </xdr:nvSpPr>
      <xdr:spPr>
        <a:xfrm>
          <a:off x="17106900" y="465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162.0</a:t>
          </a:r>
        </a:p>
      </xdr:txBody>
    </xdr:sp>
    <xdr:clientData fLocksWithSheet="1" fPrintsWithSheet="1"/>
  </xdr:twoCellAnchor>
  <xdr:twoCellAnchor>
    <xdr:from>
      <xdr:col>80</xdr:col>
      <xdr:colOff>171449</xdr:colOff>
      <xdr:row>23</xdr:row>
      <xdr:rowOff>85724</xdr:rowOff>
    </xdr:from>
    <xdr:to>
      <xdr:col>81</xdr:col>
      <xdr:colOff>133350</xdr:colOff>
      <xdr:row>23</xdr:row>
      <xdr:rowOff>85724</xdr:rowOff>
    </xdr:to>
    <xdr:cxnSp fPublished="0">
      <xdr:nvCxnSpPr>
        <xdr:cNvPr id="438" name="直線コネクタ 437"/>
        <xdr:cNvCxnSpPr/>
      </xdr:nvCxnSpPr>
      <xdr:spPr>
        <a:xfrm>
          <a:off x="16935450" y="4686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12</xdr:row>
      <xdr:rowOff>171449</xdr:rowOff>
    </xdr:from>
    <xdr:to>
      <xdr:col>85</xdr:col>
      <xdr:colOff>57150</xdr:colOff>
      <xdr:row>14</xdr:row>
      <xdr:rowOff>9525</xdr:rowOff>
    </xdr:to>
    <xdr:sp fLocksText="1" fPublished="0">
      <xdr:nvSpPr>
        <xdr:cNvPr id="439" name="将来負担の状況最大値テキスト"/>
        <xdr:cNvSpPr txBox="1">
          <a:spLocks noRot="1"/>
        </xdr:cNvSpPr>
      </xdr:nvSpPr>
      <xdr:spPr>
        <a:xfrm>
          <a:off x="17106900" y="2571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0.0</a:t>
          </a:r>
        </a:p>
      </xdr:txBody>
    </xdr:sp>
    <xdr:clientData fLocksWithSheet="1" fPrintsWithSheet="1"/>
  </xdr:twoCellAnchor>
  <xdr:twoCellAnchor>
    <xdr:from>
      <xdr:col>80</xdr:col>
      <xdr:colOff>171449</xdr:colOff>
      <xdr:row>14</xdr:row>
      <xdr:rowOff>66675</xdr:rowOff>
    </xdr:from>
    <xdr:to>
      <xdr:col>81</xdr:col>
      <xdr:colOff>133350</xdr:colOff>
      <xdr:row>14</xdr:row>
      <xdr:rowOff>66675</xdr:rowOff>
    </xdr:to>
    <xdr:cxnSp fPublished="0">
      <xdr:nvCxnSpPr>
        <xdr:cNvPr id="440" name="直線コネクタ 439"/>
        <xdr:cNvCxnSpPr/>
      </xdr:nvCxnSpPr>
      <xdr:spPr>
        <a:xfrm>
          <a:off x="16935450" y="2867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81</xdr:col>
      <xdr:colOff>133350</xdr:colOff>
      <xdr:row>14</xdr:row>
      <xdr:rowOff>38100</xdr:rowOff>
    </xdr:from>
    <xdr:to>
      <xdr:col>85</xdr:col>
      <xdr:colOff>57150</xdr:colOff>
      <xdr:row>15</xdr:row>
      <xdr:rowOff>76200</xdr:rowOff>
    </xdr:to>
    <xdr:sp fLocksText="1" fPublished="0">
      <xdr:nvSpPr>
        <xdr:cNvPr id="441" name="将来負担の状況平均値テキスト"/>
        <xdr:cNvSpPr txBox="1">
          <a:spLocks noRot="1"/>
        </xdr:cNvSpPr>
      </xdr:nvSpPr>
      <xdr:spPr>
        <a:xfrm>
          <a:off x="17106900" y="283845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5.8</a:t>
          </a:r>
        </a:p>
      </xdr:txBody>
    </xdr:sp>
    <xdr:clientData fLocksWithSheet="1" fPrintsWithSheet="1"/>
  </xdr:twoCellAnchor>
  <xdr:twoCellAnchor>
    <xdr:from>
      <xdr:col>80</xdr:col>
      <xdr:colOff>200025</xdr:colOff>
      <xdr:row>14</xdr:row>
      <xdr:rowOff>66675</xdr:rowOff>
    </xdr:from>
    <xdr:to>
      <xdr:col>81</xdr:col>
      <xdr:colOff>95250</xdr:colOff>
      <xdr:row>14</xdr:row>
      <xdr:rowOff>190500</xdr:rowOff>
    </xdr:to>
    <xdr:sp fLocksText="1" fPublished="0">
      <xdr:nvSpPr>
        <xdr:cNvPr id="442" name="フローチャート: 判断 441"/>
        <xdr:cNvSpPr/>
      </xdr:nvSpPr>
      <xdr:spPr>
        <a:xfrm>
          <a:off x="16964026" y="28670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200025</xdr:colOff>
      <xdr:row>14</xdr:row>
      <xdr:rowOff>76200</xdr:rowOff>
    </xdr:from>
    <xdr:to>
      <xdr:col>77</xdr:col>
      <xdr:colOff>95250</xdr:colOff>
      <xdr:row>14</xdr:row>
      <xdr:rowOff>190500</xdr:rowOff>
    </xdr:to>
    <xdr:sp fLocksText="1" fPublished="0">
      <xdr:nvSpPr>
        <xdr:cNvPr id="443" name="フローチャート: 判断 442"/>
        <xdr:cNvSpPr/>
      </xdr:nvSpPr>
      <xdr:spPr>
        <a:xfrm>
          <a:off x="16125825" y="287655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85724</xdr:colOff>
      <xdr:row>13</xdr:row>
      <xdr:rowOff>9525</xdr:rowOff>
    </xdr:from>
    <xdr:to>
      <xdr:col>78</xdr:col>
      <xdr:colOff>190500</xdr:colOff>
      <xdr:row>14</xdr:row>
      <xdr:rowOff>47625</xdr:rowOff>
    </xdr:to>
    <xdr:sp fLocksText="1" fPublished="0">
      <xdr:nvSpPr>
        <xdr:cNvPr id="444" name="テキスト ボックス 443"/>
        <xdr:cNvSpPr txBox="1">
          <a:spLocks noRot="1"/>
        </xdr:cNvSpPr>
      </xdr:nvSpPr>
      <xdr:spPr>
        <a:xfrm>
          <a:off x="15801975" y="260985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6.5</a:t>
          </a:r>
        </a:p>
      </xdr:txBody>
    </xdr:sp>
    <xdr:clientData fLocksWithSheet="1" fPrintsWithSheet="1"/>
  </xdr:twoCellAnchor>
  <xdr:twoCellAnchor>
    <xdr:from>
      <xdr:col>72</xdr:col>
      <xdr:colOff>152400</xdr:colOff>
      <xdr:row>14</xdr:row>
      <xdr:rowOff>180975</xdr:rowOff>
    </xdr:from>
    <xdr:to>
      <xdr:col>73</xdr:col>
      <xdr:colOff>47625</xdr:colOff>
      <xdr:row>15</xdr:row>
      <xdr:rowOff>104775</xdr:rowOff>
    </xdr:to>
    <xdr:sp fLocksText="1" fPublished="0">
      <xdr:nvSpPr>
        <xdr:cNvPr id="445" name="フローチャート: 判断 444"/>
        <xdr:cNvSpPr/>
      </xdr:nvSpPr>
      <xdr:spPr>
        <a:xfrm>
          <a:off x="15240000" y="29813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38100</xdr:colOff>
      <xdr:row>13</xdr:row>
      <xdr:rowOff>114300</xdr:rowOff>
    </xdr:from>
    <xdr:to>
      <xdr:col>74</xdr:col>
      <xdr:colOff>171449</xdr:colOff>
      <xdr:row>14</xdr:row>
      <xdr:rowOff>152400</xdr:rowOff>
    </xdr:to>
    <xdr:sp fLocksText="1" fPublished="0">
      <xdr:nvSpPr>
        <xdr:cNvPr id="446" name="テキスト ボックス 445"/>
        <xdr:cNvSpPr txBox="1">
          <a:spLocks noRot="1"/>
        </xdr:cNvSpPr>
      </xdr:nvSpPr>
      <xdr:spPr>
        <a:xfrm>
          <a:off x="14916149" y="27146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15.8</a:t>
          </a:r>
        </a:p>
      </xdr:txBody>
    </xdr:sp>
    <xdr:clientData fLocksWithSheet="1" fPrintsWithSheet="1"/>
  </xdr:twoCellAnchor>
  <xdr:twoCellAnchor>
    <xdr:from>
      <xdr:col>68</xdr:col>
      <xdr:colOff>104775</xdr:colOff>
      <xdr:row>15</xdr:row>
      <xdr:rowOff>190500</xdr:rowOff>
    </xdr:from>
    <xdr:to>
      <xdr:col>68</xdr:col>
      <xdr:colOff>200025</xdr:colOff>
      <xdr:row>16</xdr:row>
      <xdr:rowOff>104775</xdr:rowOff>
    </xdr:to>
    <xdr:sp fLocksText="1" fPublished="0">
      <xdr:nvSpPr>
        <xdr:cNvPr id="447" name="フローチャート: 判断 446"/>
        <xdr:cNvSpPr/>
      </xdr:nvSpPr>
      <xdr:spPr>
        <a:xfrm>
          <a:off x="14354175" y="319087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190500</xdr:colOff>
      <xdr:row>14</xdr:row>
      <xdr:rowOff>114300</xdr:rowOff>
    </xdr:from>
    <xdr:to>
      <xdr:col>70</xdr:col>
      <xdr:colOff>114300</xdr:colOff>
      <xdr:row>15</xdr:row>
      <xdr:rowOff>152400</xdr:rowOff>
    </xdr:to>
    <xdr:sp fLocksText="1" fPublished="0">
      <xdr:nvSpPr>
        <xdr:cNvPr id="448" name="テキスト ボックス 447"/>
        <xdr:cNvSpPr txBox="1">
          <a:spLocks noRot="1"/>
        </xdr:cNvSpPr>
      </xdr:nvSpPr>
      <xdr:spPr>
        <a:xfrm>
          <a:off x="14020800" y="2914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33.8</a:t>
          </a:r>
        </a:p>
      </xdr:txBody>
    </xdr:sp>
    <xdr:clientData fLocksWithSheet="1" fPrintsWithSheet="1"/>
  </xdr:twoCellAnchor>
  <xdr:twoCellAnchor>
    <xdr:from>
      <xdr:col>64</xdr:col>
      <xdr:colOff>57150</xdr:colOff>
      <xdr:row>16</xdr:row>
      <xdr:rowOff>38100</xdr:rowOff>
    </xdr:from>
    <xdr:to>
      <xdr:col>64</xdr:col>
      <xdr:colOff>152400</xdr:colOff>
      <xdr:row>16</xdr:row>
      <xdr:rowOff>142875</xdr:rowOff>
    </xdr:to>
    <xdr:sp fLocksText="1" fPublished="0">
      <xdr:nvSpPr>
        <xdr:cNvPr id="449" name="フローチャート: 判断 448"/>
        <xdr:cNvSpPr/>
      </xdr:nvSpPr>
      <xdr:spPr>
        <a:xfrm>
          <a:off x="13468349" y="3238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62</xdr:col>
      <xdr:colOff>142875</xdr:colOff>
      <xdr:row>14</xdr:row>
      <xdr:rowOff>152400</xdr:rowOff>
    </xdr:from>
    <xdr:to>
      <xdr:col>66</xdr:col>
      <xdr:colOff>66675</xdr:colOff>
      <xdr:row>15</xdr:row>
      <xdr:rowOff>190500</xdr:rowOff>
    </xdr:to>
    <xdr:sp fLocksText="1" fPublished="0">
      <xdr:nvSpPr>
        <xdr:cNvPr id="450" name="テキスト ボックス 449"/>
        <xdr:cNvSpPr txBox="1">
          <a:spLocks noRot="1"/>
        </xdr:cNvSpPr>
      </xdr:nvSpPr>
      <xdr:spPr>
        <a:xfrm>
          <a:off x="13134975" y="2952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37.6</a:t>
          </a:r>
        </a:p>
      </xdr:txBody>
    </xdr:sp>
    <xdr:clientData fLocksWithSheet="1" fPrintsWithSheet="1"/>
  </xdr:twoCellAnchor>
  <xdr:twoCellAnchor editAs="oneCell">
    <xdr:from>
      <xdr:col>80</xdr:col>
      <xdr:colOff>38100</xdr:colOff>
      <xdr:row>25</xdr:row>
      <xdr:rowOff>114300</xdr:rowOff>
    </xdr:from>
    <xdr:to>
      <xdr:col>83</xdr:col>
      <xdr:colOff>171449</xdr:colOff>
      <xdr:row>26</xdr:row>
      <xdr:rowOff>152400</xdr:rowOff>
    </xdr:to>
    <xdr:sp fLocksText="1" fPublished="0">
      <xdr:nvSpPr>
        <xdr:cNvPr id="451" name="テキスト ボックス 450"/>
        <xdr:cNvSpPr txBox="1">
          <a:spLocks noRot="1"/>
        </xdr:cNvSpPr>
      </xdr:nvSpPr>
      <xdr:spPr>
        <a:xfrm>
          <a:off x="16802100" y="511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76</xdr:col>
      <xdr:colOff>38100</xdr:colOff>
      <xdr:row>25</xdr:row>
      <xdr:rowOff>114300</xdr:rowOff>
    </xdr:from>
    <xdr:to>
      <xdr:col>79</xdr:col>
      <xdr:colOff>171449</xdr:colOff>
      <xdr:row>26</xdr:row>
      <xdr:rowOff>152400</xdr:rowOff>
    </xdr:to>
    <xdr:sp fLocksText="1" fPublished="0">
      <xdr:nvSpPr>
        <xdr:cNvPr id="452" name="テキスト ボックス 451"/>
        <xdr:cNvSpPr txBox="1">
          <a:spLocks noRot="1"/>
        </xdr:cNvSpPr>
      </xdr:nvSpPr>
      <xdr:spPr>
        <a:xfrm>
          <a:off x="15963900" y="511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71</xdr:col>
      <xdr:colOff>200025</xdr:colOff>
      <xdr:row>25</xdr:row>
      <xdr:rowOff>114300</xdr:rowOff>
    </xdr:from>
    <xdr:to>
      <xdr:col>75</xdr:col>
      <xdr:colOff>123824</xdr:colOff>
      <xdr:row>26</xdr:row>
      <xdr:rowOff>152400</xdr:rowOff>
    </xdr:to>
    <xdr:sp fLocksText="1" fPublished="0">
      <xdr:nvSpPr>
        <xdr:cNvPr id="453" name="テキスト ボックス 452"/>
        <xdr:cNvSpPr txBox="1">
          <a:spLocks noRot="1"/>
        </xdr:cNvSpPr>
      </xdr:nvSpPr>
      <xdr:spPr>
        <a:xfrm>
          <a:off x="15078075" y="511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67</xdr:col>
      <xdr:colOff>152400</xdr:colOff>
      <xdr:row>25</xdr:row>
      <xdr:rowOff>114300</xdr:rowOff>
    </xdr:from>
    <xdr:to>
      <xdr:col>71</xdr:col>
      <xdr:colOff>76200</xdr:colOff>
      <xdr:row>26</xdr:row>
      <xdr:rowOff>152400</xdr:rowOff>
    </xdr:to>
    <xdr:sp fLocksText="1" fPublished="0">
      <xdr:nvSpPr>
        <xdr:cNvPr id="454" name="テキスト ボックス 453"/>
        <xdr:cNvSpPr txBox="1">
          <a:spLocks noRot="1"/>
        </xdr:cNvSpPr>
      </xdr:nvSpPr>
      <xdr:spPr>
        <a:xfrm>
          <a:off x="14192251" y="511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95250</xdr:colOff>
      <xdr:row>25</xdr:row>
      <xdr:rowOff>114300</xdr:rowOff>
    </xdr:from>
    <xdr:to>
      <xdr:col>67</xdr:col>
      <xdr:colOff>19050</xdr:colOff>
      <xdr:row>26</xdr:row>
      <xdr:rowOff>152400</xdr:rowOff>
    </xdr:to>
    <xdr:sp fLocksText="1" fPublished="0">
      <xdr:nvSpPr>
        <xdr:cNvPr id="455" name="テキスト ボックス 454"/>
        <xdr:cNvSpPr txBox="1">
          <a:spLocks noRot="1"/>
        </xdr:cNvSpPr>
      </xdr:nvSpPr>
      <xdr:spPr>
        <a:xfrm>
          <a:off x="13296900" y="5114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wsDr>
</file>

<file path=xl/drawings/drawing14.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0</xdr:colOff>
      <xdr:row>0</xdr:row>
      <xdr:rowOff>152400</xdr:rowOff>
    </xdr:from>
    <xdr:to>
      <xdr:col>63</xdr:col>
      <xdr:colOff>104775</xdr:colOff>
      <xdr:row>3</xdr:row>
      <xdr:rowOff>142875</xdr:rowOff>
    </xdr:to>
    <xdr:sp fLocksText="1" fPublished="0">
      <xdr:nvSpPr>
        <xdr:cNvPr id="2" name="正方形/長方形 1"/>
        <xdr:cNvSpPr>
          <a:spLocks noRot="1"/>
        </xdr:cNvSpPr>
      </xdr:nvSpPr>
      <xdr:spPr>
        <a:xfrm>
          <a:off x="0" y="152400"/>
          <a:ext cx="12706349" cy="590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3200" b="1">
              <a:solidFill>
                <a:srgbClr val="000000"/>
              </a:solidFill>
              <a:latin typeface="ＭＳ Ｐゴシック"/>
              <a:ea typeface="ＭＳ Ｐゴシック"/>
            </a:rPr>
            <a:t>（4）-1 市町村経常経費分析表(普通会計決算)</a:t>
          </a:r>
        </a:p>
      </xdr:txBody>
    </xdr:sp>
    <xdr:clientData fLocksWithSheet="1" fPrintsWithSheet="1"/>
  </xdr:twoCellAnchor>
  <xdr:twoCellAnchor>
    <xdr:from>
      <xdr:col>95</xdr:col>
      <xdr:colOff>114300</xdr:colOff>
      <xdr:row>1</xdr:row>
      <xdr:rowOff>19050</xdr:rowOff>
    </xdr:from>
    <xdr:to>
      <xdr:col>115</xdr:col>
      <xdr:colOff>47625</xdr:colOff>
      <xdr:row>4</xdr:row>
      <xdr:rowOff>76200</xdr:rowOff>
    </xdr:to>
    <xdr:sp fLocksText="1" fPublished="0">
      <xdr:nvSpPr>
        <xdr:cNvPr id="3" name="正方形/長方形 2"/>
        <xdr:cNvSpPr/>
      </xdr:nvSpPr>
      <xdr:spPr>
        <a:xfrm>
          <a:off x="19116674" y="219075"/>
          <a:ext cx="3933825"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95</xdr:col>
      <xdr:colOff>142875</xdr:colOff>
      <xdr:row>1</xdr:row>
      <xdr:rowOff>57150</xdr:rowOff>
    </xdr:from>
    <xdr:to>
      <xdr:col>115</xdr:col>
      <xdr:colOff>28575</xdr:colOff>
      <xdr:row>4</xdr:row>
      <xdr:rowOff>47625</xdr:rowOff>
    </xdr:to>
    <xdr:sp fLocksText="1" fPublished="0">
      <xdr:nvSpPr>
        <xdr:cNvPr id="4" name="正方形/長方形 3"/>
        <xdr:cNvSpPr/>
      </xdr:nvSpPr>
      <xdr:spPr>
        <a:xfrm>
          <a:off x="19145250" y="257175"/>
          <a:ext cx="3886200"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95</xdr:col>
      <xdr:colOff>161925</xdr:colOff>
      <xdr:row>1</xdr:row>
      <xdr:rowOff>85724</xdr:rowOff>
    </xdr:from>
    <xdr:to>
      <xdr:col>114</xdr:col>
      <xdr:colOff>190500</xdr:colOff>
      <xdr:row>4</xdr:row>
      <xdr:rowOff>0</xdr:rowOff>
    </xdr:to>
    <xdr:sp fLocksText="1" fPublished="0">
      <xdr:nvSpPr>
        <xdr:cNvPr id="5" name="正方形/長方形 4"/>
        <xdr:cNvSpPr>
          <a:spLocks noRot="1"/>
        </xdr:cNvSpPr>
      </xdr:nvSpPr>
      <xdr:spPr>
        <a:xfrm>
          <a:off x="19164300" y="285750"/>
          <a:ext cx="382905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山口県防府市</a:t>
          </a:r>
        </a:p>
      </xdr:txBody>
    </xdr:sp>
    <xdr:clientData fLocksWithSheet="1" fPrintsWithSheet="1"/>
  </xdr:twoCellAnchor>
  <xdr:twoCellAnchor>
    <xdr:from>
      <xdr:col>81</xdr:col>
      <xdr:colOff>123824</xdr:colOff>
      <xdr:row>1</xdr:row>
      <xdr:rowOff>19050</xdr:rowOff>
    </xdr:from>
    <xdr:to>
      <xdr:col>94</xdr:col>
      <xdr:colOff>180975</xdr:colOff>
      <xdr:row>4</xdr:row>
      <xdr:rowOff>76200</xdr:rowOff>
    </xdr:to>
    <xdr:sp fLocksText="1" fPublished="0">
      <xdr:nvSpPr>
        <xdr:cNvPr id="6" name="正方形/長方形 5"/>
        <xdr:cNvSpPr/>
      </xdr:nvSpPr>
      <xdr:spPr>
        <a:xfrm>
          <a:off x="16325851" y="219075"/>
          <a:ext cx="2657475"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142875</xdr:colOff>
      <xdr:row>1</xdr:row>
      <xdr:rowOff>57150</xdr:rowOff>
    </xdr:from>
    <xdr:to>
      <xdr:col>94</xdr:col>
      <xdr:colOff>161925</xdr:colOff>
      <xdr:row>4</xdr:row>
      <xdr:rowOff>47625</xdr:rowOff>
    </xdr:to>
    <xdr:sp fLocksText="1" fPublished="0">
      <xdr:nvSpPr>
        <xdr:cNvPr id="7" name="正方形/長方形 6"/>
        <xdr:cNvSpPr/>
      </xdr:nvSpPr>
      <xdr:spPr>
        <a:xfrm>
          <a:off x="16344900" y="257175"/>
          <a:ext cx="2619375"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81</xdr:col>
      <xdr:colOff>171449</xdr:colOff>
      <xdr:row>1</xdr:row>
      <xdr:rowOff>85724</xdr:rowOff>
    </xdr:from>
    <xdr:to>
      <xdr:col>94</xdr:col>
      <xdr:colOff>133350</xdr:colOff>
      <xdr:row>4</xdr:row>
      <xdr:rowOff>19050</xdr:rowOff>
    </xdr:to>
    <xdr:sp fLocksText="1" fPublished="0">
      <xdr:nvSpPr>
        <xdr:cNvPr id="8" name="正方形/長方形 7"/>
        <xdr:cNvSpPr>
          <a:spLocks noRot="1"/>
        </xdr:cNvSpPr>
      </xdr:nvSpPr>
      <xdr:spPr>
        <a:xfrm>
          <a:off x="16373475" y="285750"/>
          <a:ext cx="2562225" cy="533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平成29年度</a:t>
          </a:r>
        </a:p>
      </xdr:txBody>
    </xdr:sp>
    <xdr:clientData fLocksWithSheet="1" fPrintsWithSheet="1"/>
  </xdr:twoCellAnchor>
  <xdr:twoCellAnchor>
    <xdr:from>
      <xdr:col>0</xdr:col>
      <xdr:colOff>0</xdr:colOff>
      <xdr:row>5</xdr:row>
      <xdr:rowOff>47625</xdr:rowOff>
    </xdr:from>
    <xdr:to>
      <xdr:col>115</xdr:col>
      <xdr:colOff>47625</xdr:colOff>
      <xdr:row>87</xdr:row>
      <xdr:rowOff>180975</xdr:rowOff>
    </xdr:to>
    <xdr:sp fLocksText="1" fPublished="0">
      <xdr:nvSpPr>
        <xdr:cNvPr id="9" name="正方形/長方形 8"/>
        <xdr:cNvSpPr>
          <a:spLocks noRot="1"/>
        </xdr:cNvSpPr>
      </xdr:nvSpPr>
      <xdr:spPr>
        <a:xfrm>
          <a:off x="0" y="1047750"/>
          <a:ext cx="23050502" cy="165354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2400" b="1">
              <a:solidFill>
                <a:srgbClr val="000000"/>
              </a:solidFill>
              <a:latin typeface="ＭＳ ゴシック"/>
              <a:ea typeface="ＭＳ ゴシック"/>
            </a:rPr>
            <a:t>経常収支比率の分析</a:t>
          </a:r>
        </a:p>
      </xdr:txBody>
    </xdr:sp>
    <xdr:clientData fLocksWithSheet="1" fPrintsWithSheet="1"/>
  </xdr:twoCellAnchor>
  <xdr:twoCellAnchor>
    <xdr:from>
      <xdr:col>3</xdr:col>
      <xdr:colOff>161925</xdr:colOff>
      <xdr:row>8</xdr:row>
      <xdr:rowOff>180975</xdr:rowOff>
    </xdr:from>
    <xdr:to>
      <xdr:col>52</xdr:col>
      <xdr:colOff>19050</xdr:colOff>
      <xdr:row>19</xdr:row>
      <xdr:rowOff>38100</xdr:rowOff>
    </xdr:to>
    <xdr:sp fLocksText="1" fPublished="0">
      <xdr:nvSpPr>
        <xdr:cNvPr id="10" name="正方形/長方形 9"/>
        <xdr:cNvSpPr/>
      </xdr:nvSpPr>
      <xdr:spPr>
        <a:xfrm>
          <a:off x="762000" y="1781175"/>
          <a:ext cx="9658350" cy="20574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95250</xdr:colOff>
      <xdr:row>9</xdr:row>
      <xdr:rowOff>19050</xdr:rowOff>
    </xdr:from>
    <xdr:to>
      <xdr:col>11</xdr:col>
      <xdr:colOff>85724</xdr:colOff>
      <xdr:row>19</xdr:row>
      <xdr:rowOff>19050</xdr:rowOff>
    </xdr:to>
    <xdr:sp fLocksText="1" fPublished="0">
      <xdr:nvSpPr>
        <xdr:cNvPr id="11" name="正方形/長方形 10"/>
        <xdr:cNvSpPr>
          <a:spLocks noRot="1"/>
        </xdr:cNvSpPr>
      </xdr:nvSpPr>
      <xdr:spPr>
        <a:xfrm>
          <a:off x="895350" y="1819275"/>
          <a:ext cx="1390650"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人口</a:t>
          </a:r>
        </a:p>
        <a:p/>
        <a:p/>
        <a:p/>
        <a:p/>
        <a:p/>
        <a:p/>
        <a:p/>
      </xdr:txBody>
    </xdr:sp>
    <xdr:clientData fLocksWithSheet="1" fPrintsWithSheet="1"/>
  </xdr:twoCellAnchor>
  <xdr:twoCellAnchor>
    <xdr:from>
      <xdr:col>11</xdr:col>
      <xdr:colOff>28575</xdr:colOff>
      <xdr:row>9</xdr:row>
      <xdr:rowOff>19050</xdr:rowOff>
    </xdr:from>
    <xdr:to>
      <xdr:col>17</xdr:col>
      <xdr:colOff>95250</xdr:colOff>
      <xdr:row>19</xdr:row>
      <xdr:rowOff>19050</xdr:rowOff>
    </xdr:to>
    <xdr:sp fLocksText="1" fPublished="0">
      <xdr:nvSpPr>
        <xdr:cNvPr id="12" name="正方形/長方形 11"/>
        <xdr:cNvSpPr>
          <a:spLocks noRot="1"/>
        </xdr:cNvSpPr>
      </xdr:nvSpPr>
      <xdr:spPr>
        <a:xfrm>
          <a:off x="2228850" y="1819275"/>
          <a:ext cx="1266825"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116,665</a:t>
          </a:r>
        </a:p>
        <a:p/>
        <a:p/>
        <a:p/>
        <a:p/>
        <a:p/>
        <a:p/>
        <a:p/>
      </xdr:txBody>
    </xdr:sp>
    <xdr:clientData fLocksWithSheet="1" fPrintsWithSheet="1"/>
  </xdr:twoCellAnchor>
  <xdr:twoCellAnchor>
    <xdr:from>
      <xdr:col>17</xdr:col>
      <xdr:colOff>161925</xdr:colOff>
      <xdr:row>9</xdr:row>
      <xdr:rowOff>19050</xdr:rowOff>
    </xdr:from>
    <xdr:to>
      <xdr:col>25</xdr:col>
      <xdr:colOff>85724</xdr:colOff>
      <xdr:row>19</xdr:row>
      <xdr:rowOff>19050</xdr:rowOff>
    </xdr:to>
    <xdr:sp fLocksText="1" fPublished="0">
      <xdr:nvSpPr>
        <xdr:cNvPr id="13" name="正方形/長方形 12"/>
        <xdr:cNvSpPr>
          <a:spLocks noRot="1"/>
        </xdr:cNvSpPr>
      </xdr:nvSpPr>
      <xdr:spPr>
        <a:xfrm>
          <a:off x="3562350" y="1819275"/>
          <a:ext cx="1524000"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人(H30.1.1現在)</a:t>
          </a:r>
        </a:p>
        <a:p/>
        <a:p/>
        <a:p/>
        <a:p/>
        <a:p/>
        <a:p/>
        <a:p/>
      </xdr:txBody>
    </xdr:sp>
    <xdr:clientData fLocksWithSheet="1" fPrintsWithSheet="1"/>
  </xdr:twoCellAnchor>
  <xdr:twoCellAnchor>
    <xdr:from>
      <xdr:col>25</xdr:col>
      <xdr:colOff>85724</xdr:colOff>
      <xdr:row>9</xdr:row>
      <xdr:rowOff>9525</xdr:rowOff>
    </xdr:from>
    <xdr:to>
      <xdr:col>35</xdr:col>
      <xdr:colOff>114300</xdr:colOff>
      <xdr:row>14</xdr:row>
      <xdr:rowOff>190500</xdr:rowOff>
    </xdr:to>
    <xdr:sp fLocksText="1" fPublished="0">
      <xdr:nvSpPr>
        <xdr:cNvPr id="14" name="正方形/長方形 13"/>
        <xdr:cNvSpPr>
          <a:spLocks noRot="1"/>
        </xdr:cNvSpPr>
      </xdr:nvSpPr>
      <xdr:spPr>
        <a:xfrm>
          <a:off x="5086350" y="1809750"/>
          <a:ext cx="2028825" cy="1181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実質赤字比率</a:t>
          </a:r>
        </a:p>
        <a:p/>
        <a:p/>
        <a:p/>
      </xdr:txBody>
    </xdr:sp>
    <xdr:clientData fLocksWithSheet="1" fPrintsWithSheet="1"/>
  </xdr:twoCellAnchor>
  <xdr:twoCellAnchor>
    <xdr:from>
      <xdr:col>35</xdr:col>
      <xdr:colOff>114300</xdr:colOff>
      <xdr:row>9</xdr:row>
      <xdr:rowOff>9525</xdr:rowOff>
    </xdr:from>
    <xdr:to>
      <xdr:col>41</xdr:col>
      <xdr:colOff>180975</xdr:colOff>
      <xdr:row>14</xdr:row>
      <xdr:rowOff>190500</xdr:rowOff>
    </xdr:to>
    <xdr:sp fLocksText="1" fPublished="0">
      <xdr:nvSpPr>
        <xdr:cNvPr id="15" name="正方形/長方形 14"/>
        <xdr:cNvSpPr>
          <a:spLocks noRot="1"/>
        </xdr:cNvSpPr>
      </xdr:nvSpPr>
      <xdr:spPr>
        <a:xfrm>
          <a:off x="7115174" y="1809750"/>
          <a:ext cx="1266825" cy="1181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42</xdr:col>
      <xdr:colOff>47625</xdr:colOff>
      <xdr:row>9</xdr:row>
      <xdr:rowOff>9525</xdr:rowOff>
    </xdr:from>
    <xdr:to>
      <xdr:col>45</xdr:col>
      <xdr:colOff>85724</xdr:colOff>
      <xdr:row>14</xdr:row>
      <xdr:rowOff>190500</xdr:rowOff>
    </xdr:to>
    <xdr:sp fLocksText="1" fPublished="0">
      <xdr:nvSpPr>
        <xdr:cNvPr id="16" name="正方形/長方形 15"/>
        <xdr:cNvSpPr>
          <a:spLocks noRot="1"/>
        </xdr:cNvSpPr>
      </xdr:nvSpPr>
      <xdr:spPr>
        <a:xfrm>
          <a:off x="8448675" y="1809750"/>
          <a:ext cx="638175" cy="1181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25</xdr:col>
      <xdr:colOff>85724</xdr:colOff>
      <xdr:row>14</xdr:row>
      <xdr:rowOff>19050</xdr:rowOff>
    </xdr:from>
    <xdr:to>
      <xdr:col>35</xdr:col>
      <xdr:colOff>114300</xdr:colOff>
      <xdr:row>18</xdr:row>
      <xdr:rowOff>38100</xdr:rowOff>
    </xdr:to>
    <xdr:sp fLocksText="1" fPublished="0">
      <xdr:nvSpPr>
        <xdr:cNvPr id="17" name="正方形/長方形 16"/>
        <xdr:cNvSpPr>
          <a:spLocks noRot="1"/>
        </xdr:cNvSpPr>
      </xdr:nvSpPr>
      <xdr:spPr>
        <a:xfrm>
          <a:off x="5086350" y="2819400"/>
          <a:ext cx="2028825" cy="8191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市町村類型</a:t>
          </a:r>
        </a:p>
        <a:p/>
      </xdr:txBody>
    </xdr:sp>
    <xdr:clientData fLocksWithSheet="1" fPrintsWithSheet="1"/>
  </xdr:twoCellAnchor>
  <xdr:twoCellAnchor>
    <xdr:from>
      <xdr:col>35</xdr:col>
      <xdr:colOff>180975</xdr:colOff>
      <xdr:row>14</xdr:row>
      <xdr:rowOff>19050</xdr:rowOff>
    </xdr:from>
    <xdr:to>
      <xdr:col>53</xdr:col>
      <xdr:colOff>9525</xdr:colOff>
      <xdr:row>18</xdr:row>
      <xdr:rowOff>38100</xdr:rowOff>
    </xdr:to>
    <xdr:sp fLocksText="1" fPublished="0">
      <xdr:nvSpPr>
        <xdr:cNvPr id="18" name="正方形/長方形 17"/>
        <xdr:cNvSpPr>
          <a:spLocks noRot="1"/>
        </xdr:cNvSpPr>
      </xdr:nvSpPr>
      <xdr:spPr>
        <a:xfrm>
          <a:off x="7181850" y="2819400"/>
          <a:ext cx="3429000" cy="8191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H25  Ⅲ－１  H26  Ⅲ－１  H27  Ⅲ－２  </a:t>
          </a:r>
        </a:p>
        <a:p/>
      </xdr:txBody>
    </xdr:sp>
    <xdr:clientData fLocksWithSheet="1" fPrintsWithSheet="1"/>
  </xdr:twoCellAnchor>
  <xdr:twoCellAnchor>
    <xdr:from>
      <xdr:col>52</xdr:col>
      <xdr:colOff>171449</xdr:colOff>
      <xdr:row>8</xdr:row>
      <xdr:rowOff>180975</xdr:rowOff>
    </xdr:from>
    <xdr:to>
      <xdr:col>60</xdr:col>
      <xdr:colOff>0</xdr:colOff>
      <xdr:row>15</xdr:row>
      <xdr:rowOff>114300</xdr:rowOff>
    </xdr:to>
    <xdr:sp fLocksText="1" fPublished="0">
      <xdr:nvSpPr>
        <xdr:cNvPr id="19" name="角丸四角形 18"/>
        <xdr:cNvSpPr/>
      </xdr:nvSpPr>
      <xdr:spPr>
        <a:xfrm>
          <a:off x="10572750" y="1781175"/>
          <a:ext cx="1428750" cy="1333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28575</xdr:colOff>
      <xdr:row>9</xdr:row>
      <xdr:rowOff>57150</xdr:rowOff>
    </xdr:from>
    <xdr:to>
      <xdr:col>60</xdr:col>
      <xdr:colOff>95250</xdr:colOff>
      <xdr:row>10</xdr:row>
      <xdr:rowOff>152400</xdr:rowOff>
    </xdr:to>
    <xdr:sp fLocksText="1" fPublished="0">
      <xdr:nvSpPr>
        <xdr:cNvPr id="20" name="正方形/長方形 19"/>
        <xdr:cNvSpPr>
          <a:spLocks noRot="1"/>
        </xdr:cNvSpPr>
      </xdr:nvSpPr>
      <xdr:spPr>
        <a:xfrm>
          <a:off x="10829925" y="1857375"/>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当　該　団　体　値</a:t>
          </a:r>
        </a:p>
      </xdr:txBody>
    </xdr:sp>
    <xdr:clientData fLocksWithSheet="1" fPrintsWithSheet="1"/>
  </xdr:twoCellAnchor>
  <xdr:twoCellAnchor>
    <xdr:from>
      <xdr:col>54</xdr:col>
      <xdr:colOff>28575</xdr:colOff>
      <xdr:row>10</xdr:row>
      <xdr:rowOff>171449</xdr:rowOff>
    </xdr:from>
    <xdr:to>
      <xdr:col>60</xdr:col>
      <xdr:colOff>95250</xdr:colOff>
      <xdr:row>12</xdr:row>
      <xdr:rowOff>66675</xdr:rowOff>
    </xdr:to>
    <xdr:sp fLocksText="1" fPublished="0">
      <xdr:nvSpPr>
        <xdr:cNvPr id="21" name="正方形/長方形 20"/>
        <xdr:cNvSpPr>
          <a:spLocks noRot="1"/>
        </xdr:cNvSpPr>
      </xdr:nvSpPr>
      <xdr:spPr>
        <a:xfrm>
          <a:off x="10829925" y="2171700"/>
          <a:ext cx="12668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類似団体内平均値</a:t>
          </a:r>
        </a:p>
      </xdr:txBody>
    </xdr:sp>
    <xdr:clientData fLocksWithSheet="1" fPrintsWithSheet="1"/>
  </xdr:twoCellAnchor>
  <xdr:twoCellAnchor>
    <xdr:from>
      <xdr:col>54</xdr:col>
      <xdr:colOff>28575</xdr:colOff>
      <xdr:row>12</xdr:row>
      <xdr:rowOff>152400</xdr:rowOff>
    </xdr:from>
    <xdr:to>
      <xdr:col>60</xdr:col>
      <xdr:colOff>95250</xdr:colOff>
      <xdr:row>16</xdr:row>
      <xdr:rowOff>85724</xdr:rowOff>
    </xdr:to>
    <xdr:sp fLocksText="1" fPublished="0">
      <xdr:nvSpPr>
        <xdr:cNvPr id="22" name="正方形/長方形 21"/>
        <xdr:cNvSpPr>
          <a:spLocks noRot="1"/>
        </xdr:cNvSpPr>
      </xdr:nvSpPr>
      <xdr:spPr>
        <a:xfrm>
          <a:off x="10829925" y="2552700"/>
          <a:ext cx="1266825" cy="733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類似団体内の</a:t>
          </a:r>
        </a:p>
        <a:p/>
      </xdr:txBody>
    </xdr:sp>
    <xdr:clientData fLocksWithSheet="1" fPrintsWithSheet="1"/>
  </xdr:twoCellAnchor>
  <xdr:twoCellAnchor>
    <xdr:from>
      <xdr:col>53</xdr:col>
      <xdr:colOff>66675</xdr:colOff>
      <xdr:row>9</xdr:row>
      <xdr:rowOff>152400</xdr:rowOff>
    </xdr:from>
    <xdr:to>
      <xdr:col>54</xdr:col>
      <xdr:colOff>38100</xdr:colOff>
      <xdr:row>9</xdr:row>
      <xdr:rowOff>152400</xdr:rowOff>
    </xdr:to>
    <xdr:cxnSp fPublished="0">
      <xdr:nvCxnSpPr>
        <xdr:cNvPr id="23" name="直線コネクタ 22"/>
        <xdr:cNvCxnSpPr/>
      </xdr:nvCxnSpPr>
      <xdr:spPr>
        <a:xfrm>
          <a:off x="10668000" y="195262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53</xdr:col>
      <xdr:colOff>104775</xdr:colOff>
      <xdr:row>9</xdr:row>
      <xdr:rowOff>104775</xdr:rowOff>
    </xdr:from>
    <xdr:to>
      <xdr:col>54</xdr:col>
      <xdr:colOff>9525</xdr:colOff>
      <xdr:row>10</xdr:row>
      <xdr:rowOff>19050</xdr:rowOff>
    </xdr:to>
    <xdr:sp fLocksText="1" fPublished="0">
      <xdr:nvSpPr>
        <xdr:cNvPr id="24" name="楕円 23"/>
        <xdr:cNvSpPr/>
      </xdr:nvSpPr>
      <xdr:spPr>
        <a:xfrm>
          <a:off x="10706100" y="19050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53</xdr:col>
      <xdr:colOff>104775</xdr:colOff>
      <xdr:row>11</xdr:row>
      <xdr:rowOff>9525</xdr:rowOff>
    </xdr:from>
    <xdr:to>
      <xdr:col>54</xdr:col>
      <xdr:colOff>9525</xdr:colOff>
      <xdr:row>11</xdr:row>
      <xdr:rowOff>133350</xdr:rowOff>
    </xdr:to>
    <xdr:sp fLocksText="1" fPublished="0">
      <xdr:nvSpPr>
        <xdr:cNvPr id="25" name="フローチャート: 判断 24"/>
        <xdr:cNvSpPr/>
      </xdr:nvSpPr>
      <xdr:spPr>
        <a:xfrm>
          <a:off x="10706100" y="22098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53</xdr:col>
      <xdr:colOff>152400</xdr:colOff>
      <xdr:row>12</xdr:row>
      <xdr:rowOff>123824</xdr:rowOff>
    </xdr:from>
    <xdr:to>
      <xdr:col>53</xdr:col>
      <xdr:colOff>152400</xdr:colOff>
      <xdr:row>13</xdr:row>
      <xdr:rowOff>85724</xdr:rowOff>
    </xdr:to>
    <xdr:cxnSp fPublished="0">
      <xdr:nvCxnSpPr>
        <xdr:cNvPr id="26" name="直線コネクタ 25"/>
        <xdr:cNvCxnSpPr/>
      </xdr:nvCxnSpPr>
      <xdr:spPr>
        <a:xfrm>
          <a:off x="10753725" y="2524125"/>
          <a:ext cx="0" cy="16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53</xdr:col>
      <xdr:colOff>66675</xdr:colOff>
      <xdr:row>12</xdr:row>
      <xdr:rowOff>123824</xdr:rowOff>
    </xdr:from>
    <xdr:to>
      <xdr:col>54</xdr:col>
      <xdr:colOff>38100</xdr:colOff>
      <xdr:row>12</xdr:row>
      <xdr:rowOff>123824</xdr:rowOff>
    </xdr:to>
    <xdr:cxnSp fPublished="0">
      <xdr:nvCxnSpPr>
        <xdr:cNvPr id="27" name="直線コネクタ 26"/>
        <xdr:cNvCxnSpPr/>
      </xdr:nvCxnSpPr>
      <xdr:spPr>
        <a:xfrm>
          <a:off x="10668000" y="25241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53</xdr:col>
      <xdr:colOff>152400</xdr:colOff>
      <xdr:row>13</xdr:row>
      <xdr:rowOff>190500</xdr:rowOff>
    </xdr:from>
    <xdr:to>
      <xdr:col>53</xdr:col>
      <xdr:colOff>152400</xdr:colOff>
      <xdr:row>14</xdr:row>
      <xdr:rowOff>171449</xdr:rowOff>
    </xdr:to>
    <xdr:cxnSp fPublished="0">
      <xdr:nvCxnSpPr>
        <xdr:cNvPr id="28" name="直線コネクタ 27"/>
        <xdr:cNvCxnSpPr/>
      </xdr:nvCxnSpPr>
      <xdr:spPr>
        <a:xfrm flipV="1">
          <a:off x="10753725" y="2790825"/>
          <a:ext cx="0" cy="18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53</xdr:col>
      <xdr:colOff>66675</xdr:colOff>
      <xdr:row>14</xdr:row>
      <xdr:rowOff>171449</xdr:rowOff>
    </xdr:from>
    <xdr:to>
      <xdr:col>54</xdr:col>
      <xdr:colOff>38100</xdr:colOff>
      <xdr:row>14</xdr:row>
      <xdr:rowOff>171449</xdr:rowOff>
    </xdr:to>
    <xdr:cxnSp fPublished="0">
      <xdr:nvCxnSpPr>
        <xdr:cNvPr id="29" name="直線コネクタ 28"/>
        <xdr:cNvCxnSpPr/>
      </xdr:nvCxnSpPr>
      <xdr:spPr>
        <a:xfrm>
          <a:off x="10668000" y="29718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xdr:col>
      <xdr:colOff>104775</xdr:colOff>
      <xdr:row>20</xdr:row>
      <xdr:rowOff>76200</xdr:rowOff>
    </xdr:from>
    <xdr:to>
      <xdr:col>48</xdr:col>
      <xdr:colOff>0</xdr:colOff>
      <xdr:row>21</xdr:row>
      <xdr:rowOff>114300</xdr:rowOff>
    </xdr:to>
    <xdr:sp fLocksText="1" fPublished="0">
      <xdr:nvSpPr>
        <xdr:cNvPr id="30" name="テキスト ボックス 29"/>
        <xdr:cNvSpPr txBox="1">
          <a:spLocks noRot="1"/>
        </xdr:cNvSpPr>
      </xdr:nvSpPr>
      <xdr:spPr>
        <a:xfrm>
          <a:off x="704850" y="4076700"/>
          <a:ext cx="88963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fLocksWithSheet="1" fPrintsWithSheet="1"/>
  </xdr:twoCellAnchor>
  <xdr:twoCellAnchor editAs="oneCell">
    <xdr:from>
      <xdr:col>3</xdr:col>
      <xdr:colOff>104775</xdr:colOff>
      <xdr:row>21</xdr:row>
      <xdr:rowOff>180975</xdr:rowOff>
    </xdr:from>
    <xdr:to>
      <xdr:col>52</xdr:col>
      <xdr:colOff>9525</xdr:colOff>
      <xdr:row>23</xdr:row>
      <xdr:rowOff>19050</xdr:rowOff>
    </xdr:to>
    <xdr:sp fLocksText="1" fPublished="0">
      <xdr:nvSpPr>
        <xdr:cNvPr id="31" name="テキスト ボックス 30"/>
        <xdr:cNvSpPr txBox="1">
          <a:spLocks noRot="1"/>
        </xdr:cNvSpPr>
      </xdr:nvSpPr>
      <xdr:spPr>
        <a:xfrm>
          <a:off x="704850" y="4381500"/>
          <a:ext cx="97059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fLocksWithSheet="1" fPrintsWithSheet="1"/>
  </xdr:twoCellAnchor>
  <xdr:twoCellAnchor editAs="oneCell">
    <xdr:from>
      <xdr:col>3</xdr:col>
      <xdr:colOff>104775</xdr:colOff>
      <xdr:row>23</xdr:row>
      <xdr:rowOff>66675</xdr:rowOff>
    </xdr:from>
    <xdr:to>
      <xdr:col>45</xdr:col>
      <xdr:colOff>0</xdr:colOff>
      <xdr:row>24</xdr:row>
      <xdr:rowOff>104775</xdr:rowOff>
    </xdr:to>
    <xdr:sp fLocksText="1" fPublished="0">
      <xdr:nvSpPr>
        <xdr:cNvPr id="32" name="テキスト ボックス 31"/>
        <xdr:cNvSpPr txBox="1">
          <a:spLocks noRot="1"/>
        </xdr:cNvSpPr>
      </xdr:nvSpPr>
      <xdr:spPr>
        <a:xfrm>
          <a:off x="704850" y="4667250"/>
          <a:ext cx="8296274"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fLocksWithSheet="1" fPrintsWithSheet="1"/>
  </xdr:twoCellAnchor>
  <xdr:twoCellAnchor editAs="oneCell">
    <xdr:from>
      <xdr:col>3</xdr:col>
      <xdr:colOff>104775</xdr:colOff>
      <xdr:row>24</xdr:row>
      <xdr:rowOff>171449</xdr:rowOff>
    </xdr:from>
    <xdr:to>
      <xdr:col>4</xdr:col>
      <xdr:colOff>85724</xdr:colOff>
      <xdr:row>26</xdr:row>
      <xdr:rowOff>47625</xdr:rowOff>
    </xdr:to>
    <xdr:sp fLocksText="1" fPublished="0">
      <xdr:nvSpPr>
        <xdr:cNvPr id="33" name="テキスト ボックス 32"/>
        <xdr:cNvSpPr txBox="1"/>
      </xdr:nvSpPr>
      <xdr:spPr>
        <a:xfrm>
          <a:off x="704850" y="4972050"/>
          <a:ext cx="1809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p>
      </xdr:txBody>
    </xdr:sp>
    <xdr:clientData fLocksWithSheet="1" fPrintsWithSheet="1"/>
  </xdr:twoCellAnchor>
  <xdr:twoCellAnchor>
    <xdr:from>
      <xdr:col>3</xdr:col>
      <xdr:colOff>161925</xdr:colOff>
      <xdr:row>27</xdr:row>
      <xdr:rowOff>85724</xdr:rowOff>
    </xdr:from>
    <xdr:to>
      <xdr:col>26</xdr:col>
      <xdr:colOff>190500</xdr:colOff>
      <xdr:row>29</xdr:row>
      <xdr:rowOff>57150</xdr:rowOff>
    </xdr:to>
    <xdr:sp fLocksText="1" fPublished="0">
      <xdr:nvSpPr>
        <xdr:cNvPr id="34" name="正方形/長方形 33"/>
        <xdr:cNvSpPr>
          <a:spLocks noRot="1"/>
        </xdr:cNvSpPr>
      </xdr:nvSpPr>
      <xdr:spPr>
        <a:xfrm>
          <a:off x="762000" y="5486400"/>
          <a:ext cx="462915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人件費</a:t>
          </a:r>
        </a:p>
      </xdr:txBody>
    </xdr:sp>
    <xdr:clientData fLocksWithSheet="1" fPrintsWithSheet="1"/>
  </xdr:twoCellAnchor>
  <xdr:twoCellAnchor>
    <xdr:from>
      <xdr:col>26</xdr:col>
      <xdr:colOff>190500</xdr:colOff>
      <xdr:row>27</xdr:row>
      <xdr:rowOff>152400</xdr:rowOff>
    </xdr:from>
    <xdr:to>
      <xdr:col>34</xdr:col>
      <xdr:colOff>123824</xdr:colOff>
      <xdr:row>29</xdr:row>
      <xdr:rowOff>57150</xdr:rowOff>
    </xdr:to>
    <xdr:sp fLocksText="1" fPublished="0">
      <xdr:nvSpPr>
        <xdr:cNvPr id="35" name="正方形/長方形 34"/>
        <xdr:cNvSpPr>
          <a:spLocks noRot="1"/>
        </xdr:cNvSpPr>
      </xdr:nvSpPr>
      <xdr:spPr>
        <a:xfrm>
          <a:off x="5391150" y="5553075"/>
          <a:ext cx="153352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26</xdr:col>
      <xdr:colOff>190500</xdr:colOff>
      <xdr:row>28</xdr:row>
      <xdr:rowOff>180975</xdr:rowOff>
    </xdr:from>
    <xdr:to>
      <xdr:col>34</xdr:col>
      <xdr:colOff>123824</xdr:colOff>
      <xdr:row>30</xdr:row>
      <xdr:rowOff>76200</xdr:rowOff>
    </xdr:to>
    <xdr:sp fLocksText="1" fPublished="0">
      <xdr:nvSpPr>
        <xdr:cNvPr id="36" name="正方形/長方形 35"/>
        <xdr:cNvSpPr>
          <a:spLocks noRot="1"/>
        </xdr:cNvSpPr>
      </xdr:nvSpPr>
      <xdr:spPr>
        <a:xfrm>
          <a:off x="5391150" y="5781674"/>
          <a:ext cx="15335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25/30</a:t>
          </a:r>
        </a:p>
      </xdr:txBody>
    </xdr:sp>
    <xdr:clientData fLocksWithSheet="1" fPrintsWithSheet="1"/>
  </xdr:twoCellAnchor>
  <xdr:twoCellAnchor>
    <xdr:from>
      <xdr:col>35</xdr:col>
      <xdr:colOff>85724</xdr:colOff>
      <xdr:row>27</xdr:row>
      <xdr:rowOff>152400</xdr:rowOff>
    </xdr:from>
    <xdr:to>
      <xdr:col>42</xdr:col>
      <xdr:colOff>85724</xdr:colOff>
      <xdr:row>29</xdr:row>
      <xdr:rowOff>57150</xdr:rowOff>
    </xdr:to>
    <xdr:sp fLocksText="1" fPublished="0">
      <xdr:nvSpPr>
        <xdr:cNvPr id="37" name="正方形/長方形 36"/>
        <xdr:cNvSpPr>
          <a:spLocks noRot="1"/>
        </xdr:cNvSpPr>
      </xdr:nvSpPr>
      <xdr:spPr>
        <a:xfrm>
          <a:off x="7086600" y="55530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35</xdr:col>
      <xdr:colOff>85724</xdr:colOff>
      <xdr:row>28</xdr:row>
      <xdr:rowOff>180975</xdr:rowOff>
    </xdr:from>
    <xdr:to>
      <xdr:col>42</xdr:col>
      <xdr:colOff>85724</xdr:colOff>
      <xdr:row>30</xdr:row>
      <xdr:rowOff>76200</xdr:rowOff>
    </xdr:to>
    <xdr:sp fLocksText="1" fPublished="0">
      <xdr:nvSpPr>
        <xdr:cNvPr id="38" name="正方形/長方形 37"/>
        <xdr:cNvSpPr>
          <a:spLocks noRot="1"/>
        </xdr:cNvSpPr>
      </xdr:nvSpPr>
      <xdr:spPr>
        <a:xfrm>
          <a:off x="7086600" y="5781674"/>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25.6</a:t>
          </a:r>
        </a:p>
      </xdr:txBody>
    </xdr:sp>
    <xdr:clientData fLocksWithSheet="1" fPrintsWithSheet="1"/>
  </xdr:twoCellAnchor>
  <xdr:twoCellAnchor>
    <xdr:from>
      <xdr:col>43</xdr:col>
      <xdr:colOff>104775</xdr:colOff>
      <xdr:row>27</xdr:row>
      <xdr:rowOff>152400</xdr:rowOff>
    </xdr:from>
    <xdr:to>
      <xdr:col>51</xdr:col>
      <xdr:colOff>28575</xdr:colOff>
      <xdr:row>29</xdr:row>
      <xdr:rowOff>57150</xdr:rowOff>
    </xdr:to>
    <xdr:sp fLocksText="1" fPublished="0">
      <xdr:nvSpPr>
        <xdr:cNvPr id="39" name="正方形/長方形 38"/>
        <xdr:cNvSpPr>
          <a:spLocks noRot="1"/>
        </xdr:cNvSpPr>
      </xdr:nvSpPr>
      <xdr:spPr>
        <a:xfrm>
          <a:off x="8705850" y="5553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104775</xdr:colOff>
      <xdr:row>28</xdr:row>
      <xdr:rowOff>180975</xdr:rowOff>
    </xdr:from>
    <xdr:to>
      <xdr:col>51</xdr:col>
      <xdr:colOff>28575</xdr:colOff>
      <xdr:row>30</xdr:row>
      <xdr:rowOff>76200</xdr:rowOff>
    </xdr:to>
    <xdr:sp fLocksText="1" fPublished="0">
      <xdr:nvSpPr>
        <xdr:cNvPr id="40" name="正方形/長方形 39"/>
        <xdr:cNvSpPr>
          <a:spLocks noRot="1"/>
        </xdr:cNvSpPr>
      </xdr:nvSpPr>
      <xdr:spPr>
        <a:xfrm>
          <a:off x="8705850" y="5781674"/>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25.3</a:t>
          </a:r>
        </a:p>
      </xdr:txBody>
    </xdr:sp>
    <xdr:clientData fLocksWithSheet="1" fPrintsWithSheet="1"/>
  </xdr:twoCellAnchor>
  <xdr:twoCellAnchor>
    <xdr:from>
      <xdr:col>3</xdr:col>
      <xdr:colOff>161925</xdr:colOff>
      <xdr:row>30</xdr:row>
      <xdr:rowOff>152400</xdr:rowOff>
    </xdr:from>
    <xdr:to>
      <xdr:col>26</xdr:col>
      <xdr:colOff>190500</xdr:colOff>
      <xdr:row>44</xdr:row>
      <xdr:rowOff>19050</xdr:rowOff>
    </xdr:to>
    <xdr:sp fLocksText="1" fPublished="0">
      <xdr:nvSpPr>
        <xdr:cNvPr id="41" name="正方形/長方形 40"/>
        <xdr:cNvSpPr/>
      </xdr:nvSpPr>
      <xdr:spPr>
        <a:xfrm>
          <a:off x="762000" y="6153150"/>
          <a:ext cx="462915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114300</xdr:colOff>
      <xdr:row>30</xdr:row>
      <xdr:rowOff>152400</xdr:rowOff>
    </xdr:from>
    <xdr:to>
      <xdr:col>55</xdr:col>
      <xdr:colOff>47625</xdr:colOff>
      <xdr:row>44</xdr:row>
      <xdr:rowOff>19050</xdr:rowOff>
    </xdr:to>
    <xdr:sp fLocksText="1" fPublished="0">
      <xdr:nvSpPr>
        <xdr:cNvPr id="42" name="正方形/長方形 41"/>
        <xdr:cNvSpPr/>
      </xdr:nvSpPr>
      <xdr:spPr>
        <a:xfrm>
          <a:off x="5715000" y="6153150"/>
          <a:ext cx="5334000"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180975</xdr:colOff>
      <xdr:row>30</xdr:row>
      <xdr:rowOff>152400</xdr:rowOff>
    </xdr:from>
    <xdr:to>
      <xdr:col>47</xdr:col>
      <xdr:colOff>190500</xdr:colOff>
      <xdr:row>32</xdr:row>
      <xdr:rowOff>47625</xdr:rowOff>
    </xdr:to>
    <xdr:sp fLocksText="1" fPublished="0">
      <xdr:nvSpPr>
        <xdr:cNvPr id="43" name="正方形/長方形 42"/>
        <xdr:cNvSpPr>
          <a:spLocks noRot="1"/>
        </xdr:cNvSpPr>
      </xdr:nvSpPr>
      <xdr:spPr>
        <a:xfrm>
          <a:off x="5781674" y="6153150"/>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人件費の分析欄</a:t>
          </a:r>
        </a:p>
      </xdr:txBody>
    </xdr:sp>
    <xdr:clientData fLocksWithSheet="1" fPrintsWithSheet="1"/>
  </xdr:twoCellAnchor>
  <xdr:twoCellAnchor>
    <xdr:from>
      <xdr:col>29</xdr:col>
      <xdr:colOff>19050</xdr:colOff>
      <xdr:row>32</xdr:row>
      <xdr:rowOff>123824</xdr:rowOff>
    </xdr:from>
    <xdr:to>
      <xdr:col>54</xdr:col>
      <xdr:colOff>95250</xdr:colOff>
      <xdr:row>43</xdr:row>
      <xdr:rowOff>142875</xdr:rowOff>
    </xdr:to>
    <xdr:sp fLocksText="1" fPublished="0">
      <xdr:nvSpPr>
        <xdr:cNvPr id="44" name="テキスト ボックス 43"/>
        <xdr:cNvSpPr txBox="1">
          <a:spLocks noRot="1"/>
        </xdr:cNvSpPr>
      </xdr:nvSpPr>
      <xdr:spPr>
        <a:xfrm>
          <a:off x="5819774" y="65246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退職人数の増に伴う退職手当の増加などより、前年度に比べ、1.3％上昇した。</a:t>
          </a:r>
        </a:p>
        <a:p>
          <a:pPr algn="l">
            <a:lnSpc>
              <a:spcPct val="100000"/>
            </a:lnSpc>
          </a:pPr>
          <a:r>
            <a:rPr sz="1300">
              <a:solidFill>
                <a:srgbClr val="000000"/>
              </a:solidFill>
              <a:latin typeface="ＭＳ Ｐゴシック"/>
              <a:ea typeface="ＭＳ Ｐゴシック"/>
            </a:rPr>
            <a:t>　 類似団体平均と比べ、3.2％高くなっていることから、今後も定員適正化計画の推進等により、人件費の抑制に努める。</a:t>
          </a:r>
        </a:p>
        <a:p>
          <a:pPr algn="l">
            <a:lnSpc>
              <a:spcPct val="100000"/>
            </a:lnSpc>
          </a:pPr>
        </a:p>
      </xdr:txBody>
    </xdr:sp>
    <xdr:clientData fLocksWithSheet="1" fPrintsWithSheet="1"/>
  </xdr:twoCellAnchor>
  <xdr:twoCellAnchor editAs="oneCell">
    <xdr:from>
      <xdr:col>3</xdr:col>
      <xdr:colOff>123824</xdr:colOff>
      <xdr:row>29</xdr:row>
      <xdr:rowOff>133350</xdr:rowOff>
    </xdr:from>
    <xdr:to>
      <xdr:col>5</xdr:col>
      <xdr:colOff>19050</xdr:colOff>
      <xdr:row>30</xdr:row>
      <xdr:rowOff>152400</xdr:rowOff>
    </xdr:to>
    <xdr:sp fLocksText="1" fPublished="0">
      <xdr:nvSpPr>
        <xdr:cNvPr id="45" name="テキスト ボックス 44"/>
        <xdr:cNvSpPr txBox="1">
          <a:spLocks noRot="1"/>
        </xdr:cNvSpPr>
      </xdr:nvSpPr>
      <xdr:spPr>
        <a:xfrm>
          <a:off x="723900" y="5934074"/>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3</xdr:col>
      <xdr:colOff>161925</xdr:colOff>
      <xdr:row>44</xdr:row>
      <xdr:rowOff>19050</xdr:rowOff>
    </xdr:from>
    <xdr:to>
      <xdr:col>26</xdr:col>
      <xdr:colOff>190500</xdr:colOff>
      <xdr:row>44</xdr:row>
      <xdr:rowOff>19050</xdr:rowOff>
    </xdr:to>
    <xdr:cxnSp fPublished="0">
      <xdr:nvCxnSpPr>
        <xdr:cNvPr id="46" name="直線コネクタ 45"/>
        <xdr:cNvCxnSpPr/>
      </xdr:nvCxnSpPr>
      <xdr:spPr>
        <a:xfrm>
          <a:off x="762000" y="882015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43</xdr:row>
      <xdr:rowOff>57150</xdr:rowOff>
    </xdr:from>
    <xdr:to>
      <xdr:col>3</xdr:col>
      <xdr:colOff>161925</xdr:colOff>
      <xdr:row>44</xdr:row>
      <xdr:rowOff>95250</xdr:rowOff>
    </xdr:to>
    <xdr:sp fLocksText="1" fPublished="0">
      <xdr:nvSpPr>
        <xdr:cNvPr id="47" name="テキスト ボックス 46"/>
        <xdr:cNvSpPr txBox="1">
          <a:spLocks noRot="1"/>
        </xdr:cNvSpPr>
      </xdr:nvSpPr>
      <xdr:spPr>
        <a:xfrm>
          <a:off x="257175" y="8658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33.0</a:t>
          </a:r>
        </a:p>
      </xdr:txBody>
    </xdr:sp>
    <xdr:clientData fLocksWithSheet="1" fPrintsWithSheet="1"/>
  </xdr:twoCellAnchor>
  <xdr:twoCellAnchor>
    <xdr:from>
      <xdr:col>3</xdr:col>
      <xdr:colOff>161925</xdr:colOff>
      <xdr:row>41</xdr:row>
      <xdr:rowOff>180975</xdr:rowOff>
    </xdr:from>
    <xdr:to>
      <xdr:col>26</xdr:col>
      <xdr:colOff>190500</xdr:colOff>
      <xdr:row>41</xdr:row>
      <xdr:rowOff>180975</xdr:rowOff>
    </xdr:to>
    <xdr:cxnSp fPublished="0">
      <xdr:nvCxnSpPr>
        <xdr:cNvPr id="48" name="直線コネクタ 47"/>
        <xdr:cNvCxnSpPr/>
      </xdr:nvCxnSpPr>
      <xdr:spPr>
        <a:xfrm>
          <a:off x="762000" y="83820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41</xdr:row>
      <xdr:rowOff>9525</xdr:rowOff>
    </xdr:from>
    <xdr:to>
      <xdr:col>3</xdr:col>
      <xdr:colOff>161925</xdr:colOff>
      <xdr:row>42</xdr:row>
      <xdr:rowOff>47625</xdr:rowOff>
    </xdr:to>
    <xdr:sp fLocksText="1" fPublished="0">
      <xdr:nvSpPr>
        <xdr:cNvPr id="49" name="テキスト ボックス 48"/>
        <xdr:cNvSpPr txBox="1">
          <a:spLocks noRot="1"/>
        </xdr:cNvSpPr>
      </xdr:nvSpPr>
      <xdr:spPr>
        <a:xfrm>
          <a:off x="257175" y="821055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a:t>
          </a:r>
        </a:p>
      </xdr:txBody>
    </xdr:sp>
    <xdr:clientData fLocksWithSheet="1" fPrintsWithSheet="1"/>
  </xdr:twoCellAnchor>
  <xdr:twoCellAnchor>
    <xdr:from>
      <xdr:col>3</xdr:col>
      <xdr:colOff>161925</xdr:colOff>
      <xdr:row>39</xdr:row>
      <xdr:rowOff>133350</xdr:rowOff>
    </xdr:from>
    <xdr:to>
      <xdr:col>26</xdr:col>
      <xdr:colOff>190500</xdr:colOff>
      <xdr:row>39</xdr:row>
      <xdr:rowOff>133350</xdr:rowOff>
    </xdr:to>
    <xdr:cxnSp fPublished="0">
      <xdr:nvCxnSpPr>
        <xdr:cNvPr id="50" name="直線コネクタ 49"/>
        <xdr:cNvCxnSpPr/>
      </xdr:nvCxnSpPr>
      <xdr:spPr>
        <a:xfrm>
          <a:off x="762000" y="7934325"/>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38</xdr:row>
      <xdr:rowOff>171449</xdr:rowOff>
    </xdr:from>
    <xdr:to>
      <xdr:col>3</xdr:col>
      <xdr:colOff>161925</xdr:colOff>
      <xdr:row>40</xdr:row>
      <xdr:rowOff>9525</xdr:rowOff>
    </xdr:to>
    <xdr:sp fLocksText="1" fPublished="0">
      <xdr:nvSpPr>
        <xdr:cNvPr id="51" name="テキスト ボックス 50"/>
        <xdr:cNvSpPr txBox="1">
          <a:spLocks noRot="1"/>
        </xdr:cNvSpPr>
      </xdr:nvSpPr>
      <xdr:spPr>
        <a:xfrm>
          <a:off x="257175" y="77724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27.0</a:t>
          </a:r>
        </a:p>
      </xdr:txBody>
    </xdr:sp>
    <xdr:clientData fLocksWithSheet="1" fPrintsWithSheet="1"/>
  </xdr:twoCellAnchor>
  <xdr:twoCellAnchor>
    <xdr:from>
      <xdr:col>3</xdr:col>
      <xdr:colOff>161925</xdr:colOff>
      <xdr:row>37</xdr:row>
      <xdr:rowOff>85724</xdr:rowOff>
    </xdr:from>
    <xdr:to>
      <xdr:col>26</xdr:col>
      <xdr:colOff>190500</xdr:colOff>
      <xdr:row>37</xdr:row>
      <xdr:rowOff>85724</xdr:rowOff>
    </xdr:to>
    <xdr:cxnSp fPublished="0">
      <xdr:nvCxnSpPr>
        <xdr:cNvPr id="52" name="直線コネクタ 51"/>
        <xdr:cNvCxnSpPr/>
      </xdr:nvCxnSpPr>
      <xdr:spPr>
        <a:xfrm>
          <a:off x="762000" y="748665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36</xdr:row>
      <xdr:rowOff>123824</xdr:rowOff>
    </xdr:from>
    <xdr:to>
      <xdr:col>3</xdr:col>
      <xdr:colOff>161925</xdr:colOff>
      <xdr:row>37</xdr:row>
      <xdr:rowOff>161925</xdr:rowOff>
    </xdr:to>
    <xdr:sp fLocksText="1" fPublished="0">
      <xdr:nvSpPr>
        <xdr:cNvPr id="53" name="テキスト ボックス 52"/>
        <xdr:cNvSpPr txBox="1">
          <a:spLocks noRot="1"/>
        </xdr:cNvSpPr>
      </xdr:nvSpPr>
      <xdr:spPr>
        <a:xfrm>
          <a:off x="257175" y="7324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24.0</a:t>
          </a:r>
        </a:p>
      </xdr:txBody>
    </xdr:sp>
    <xdr:clientData fLocksWithSheet="1" fPrintsWithSheet="1"/>
  </xdr:twoCellAnchor>
  <xdr:twoCellAnchor>
    <xdr:from>
      <xdr:col>3</xdr:col>
      <xdr:colOff>161925</xdr:colOff>
      <xdr:row>35</xdr:row>
      <xdr:rowOff>47625</xdr:rowOff>
    </xdr:from>
    <xdr:to>
      <xdr:col>26</xdr:col>
      <xdr:colOff>190500</xdr:colOff>
      <xdr:row>35</xdr:row>
      <xdr:rowOff>47625</xdr:rowOff>
    </xdr:to>
    <xdr:cxnSp fPublished="0">
      <xdr:nvCxnSpPr>
        <xdr:cNvPr id="54" name="直線コネクタ 53"/>
        <xdr:cNvCxnSpPr/>
      </xdr:nvCxnSpPr>
      <xdr:spPr>
        <a:xfrm>
          <a:off x="762000" y="70485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34</xdr:row>
      <xdr:rowOff>76200</xdr:rowOff>
    </xdr:from>
    <xdr:to>
      <xdr:col>3</xdr:col>
      <xdr:colOff>161925</xdr:colOff>
      <xdr:row>35</xdr:row>
      <xdr:rowOff>114300</xdr:rowOff>
    </xdr:to>
    <xdr:sp fLocksText="1" fPublished="0">
      <xdr:nvSpPr>
        <xdr:cNvPr id="55" name="テキスト ボックス 54"/>
        <xdr:cNvSpPr txBox="1">
          <a:spLocks noRot="1"/>
        </xdr:cNvSpPr>
      </xdr:nvSpPr>
      <xdr:spPr>
        <a:xfrm>
          <a:off x="257175" y="687705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21.0</a:t>
          </a:r>
        </a:p>
      </xdr:txBody>
    </xdr:sp>
    <xdr:clientData fLocksWithSheet="1" fPrintsWithSheet="1"/>
  </xdr:twoCellAnchor>
  <xdr:twoCellAnchor>
    <xdr:from>
      <xdr:col>3</xdr:col>
      <xdr:colOff>161925</xdr:colOff>
      <xdr:row>32</xdr:row>
      <xdr:rowOff>190500</xdr:rowOff>
    </xdr:from>
    <xdr:to>
      <xdr:col>26</xdr:col>
      <xdr:colOff>190500</xdr:colOff>
      <xdr:row>32</xdr:row>
      <xdr:rowOff>190500</xdr:rowOff>
    </xdr:to>
    <xdr:cxnSp fPublished="0">
      <xdr:nvCxnSpPr>
        <xdr:cNvPr id="56" name="直線コネクタ 55"/>
        <xdr:cNvCxnSpPr/>
      </xdr:nvCxnSpPr>
      <xdr:spPr>
        <a:xfrm>
          <a:off x="762000" y="65913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32</xdr:row>
      <xdr:rowOff>38100</xdr:rowOff>
    </xdr:from>
    <xdr:to>
      <xdr:col>3</xdr:col>
      <xdr:colOff>161925</xdr:colOff>
      <xdr:row>33</xdr:row>
      <xdr:rowOff>76200</xdr:rowOff>
    </xdr:to>
    <xdr:sp fLocksText="1" fPublished="0">
      <xdr:nvSpPr>
        <xdr:cNvPr id="57" name="テキスト ボックス 56"/>
        <xdr:cNvSpPr txBox="1">
          <a:spLocks noRot="1"/>
        </xdr:cNvSpPr>
      </xdr:nvSpPr>
      <xdr:spPr>
        <a:xfrm>
          <a:off x="257175" y="64389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a:t>
          </a:r>
        </a:p>
      </xdr:txBody>
    </xdr:sp>
    <xdr:clientData fLocksWithSheet="1" fPrintsWithSheet="1"/>
  </xdr:twoCellAnchor>
  <xdr:twoCellAnchor>
    <xdr:from>
      <xdr:col>3</xdr:col>
      <xdr:colOff>161925</xdr:colOff>
      <xdr:row>30</xdr:row>
      <xdr:rowOff>152400</xdr:rowOff>
    </xdr:from>
    <xdr:to>
      <xdr:col>26</xdr:col>
      <xdr:colOff>190500</xdr:colOff>
      <xdr:row>30</xdr:row>
      <xdr:rowOff>152400</xdr:rowOff>
    </xdr:to>
    <xdr:cxnSp fPublished="0">
      <xdr:nvCxnSpPr>
        <xdr:cNvPr id="58" name="直線コネクタ 57"/>
        <xdr:cNvCxnSpPr/>
      </xdr:nvCxnSpPr>
      <xdr:spPr>
        <a:xfrm>
          <a:off x="762000" y="615315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29</xdr:row>
      <xdr:rowOff>190500</xdr:rowOff>
    </xdr:from>
    <xdr:to>
      <xdr:col>3</xdr:col>
      <xdr:colOff>161925</xdr:colOff>
      <xdr:row>31</xdr:row>
      <xdr:rowOff>28575</xdr:rowOff>
    </xdr:to>
    <xdr:sp fLocksText="1" fPublished="0">
      <xdr:nvSpPr>
        <xdr:cNvPr id="59" name="テキスト ボックス 58"/>
        <xdr:cNvSpPr txBox="1">
          <a:spLocks noRot="1"/>
        </xdr:cNvSpPr>
      </xdr:nvSpPr>
      <xdr:spPr>
        <a:xfrm>
          <a:off x="257175" y="5991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a:t>
          </a:r>
        </a:p>
      </xdr:txBody>
    </xdr:sp>
    <xdr:clientData fLocksWithSheet="1" fPrintsWithSheet="1"/>
  </xdr:twoCellAnchor>
  <xdr:twoCellAnchor>
    <xdr:from>
      <xdr:col>3</xdr:col>
      <xdr:colOff>161925</xdr:colOff>
      <xdr:row>30</xdr:row>
      <xdr:rowOff>152400</xdr:rowOff>
    </xdr:from>
    <xdr:to>
      <xdr:col>26</xdr:col>
      <xdr:colOff>190500</xdr:colOff>
      <xdr:row>44</xdr:row>
      <xdr:rowOff>19050</xdr:rowOff>
    </xdr:to>
    <xdr:sp fLocksText="1" fPublished="0">
      <xdr:nvSpPr>
        <xdr:cNvPr id="60" name="人件費グラフ枠"/>
        <xdr:cNvSpPr/>
      </xdr:nvSpPr>
      <xdr:spPr>
        <a:xfrm>
          <a:off x="762000" y="6153150"/>
          <a:ext cx="462915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28575</xdr:colOff>
      <xdr:row>32</xdr:row>
      <xdr:rowOff>190500</xdr:rowOff>
    </xdr:from>
    <xdr:to>
      <xdr:col>24</xdr:col>
      <xdr:colOff>28575</xdr:colOff>
      <xdr:row>42</xdr:row>
      <xdr:rowOff>47625</xdr:rowOff>
    </xdr:to>
    <xdr:cxnSp fPublished="0">
      <xdr:nvCxnSpPr>
        <xdr:cNvPr id="61" name="直線コネクタ 60"/>
        <xdr:cNvCxnSpPr/>
      </xdr:nvCxnSpPr>
      <xdr:spPr>
        <a:xfrm flipV="1">
          <a:off x="4829175" y="6591300"/>
          <a:ext cx="0" cy="185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42</xdr:row>
      <xdr:rowOff>19050</xdr:rowOff>
    </xdr:from>
    <xdr:to>
      <xdr:col>28</xdr:col>
      <xdr:colOff>76200</xdr:colOff>
      <xdr:row>43</xdr:row>
      <xdr:rowOff>57150</xdr:rowOff>
    </xdr:to>
    <xdr:sp fLocksText="1" fPublished="0">
      <xdr:nvSpPr>
        <xdr:cNvPr id="62" name="人件費最小値テキスト"/>
        <xdr:cNvSpPr txBox="1">
          <a:spLocks noRot="1"/>
        </xdr:cNvSpPr>
      </xdr:nvSpPr>
      <xdr:spPr>
        <a:xfrm>
          <a:off x="4914900" y="84201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30.5</a:t>
          </a:r>
        </a:p>
      </xdr:txBody>
    </xdr:sp>
    <xdr:clientData fLocksWithSheet="1" fPrintsWithSheet="1"/>
  </xdr:twoCellAnchor>
  <xdr:twoCellAnchor>
    <xdr:from>
      <xdr:col>23</xdr:col>
      <xdr:colOff>142875</xdr:colOff>
      <xdr:row>42</xdr:row>
      <xdr:rowOff>47625</xdr:rowOff>
    </xdr:from>
    <xdr:to>
      <xdr:col>24</xdr:col>
      <xdr:colOff>114300</xdr:colOff>
      <xdr:row>42</xdr:row>
      <xdr:rowOff>47625</xdr:rowOff>
    </xdr:to>
    <xdr:cxnSp fPublished="0">
      <xdr:nvCxnSpPr>
        <xdr:cNvPr id="63" name="直線コネクタ 62"/>
        <xdr:cNvCxnSpPr/>
      </xdr:nvCxnSpPr>
      <xdr:spPr>
        <a:xfrm>
          <a:off x="4743450" y="84486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31</xdr:row>
      <xdr:rowOff>104775</xdr:rowOff>
    </xdr:from>
    <xdr:to>
      <xdr:col>28</xdr:col>
      <xdr:colOff>76200</xdr:colOff>
      <xdr:row>32</xdr:row>
      <xdr:rowOff>142875</xdr:rowOff>
    </xdr:to>
    <xdr:sp fLocksText="1" fPublished="0">
      <xdr:nvSpPr>
        <xdr:cNvPr id="64" name="人件費最大値テキスト"/>
        <xdr:cNvSpPr txBox="1">
          <a:spLocks noRot="1"/>
        </xdr:cNvSpPr>
      </xdr:nvSpPr>
      <xdr:spPr>
        <a:xfrm>
          <a:off x="4914900" y="63055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18.0</a:t>
          </a:r>
        </a:p>
      </xdr:txBody>
    </xdr:sp>
    <xdr:clientData fLocksWithSheet="1" fPrintsWithSheet="1"/>
  </xdr:twoCellAnchor>
  <xdr:twoCellAnchor>
    <xdr:from>
      <xdr:col>23</xdr:col>
      <xdr:colOff>142875</xdr:colOff>
      <xdr:row>32</xdr:row>
      <xdr:rowOff>190500</xdr:rowOff>
    </xdr:from>
    <xdr:to>
      <xdr:col>24</xdr:col>
      <xdr:colOff>114300</xdr:colOff>
      <xdr:row>32</xdr:row>
      <xdr:rowOff>190500</xdr:rowOff>
    </xdr:to>
    <xdr:cxnSp fPublished="0">
      <xdr:nvCxnSpPr>
        <xdr:cNvPr id="65" name="直線コネクタ 64"/>
        <xdr:cNvCxnSpPr/>
      </xdr:nvCxnSpPr>
      <xdr:spPr>
        <a:xfrm>
          <a:off x="4743450" y="6591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190500</xdr:colOff>
      <xdr:row>37</xdr:row>
      <xdr:rowOff>133350</xdr:rowOff>
    </xdr:from>
    <xdr:to>
      <xdr:col>24</xdr:col>
      <xdr:colOff>28575</xdr:colOff>
      <xdr:row>38</xdr:row>
      <xdr:rowOff>123824</xdr:rowOff>
    </xdr:to>
    <xdr:cxnSp fPublished="0">
      <xdr:nvCxnSpPr>
        <xdr:cNvPr id="66" name="直線コネクタ 65"/>
        <xdr:cNvCxnSpPr/>
      </xdr:nvCxnSpPr>
      <xdr:spPr>
        <a:xfrm>
          <a:off x="3990975" y="7534274"/>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35</xdr:row>
      <xdr:rowOff>9525</xdr:rowOff>
    </xdr:from>
    <xdr:to>
      <xdr:col>28</xdr:col>
      <xdr:colOff>76200</xdr:colOff>
      <xdr:row>36</xdr:row>
      <xdr:rowOff>47625</xdr:rowOff>
    </xdr:to>
    <xdr:sp fLocksText="1" fPublished="0">
      <xdr:nvSpPr>
        <xdr:cNvPr id="67" name="人件費平均値テキスト"/>
        <xdr:cNvSpPr txBox="1">
          <a:spLocks noRot="1"/>
        </xdr:cNvSpPr>
      </xdr:nvSpPr>
      <xdr:spPr>
        <a:xfrm>
          <a:off x="4914900" y="701040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22.4</a:t>
          </a:r>
        </a:p>
      </xdr:txBody>
    </xdr:sp>
    <xdr:clientData fLocksWithSheet="1" fPrintsWithSheet="1"/>
  </xdr:twoCellAnchor>
  <xdr:twoCellAnchor>
    <xdr:from>
      <xdr:col>23</xdr:col>
      <xdr:colOff>180975</xdr:colOff>
      <xdr:row>35</xdr:row>
      <xdr:rowOff>190500</xdr:rowOff>
    </xdr:from>
    <xdr:to>
      <xdr:col>24</xdr:col>
      <xdr:colOff>76200</xdr:colOff>
      <xdr:row>36</xdr:row>
      <xdr:rowOff>114300</xdr:rowOff>
    </xdr:to>
    <xdr:sp fLocksText="1" fPublished="0">
      <xdr:nvSpPr>
        <xdr:cNvPr id="68" name="フローチャート: 判断 67"/>
        <xdr:cNvSpPr/>
      </xdr:nvSpPr>
      <xdr:spPr>
        <a:xfrm>
          <a:off x="4781550" y="7191374"/>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104775</xdr:colOff>
      <xdr:row>37</xdr:row>
      <xdr:rowOff>133350</xdr:rowOff>
    </xdr:from>
    <xdr:to>
      <xdr:col>19</xdr:col>
      <xdr:colOff>190500</xdr:colOff>
      <xdr:row>38</xdr:row>
      <xdr:rowOff>152400</xdr:rowOff>
    </xdr:to>
    <xdr:cxnSp fPublished="0">
      <xdr:nvCxnSpPr>
        <xdr:cNvPr id="69" name="直線コネクタ 68"/>
        <xdr:cNvCxnSpPr/>
      </xdr:nvCxnSpPr>
      <xdr:spPr>
        <a:xfrm flipV="1">
          <a:off x="3105150" y="7534274"/>
          <a:ext cx="8858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142875</xdr:colOff>
      <xdr:row>35</xdr:row>
      <xdr:rowOff>180975</xdr:rowOff>
    </xdr:from>
    <xdr:to>
      <xdr:col>20</xdr:col>
      <xdr:colOff>38100</xdr:colOff>
      <xdr:row>36</xdr:row>
      <xdr:rowOff>85724</xdr:rowOff>
    </xdr:to>
    <xdr:sp fLocksText="1" fPublished="0">
      <xdr:nvSpPr>
        <xdr:cNvPr id="70" name="フローチャート: 判断 69"/>
        <xdr:cNvSpPr/>
      </xdr:nvSpPr>
      <xdr:spPr>
        <a:xfrm>
          <a:off x="3943350" y="7181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34</xdr:row>
      <xdr:rowOff>114300</xdr:rowOff>
    </xdr:from>
    <xdr:to>
      <xdr:col>21</xdr:col>
      <xdr:colOff>142875</xdr:colOff>
      <xdr:row>35</xdr:row>
      <xdr:rowOff>152400</xdr:rowOff>
    </xdr:to>
    <xdr:sp fLocksText="1" fPublished="0">
      <xdr:nvSpPr>
        <xdr:cNvPr id="71" name="テキスト ボックス 70"/>
        <xdr:cNvSpPr txBox="1">
          <a:spLocks noRot="1"/>
        </xdr:cNvSpPr>
      </xdr:nvSpPr>
      <xdr:spPr>
        <a:xfrm>
          <a:off x="3609975" y="691515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22.3</a:t>
          </a:r>
        </a:p>
      </xdr:txBody>
    </xdr:sp>
    <xdr:clientData fLocksWithSheet="1" fPrintsWithSheet="1"/>
  </xdr:twoCellAnchor>
  <xdr:twoCellAnchor>
    <xdr:from>
      <xdr:col>11</xdr:col>
      <xdr:colOff>9525</xdr:colOff>
      <xdr:row>38</xdr:row>
      <xdr:rowOff>47625</xdr:rowOff>
    </xdr:from>
    <xdr:to>
      <xdr:col>15</xdr:col>
      <xdr:colOff>104775</xdr:colOff>
      <xdr:row>38</xdr:row>
      <xdr:rowOff>152400</xdr:rowOff>
    </xdr:to>
    <xdr:cxnSp fPublished="0">
      <xdr:nvCxnSpPr>
        <xdr:cNvPr id="72" name="直線コネクタ 71"/>
        <xdr:cNvCxnSpPr/>
      </xdr:nvCxnSpPr>
      <xdr:spPr>
        <a:xfrm>
          <a:off x="2209800" y="7648574"/>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47625</xdr:colOff>
      <xdr:row>35</xdr:row>
      <xdr:rowOff>180975</xdr:rowOff>
    </xdr:from>
    <xdr:to>
      <xdr:col>15</xdr:col>
      <xdr:colOff>152400</xdr:colOff>
      <xdr:row>36</xdr:row>
      <xdr:rowOff>85724</xdr:rowOff>
    </xdr:to>
    <xdr:sp fLocksText="1" fPublished="0">
      <xdr:nvSpPr>
        <xdr:cNvPr id="73" name="フローチャート: 判断 72"/>
        <xdr:cNvSpPr/>
      </xdr:nvSpPr>
      <xdr:spPr>
        <a:xfrm>
          <a:off x="3048000" y="7181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34</xdr:row>
      <xdr:rowOff>114300</xdr:rowOff>
    </xdr:from>
    <xdr:to>
      <xdr:col>17</xdr:col>
      <xdr:colOff>85724</xdr:colOff>
      <xdr:row>35</xdr:row>
      <xdr:rowOff>152400</xdr:rowOff>
    </xdr:to>
    <xdr:sp fLocksText="1" fPublished="0">
      <xdr:nvSpPr>
        <xdr:cNvPr id="74" name="テキスト ボックス 73"/>
        <xdr:cNvSpPr txBox="1">
          <a:spLocks noRot="1"/>
        </xdr:cNvSpPr>
      </xdr:nvSpPr>
      <xdr:spPr>
        <a:xfrm>
          <a:off x="2724150" y="6915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22.3</a:t>
          </a:r>
        </a:p>
      </xdr:txBody>
    </xdr:sp>
    <xdr:clientData fLocksWithSheet="1" fPrintsWithSheet="1"/>
  </xdr:twoCellAnchor>
  <xdr:twoCellAnchor>
    <xdr:from>
      <xdr:col>6</xdr:col>
      <xdr:colOff>123824</xdr:colOff>
      <xdr:row>38</xdr:row>
      <xdr:rowOff>47625</xdr:rowOff>
    </xdr:from>
    <xdr:to>
      <xdr:col>11</xdr:col>
      <xdr:colOff>9525</xdr:colOff>
      <xdr:row>39</xdr:row>
      <xdr:rowOff>133350</xdr:rowOff>
    </xdr:to>
    <xdr:cxnSp fPublished="0">
      <xdr:nvCxnSpPr>
        <xdr:cNvPr id="75" name="直線コネクタ 74"/>
        <xdr:cNvCxnSpPr/>
      </xdr:nvCxnSpPr>
      <xdr:spPr>
        <a:xfrm flipV="1">
          <a:off x="1323975" y="7648574"/>
          <a:ext cx="885825"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161925</xdr:colOff>
      <xdr:row>37</xdr:row>
      <xdr:rowOff>9525</xdr:rowOff>
    </xdr:from>
    <xdr:to>
      <xdr:col>11</xdr:col>
      <xdr:colOff>66675</xdr:colOff>
      <xdr:row>37</xdr:row>
      <xdr:rowOff>133350</xdr:rowOff>
    </xdr:to>
    <xdr:sp fLocksText="1" fPublished="0">
      <xdr:nvSpPr>
        <xdr:cNvPr id="76" name="フローチャート: 判断 75"/>
        <xdr:cNvSpPr/>
      </xdr:nvSpPr>
      <xdr:spPr>
        <a:xfrm>
          <a:off x="2162175" y="74104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35</xdr:row>
      <xdr:rowOff>142875</xdr:rowOff>
    </xdr:from>
    <xdr:to>
      <xdr:col>12</xdr:col>
      <xdr:colOff>190500</xdr:colOff>
      <xdr:row>36</xdr:row>
      <xdr:rowOff>180975</xdr:rowOff>
    </xdr:to>
    <xdr:sp fLocksText="1" fPublished="0">
      <xdr:nvSpPr>
        <xdr:cNvPr id="77" name="テキスト ボックス 76"/>
        <xdr:cNvSpPr txBox="1">
          <a:spLocks noRot="1"/>
        </xdr:cNvSpPr>
      </xdr:nvSpPr>
      <xdr:spPr>
        <a:xfrm>
          <a:off x="1828800" y="7143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23.9</a:t>
          </a:r>
        </a:p>
      </xdr:txBody>
    </xdr:sp>
    <xdr:clientData fLocksWithSheet="1" fPrintsWithSheet="1"/>
  </xdr:twoCellAnchor>
  <xdr:twoCellAnchor>
    <xdr:from>
      <xdr:col>6</xdr:col>
      <xdr:colOff>76200</xdr:colOff>
      <xdr:row>37</xdr:row>
      <xdr:rowOff>9525</xdr:rowOff>
    </xdr:from>
    <xdr:to>
      <xdr:col>6</xdr:col>
      <xdr:colOff>171449</xdr:colOff>
      <xdr:row>37</xdr:row>
      <xdr:rowOff>133350</xdr:rowOff>
    </xdr:to>
    <xdr:sp fLocksText="1" fPublished="0">
      <xdr:nvSpPr>
        <xdr:cNvPr id="78" name="フローチャート: 判断 77"/>
        <xdr:cNvSpPr/>
      </xdr:nvSpPr>
      <xdr:spPr>
        <a:xfrm>
          <a:off x="1276350" y="741045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35</xdr:row>
      <xdr:rowOff>142875</xdr:rowOff>
    </xdr:from>
    <xdr:to>
      <xdr:col>8</xdr:col>
      <xdr:colOff>104775</xdr:colOff>
      <xdr:row>36</xdr:row>
      <xdr:rowOff>180975</xdr:rowOff>
    </xdr:to>
    <xdr:sp fLocksText="1" fPublished="0">
      <xdr:nvSpPr>
        <xdr:cNvPr id="79" name="テキスト ボックス 78"/>
        <xdr:cNvSpPr txBox="1">
          <a:spLocks noRot="1"/>
        </xdr:cNvSpPr>
      </xdr:nvSpPr>
      <xdr:spPr>
        <a:xfrm>
          <a:off x="942975" y="7143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23.9</a:t>
          </a:r>
        </a:p>
      </xdr:txBody>
    </xdr:sp>
    <xdr:clientData fLocksWithSheet="1" fPrintsWithSheet="1"/>
  </xdr:twoCellAnchor>
  <xdr:twoCellAnchor editAs="oneCell">
    <xdr:from>
      <xdr:col>23</xdr:col>
      <xdr:colOff>9525</xdr:colOff>
      <xdr:row>44</xdr:row>
      <xdr:rowOff>19050</xdr:rowOff>
    </xdr:from>
    <xdr:to>
      <xdr:col>26</xdr:col>
      <xdr:colOff>171449</xdr:colOff>
      <xdr:row>45</xdr:row>
      <xdr:rowOff>57150</xdr:rowOff>
    </xdr:to>
    <xdr:sp fLocksText="1" fPublished="0">
      <xdr:nvSpPr>
        <xdr:cNvPr id="80" name="テキスト ボックス 79"/>
        <xdr:cNvSpPr txBox="1">
          <a:spLocks noRot="1"/>
        </xdr:cNvSpPr>
      </xdr:nvSpPr>
      <xdr:spPr>
        <a:xfrm>
          <a:off x="4610100"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171449</xdr:colOff>
      <xdr:row>44</xdr:row>
      <xdr:rowOff>19050</xdr:rowOff>
    </xdr:from>
    <xdr:to>
      <xdr:col>22</xdr:col>
      <xdr:colOff>133350</xdr:colOff>
      <xdr:row>45</xdr:row>
      <xdr:rowOff>57150</xdr:rowOff>
    </xdr:to>
    <xdr:sp fLocksText="1" fPublished="0">
      <xdr:nvSpPr>
        <xdr:cNvPr id="81" name="テキスト ボックス 80"/>
        <xdr:cNvSpPr txBox="1">
          <a:spLocks noRot="1"/>
        </xdr:cNvSpPr>
      </xdr:nvSpPr>
      <xdr:spPr>
        <a:xfrm>
          <a:off x="3771900"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85724</xdr:colOff>
      <xdr:row>44</xdr:row>
      <xdr:rowOff>19050</xdr:rowOff>
    </xdr:from>
    <xdr:to>
      <xdr:col>18</xdr:col>
      <xdr:colOff>47625</xdr:colOff>
      <xdr:row>45</xdr:row>
      <xdr:rowOff>57150</xdr:rowOff>
    </xdr:to>
    <xdr:sp fLocksText="1" fPublished="0">
      <xdr:nvSpPr>
        <xdr:cNvPr id="82" name="テキスト ボックス 81"/>
        <xdr:cNvSpPr txBox="1">
          <a:spLocks noRot="1"/>
        </xdr:cNvSpPr>
      </xdr:nvSpPr>
      <xdr:spPr>
        <a:xfrm>
          <a:off x="2886075"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0</xdr:colOff>
      <xdr:row>44</xdr:row>
      <xdr:rowOff>19050</xdr:rowOff>
    </xdr:from>
    <xdr:to>
      <xdr:col>13</xdr:col>
      <xdr:colOff>161925</xdr:colOff>
      <xdr:row>45</xdr:row>
      <xdr:rowOff>57150</xdr:rowOff>
    </xdr:to>
    <xdr:sp fLocksText="1" fPublished="0">
      <xdr:nvSpPr>
        <xdr:cNvPr id="83" name="テキスト ボックス 82"/>
        <xdr:cNvSpPr txBox="1">
          <a:spLocks noRot="1"/>
        </xdr:cNvSpPr>
      </xdr:nvSpPr>
      <xdr:spPr>
        <a:xfrm>
          <a:off x="2000250"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104775</xdr:colOff>
      <xdr:row>44</xdr:row>
      <xdr:rowOff>19050</xdr:rowOff>
    </xdr:from>
    <xdr:to>
      <xdr:col>9</xdr:col>
      <xdr:colOff>66675</xdr:colOff>
      <xdr:row>45</xdr:row>
      <xdr:rowOff>57150</xdr:rowOff>
    </xdr:to>
    <xdr:sp fLocksText="1" fPublished="0">
      <xdr:nvSpPr>
        <xdr:cNvPr id="84" name="テキスト ボックス 83"/>
        <xdr:cNvSpPr txBox="1">
          <a:spLocks noRot="1"/>
        </xdr:cNvSpPr>
      </xdr:nvSpPr>
      <xdr:spPr>
        <a:xfrm>
          <a:off x="1104900"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180975</xdr:colOff>
      <xdr:row>38</xdr:row>
      <xdr:rowOff>66675</xdr:rowOff>
    </xdr:from>
    <xdr:to>
      <xdr:col>24</xdr:col>
      <xdr:colOff>76200</xdr:colOff>
      <xdr:row>38</xdr:row>
      <xdr:rowOff>180975</xdr:rowOff>
    </xdr:to>
    <xdr:sp fLocksText="1" fPublished="0">
      <xdr:nvSpPr>
        <xdr:cNvPr id="85" name="楕円 84"/>
        <xdr:cNvSpPr/>
      </xdr:nvSpPr>
      <xdr:spPr>
        <a:xfrm>
          <a:off x="4781550" y="7667625"/>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38</xdr:row>
      <xdr:rowOff>38100</xdr:rowOff>
    </xdr:from>
    <xdr:to>
      <xdr:col>28</xdr:col>
      <xdr:colOff>76200</xdr:colOff>
      <xdr:row>39</xdr:row>
      <xdr:rowOff>76200</xdr:rowOff>
    </xdr:to>
    <xdr:sp fLocksText="1" fPublished="0">
      <xdr:nvSpPr>
        <xdr:cNvPr id="86" name="人件費該当値テキスト"/>
        <xdr:cNvSpPr txBox="1">
          <a:spLocks noRot="1"/>
        </xdr:cNvSpPr>
      </xdr:nvSpPr>
      <xdr:spPr>
        <a:xfrm>
          <a:off x="4914900" y="76390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25.6</a:t>
          </a:r>
        </a:p>
      </xdr:txBody>
    </xdr:sp>
    <xdr:clientData fLocksWithSheet="1" fPrintsWithSheet="1"/>
  </xdr:twoCellAnchor>
  <xdr:twoCellAnchor>
    <xdr:from>
      <xdr:col>19</xdr:col>
      <xdr:colOff>142875</xdr:colOff>
      <xdr:row>37</xdr:row>
      <xdr:rowOff>66675</xdr:rowOff>
    </xdr:from>
    <xdr:to>
      <xdr:col>20</xdr:col>
      <xdr:colOff>38100</xdr:colOff>
      <xdr:row>37</xdr:row>
      <xdr:rowOff>190500</xdr:rowOff>
    </xdr:to>
    <xdr:sp fLocksText="1" fPublished="0">
      <xdr:nvSpPr>
        <xdr:cNvPr id="87" name="楕円 86"/>
        <xdr:cNvSpPr/>
      </xdr:nvSpPr>
      <xdr:spPr>
        <a:xfrm>
          <a:off x="3943350" y="74676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37</xdr:row>
      <xdr:rowOff>180975</xdr:rowOff>
    </xdr:from>
    <xdr:to>
      <xdr:col>21</xdr:col>
      <xdr:colOff>142875</xdr:colOff>
      <xdr:row>39</xdr:row>
      <xdr:rowOff>19050</xdr:rowOff>
    </xdr:to>
    <xdr:sp fLocksText="1" fPublished="0">
      <xdr:nvSpPr>
        <xdr:cNvPr id="88" name="テキスト ボックス 87"/>
        <xdr:cNvSpPr txBox="1">
          <a:spLocks noRot="1"/>
        </xdr:cNvSpPr>
      </xdr:nvSpPr>
      <xdr:spPr>
        <a:xfrm>
          <a:off x="3609975" y="75819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24.3</a:t>
          </a:r>
        </a:p>
      </xdr:txBody>
    </xdr:sp>
    <xdr:clientData fLocksWithSheet="1" fPrintsWithSheet="1"/>
  </xdr:twoCellAnchor>
  <xdr:twoCellAnchor>
    <xdr:from>
      <xdr:col>15</xdr:col>
      <xdr:colOff>47625</xdr:colOff>
      <xdr:row>38</xdr:row>
      <xdr:rowOff>85724</xdr:rowOff>
    </xdr:from>
    <xdr:to>
      <xdr:col>15</xdr:col>
      <xdr:colOff>152400</xdr:colOff>
      <xdr:row>39</xdr:row>
      <xdr:rowOff>9525</xdr:rowOff>
    </xdr:to>
    <xdr:sp fLocksText="1" fPublished="0">
      <xdr:nvSpPr>
        <xdr:cNvPr id="89" name="楕円 88"/>
        <xdr:cNvSpPr/>
      </xdr:nvSpPr>
      <xdr:spPr>
        <a:xfrm>
          <a:off x="3048000" y="76866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39</xdr:row>
      <xdr:rowOff>0</xdr:rowOff>
    </xdr:from>
    <xdr:to>
      <xdr:col>17</xdr:col>
      <xdr:colOff>85724</xdr:colOff>
      <xdr:row>40</xdr:row>
      <xdr:rowOff>38100</xdr:rowOff>
    </xdr:to>
    <xdr:sp fLocksText="1" fPublished="0">
      <xdr:nvSpPr>
        <xdr:cNvPr id="90" name="テキスト ボックス 89"/>
        <xdr:cNvSpPr txBox="1">
          <a:spLocks noRot="1"/>
        </xdr:cNvSpPr>
      </xdr:nvSpPr>
      <xdr:spPr>
        <a:xfrm>
          <a:off x="2724150" y="7800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25.8</a:t>
          </a:r>
        </a:p>
      </xdr:txBody>
    </xdr:sp>
    <xdr:clientData fLocksWithSheet="1" fPrintsWithSheet="1"/>
  </xdr:twoCellAnchor>
  <xdr:twoCellAnchor>
    <xdr:from>
      <xdr:col>10</xdr:col>
      <xdr:colOff>161925</xdr:colOff>
      <xdr:row>37</xdr:row>
      <xdr:rowOff>190500</xdr:rowOff>
    </xdr:from>
    <xdr:to>
      <xdr:col>11</xdr:col>
      <xdr:colOff>66675</xdr:colOff>
      <xdr:row>38</xdr:row>
      <xdr:rowOff>114300</xdr:rowOff>
    </xdr:to>
    <xdr:sp fLocksText="1" fPublished="0">
      <xdr:nvSpPr>
        <xdr:cNvPr id="91" name="楕円 90"/>
        <xdr:cNvSpPr/>
      </xdr:nvSpPr>
      <xdr:spPr>
        <a:xfrm>
          <a:off x="2162175" y="75914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38</xdr:row>
      <xdr:rowOff>85724</xdr:rowOff>
    </xdr:from>
    <xdr:to>
      <xdr:col>12</xdr:col>
      <xdr:colOff>190500</xdr:colOff>
      <xdr:row>39</xdr:row>
      <xdr:rowOff>123824</xdr:rowOff>
    </xdr:to>
    <xdr:sp fLocksText="1" fPublished="0">
      <xdr:nvSpPr>
        <xdr:cNvPr id="92" name="テキスト ボックス 91"/>
        <xdr:cNvSpPr txBox="1">
          <a:spLocks noRot="1"/>
        </xdr:cNvSpPr>
      </xdr:nvSpPr>
      <xdr:spPr>
        <a:xfrm>
          <a:off x="1828800" y="76866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25.1</a:t>
          </a:r>
        </a:p>
      </xdr:txBody>
    </xdr:sp>
    <xdr:clientData fLocksWithSheet="1" fPrintsWithSheet="1"/>
  </xdr:twoCellAnchor>
  <xdr:twoCellAnchor>
    <xdr:from>
      <xdr:col>6</xdr:col>
      <xdr:colOff>76200</xdr:colOff>
      <xdr:row>39</xdr:row>
      <xdr:rowOff>66675</xdr:rowOff>
    </xdr:from>
    <xdr:to>
      <xdr:col>6</xdr:col>
      <xdr:colOff>171449</xdr:colOff>
      <xdr:row>39</xdr:row>
      <xdr:rowOff>190500</xdr:rowOff>
    </xdr:to>
    <xdr:sp fLocksText="1" fPublished="0">
      <xdr:nvSpPr>
        <xdr:cNvPr id="93" name="楕円 92"/>
        <xdr:cNvSpPr/>
      </xdr:nvSpPr>
      <xdr:spPr>
        <a:xfrm>
          <a:off x="1276350" y="786765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39</xdr:row>
      <xdr:rowOff>180975</xdr:rowOff>
    </xdr:from>
    <xdr:to>
      <xdr:col>8</xdr:col>
      <xdr:colOff>104775</xdr:colOff>
      <xdr:row>41</xdr:row>
      <xdr:rowOff>19050</xdr:rowOff>
    </xdr:to>
    <xdr:sp fLocksText="1" fPublished="0">
      <xdr:nvSpPr>
        <xdr:cNvPr id="94" name="テキスト ボックス 93"/>
        <xdr:cNvSpPr txBox="1">
          <a:spLocks noRot="1"/>
        </xdr:cNvSpPr>
      </xdr:nvSpPr>
      <xdr:spPr>
        <a:xfrm>
          <a:off x="942975" y="79819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27.0</a:t>
          </a:r>
        </a:p>
      </xdr:txBody>
    </xdr:sp>
    <xdr:clientData fLocksWithSheet="1" fPrintsWithSheet="1"/>
  </xdr:twoCellAnchor>
  <xdr:twoCellAnchor>
    <xdr:from>
      <xdr:col>62</xdr:col>
      <xdr:colOff>47625</xdr:colOff>
      <xdr:row>7</xdr:row>
      <xdr:rowOff>85724</xdr:rowOff>
    </xdr:from>
    <xdr:to>
      <xdr:col>85</xdr:col>
      <xdr:colOff>66675</xdr:colOff>
      <xdr:row>9</xdr:row>
      <xdr:rowOff>57150</xdr:rowOff>
    </xdr:to>
    <xdr:sp fLocksText="1" fPublished="0">
      <xdr:nvSpPr>
        <xdr:cNvPr id="95" name="正方形/長方形 94"/>
        <xdr:cNvSpPr>
          <a:spLocks noRot="1"/>
        </xdr:cNvSpPr>
      </xdr:nvSpPr>
      <xdr:spPr>
        <a:xfrm>
          <a:off x="12449175" y="1485900"/>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物件費</a:t>
          </a:r>
        </a:p>
      </xdr:txBody>
    </xdr:sp>
    <xdr:clientData fLocksWithSheet="1" fPrintsWithSheet="1"/>
  </xdr:twoCellAnchor>
  <xdr:twoCellAnchor>
    <xdr:from>
      <xdr:col>85</xdr:col>
      <xdr:colOff>85724</xdr:colOff>
      <xdr:row>7</xdr:row>
      <xdr:rowOff>152400</xdr:rowOff>
    </xdr:from>
    <xdr:to>
      <xdr:col>93</xdr:col>
      <xdr:colOff>9525</xdr:colOff>
      <xdr:row>9</xdr:row>
      <xdr:rowOff>57150</xdr:rowOff>
    </xdr:to>
    <xdr:sp fLocksText="1" fPublished="0">
      <xdr:nvSpPr>
        <xdr:cNvPr id="96" name="正方形/長方形 95"/>
        <xdr:cNvSpPr>
          <a:spLocks noRot="1"/>
        </xdr:cNvSpPr>
      </xdr:nvSpPr>
      <xdr:spPr>
        <a:xfrm>
          <a:off x="17087850" y="15525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85724</xdr:colOff>
      <xdr:row>8</xdr:row>
      <xdr:rowOff>180975</xdr:rowOff>
    </xdr:from>
    <xdr:to>
      <xdr:col>93</xdr:col>
      <xdr:colOff>9525</xdr:colOff>
      <xdr:row>10</xdr:row>
      <xdr:rowOff>76200</xdr:rowOff>
    </xdr:to>
    <xdr:sp fLocksText="1" fPublished="0">
      <xdr:nvSpPr>
        <xdr:cNvPr id="97" name="正方形/長方形 96"/>
        <xdr:cNvSpPr>
          <a:spLocks noRot="1"/>
        </xdr:cNvSpPr>
      </xdr:nvSpPr>
      <xdr:spPr>
        <a:xfrm>
          <a:off x="17087850" y="17811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20/30</a:t>
          </a:r>
        </a:p>
      </xdr:txBody>
    </xdr:sp>
    <xdr:clientData fLocksWithSheet="1" fPrintsWithSheet="1"/>
  </xdr:twoCellAnchor>
  <xdr:twoCellAnchor>
    <xdr:from>
      <xdr:col>93</xdr:col>
      <xdr:colOff>171449</xdr:colOff>
      <xdr:row>7</xdr:row>
      <xdr:rowOff>152400</xdr:rowOff>
    </xdr:from>
    <xdr:to>
      <xdr:col>100</xdr:col>
      <xdr:colOff>171449</xdr:colOff>
      <xdr:row>9</xdr:row>
      <xdr:rowOff>57150</xdr:rowOff>
    </xdr:to>
    <xdr:sp fLocksText="1" fPublished="0">
      <xdr:nvSpPr>
        <xdr:cNvPr id="98" name="正方形/長方形 97"/>
        <xdr:cNvSpPr>
          <a:spLocks noRot="1"/>
        </xdr:cNvSpPr>
      </xdr:nvSpPr>
      <xdr:spPr>
        <a:xfrm>
          <a:off x="18773774" y="15525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171449</xdr:colOff>
      <xdr:row>8</xdr:row>
      <xdr:rowOff>180975</xdr:rowOff>
    </xdr:from>
    <xdr:to>
      <xdr:col>100</xdr:col>
      <xdr:colOff>171449</xdr:colOff>
      <xdr:row>10</xdr:row>
      <xdr:rowOff>76200</xdr:rowOff>
    </xdr:to>
    <xdr:sp fLocksText="1" fPublished="0">
      <xdr:nvSpPr>
        <xdr:cNvPr id="99" name="正方形/長方形 98"/>
        <xdr:cNvSpPr>
          <a:spLocks noRot="1"/>
        </xdr:cNvSpPr>
      </xdr:nvSpPr>
      <xdr:spPr>
        <a:xfrm>
          <a:off x="18773774" y="1781175"/>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14.5</a:t>
          </a:r>
        </a:p>
      </xdr:txBody>
    </xdr:sp>
    <xdr:clientData fLocksWithSheet="1" fPrintsWithSheet="1"/>
  </xdr:twoCellAnchor>
  <xdr:twoCellAnchor>
    <xdr:from>
      <xdr:col>101</xdr:col>
      <xdr:colOff>180975</xdr:colOff>
      <xdr:row>7</xdr:row>
      <xdr:rowOff>152400</xdr:rowOff>
    </xdr:from>
    <xdr:to>
      <xdr:col>109</xdr:col>
      <xdr:colOff>104775</xdr:colOff>
      <xdr:row>9</xdr:row>
      <xdr:rowOff>57150</xdr:rowOff>
    </xdr:to>
    <xdr:sp fLocksText="1" fPublished="0">
      <xdr:nvSpPr>
        <xdr:cNvPr id="100" name="正方形/長方形 99"/>
        <xdr:cNvSpPr>
          <a:spLocks noRot="1"/>
        </xdr:cNvSpPr>
      </xdr:nvSpPr>
      <xdr:spPr>
        <a:xfrm>
          <a:off x="20383500" y="15525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101</xdr:col>
      <xdr:colOff>180975</xdr:colOff>
      <xdr:row>8</xdr:row>
      <xdr:rowOff>180975</xdr:rowOff>
    </xdr:from>
    <xdr:to>
      <xdr:col>109</xdr:col>
      <xdr:colOff>104775</xdr:colOff>
      <xdr:row>10</xdr:row>
      <xdr:rowOff>76200</xdr:rowOff>
    </xdr:to>
    <xdr:sp fLocksText="1" fPublished="0">
      <xdr:nvSpPr>
        <xdr:cNvPr id="101" name="正方形/長方形 100"/>
        <xdr:cNvSpPr>
          <a:spLocks noRot="1"/>
        </xdr:cNvSpPr>
      </xdr:nvSpPr>
      <xdr:spPr>
        <a:xfrm>
          <a:off x="20383500" y="17811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13.6</a:t>
          </a:r>
        </a:p>
      </xdr:txBody>
    </xdr:sp>
    <xdr:clientData fLocksWithSheet="1" fPrintsWithSheet="1"/>
  </xdr:twoCellAnchor>
  <xdr:twoCellAnchor>
    <xdr:from>
      <xdr:col>62</xdr:col>
      <xdr:colOff>47625</xdr:colOff>
      <xdr:row>10</xdr:row>
      <xdr:rowOff>152400</xdr:rowOff>
    </xdr:from>
    <xdr:to>
      <xdr:col>85</xdr:col>
      <xdr:colOff>66675</xdr:colOff>
      <xdr:row>24</xdr:row>
      <xdr:rowOff>19050</xdr:rowOff>
    </xdr:to>
    <xdr:sp fLocksText="1" fPublished="0">
      <xdr:nvSpPr>
        <xdr:cNvPr id="102" name="正方形/長方形 101"/>
        <xdr:cNvSpPr/>
      </xdr:nvSpPr>
      <xdr:spPr>
        <a:xfrm>
          <a:off x="12449175" y="2152650"/>
          <a:ext cx="4619625"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190500</xdr:colOff>
      <xdr:row>10</xdr:row>
      <xdr:rowOff>152400</xdr:rowOff>
    </xdr:from>
    <xdr:to>
      <xdr:col>113</xdr:col>
      <xdr:colOff>133350</xdr:colOff>
      <xdr:row>24</xdr:row>
      <xdr:rowOff>19050</xdr:rowOff>
    </xdr:to>
    <xdr:sp fLocksText="1" fPublished="0">
      <xdr:nvSpPr>
        <xdr:cNvPr id="103" name="正方形/長方形 102"/>
        <xdr:cNvSpPr/>
      </xdr:nvSpPr>
      <xdr:spPr>
        <a:xfrm>
          <a:off x="17392650" y="2152650"/>
          <a:ext cx="5343525"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87</xdr:col>
      <xdr:colOff>66675</xdr:colOff>
      <xdr:row>10</xdr:row>
      <xdr:rowOff>152400</xdr:rowOff>
    </xdr:from>
    <xdr:to>
      <xdr:col>106</xdr:col>
      <xdr:colOff>76200</xdr:colOff>
      <xdr:row>12</xdr:row>
      <xdr:rowOff>47625</xdr:rowOff>
    </xdr:to>
    <xdr:sp fLocksText="1" fPublished="0">
      <xdr:nvSpPr>
        <xdr:cNvPr id="104" name="正方形/長方形 103"/>
        <xdr:cNvSpPr>
          <a:spLocks noRot="1"/>
        </xdr:cNvSpPr>
      </xdr:nvSpPr>
      <xdr:spPr>
        <a:xfrm>
          <a:off x="17468850" y="2152650"/>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物件費の分析欄</a:t>
          </a:r>
        </a:p>
      </xdr:txBody>
    </xdr:sp>
    <xdr:clientData fLocksWithSheet="1" fPrintsWithSheet="1"/>
  </xdr:twoCellAnchor>
  <xdr:twoCellAnchor>
    <xdr:from>
      <xdr:col>87</xdr:col>
      <xdr:colOff>104775</xdr:colOff>
      <xdr:row>12</xdr:row>
      <xdr:rowOff>123824</xdr:rowOff>
    </xdr:from>
    <xdr:to>
      <xdr:col>112</xdr:col>
      <xdr:colOff>180975</xdr:colOff>
      <xdr:row>23</xdr:row>
      <xdr:rowOff>142875</xdr:rowOff>
    </xdr:to>
    <xdr:sp fLocksText="1" fPublished="0">
      <xdr:nvSpPr>
        <xdr:cNvPr id="105" name="テキスト ボックス 104"/>
        <xdr:cNvSpPr txBox="1">
          <a:spLocks noRot="1"/>
        </xdr:cNvSpPr>
      </xdr:nvSpPr>
      <xdr:spPr>
        <a:xfrm>
          <a:off x="17506950" y="25241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マイナンバー制度対応のためのシステム改修に係る経費の減少などにより、前年に比べ、0.5％低下した。</a:t>
          </a:r>
        </a:p>
        <a:p>
          <a:pPr algn="l">
            <a:lnSpc>
              <a:spcPct val="100000"/>
            </a:lnSpc>
          </a:pPr>
          <a:r>
            <a:rPr sz="1300">
              <a:solidFill>
                <a:srgbClr val="000000"/>
              </a:solidFill>
              <a:latin typeface="ＭＳ Ｐゴシック"/>
              <a:ea typeface="ＭＳ Ｐゴシック"/>
            </a:rPr>
            <a:t>　 類似団体平均と比べ、0.5％高い水準にあるため、今後も既存事業の見直しや、より一層の経常経費の削減に努めていく。</a:t>
          </a:r>
        </a:p>
      </xdr:txBody>
    </xdr:sp>
    <xdr:clientData fLocksWithSheet="1" fPrintsWithSheet="1"/>
  </xdr:twoCellAnchor>
  <xdr:twoCellAnchor editAs="oneCell">
    <xdr:from>
      <xdr:col>62</xdr:col>
      <xdr:colOff>9525</xdr:colOff>
      <xdr:row>9</xdr:row>
      <xdr:rowOff>133350</xdr:rowOff>
    </xdr:from>
    <xdr:to>
      <xdr:col>63</xdr:col>
      <xdr:colOff>104775</xdr:colOff>
      <xdr:row>10</xdr:row>
      <xdr:rowOff>152400</xdr:rowOff>
    </xdr:to>
    <xdr:sp fLocksText="1" fPublished="0">
      <xdr:nvSpPr>
        <xdr:cNvPr id="106" name="テキスト ボックス 105"/>
        <xdr:cNvSpPr txBox="1">
          <a:spLocks noRot="1"/>
        </xdr:cNvSpPr>
      </xdr:nvSpPr>
      <xdr:spPr>
        <a:xfrm>
          <a:off x="12411075" y="193357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62</xdr:col>
      <xdr:colOff>47625</xdr:colOff>
      <xdr:row>24</xdr:row>
      <xdr:rowOff>19050</xdr:rowOff>
    </xdr:from>
    <xdr:to>
      <xdr:col>85</xdr:col>
      <xdr:colOff>66675</xdr:colOff>
      <xdr:row>24</xdr:row>
      <xdr:rowOff>19050</xdr:rowOff>
    </xdr:to>
    <xdr:cxnSp fPublished="0">
      <xdr:nvCxnSpPr>
        <xdr:cNvPr id="107" name="直線コネクタ 106"/>
        <xdr:cNvCxnSpPr/>
      </xdr:nvCxnSpPr>
      <xdr:spPr>
        <a:xfrm>
          <a:off x="12449175" y="4819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23</xdr:row>
      <xdr:rowOff>57150</xdr:rowOff>
    </xdr:from>
    <xdr:to>
      <xdr:col>62</xdr:col>
      <xdr:colOff>47625</xdr:colOff>
      <xdr:row>24</xdr:row>
      <xdr:rowOff>95250</xdr:rowOff>
    </xdr:to>
    <xdr:sp fLocksText="1" fPublished="0">
      <xdr:nvSpPr>
        <xdr:cNvPr id="108" name="テキスト ボックス 107"/>
        <xdr:cNvSpPr txBox="1">
          <a:spLocks noRot="1"/>
        </xdr:cNvSpPr>
      </xdr:nvSpPr>
      <xdr:spPr>
        <a:xfrm>
          <a:off x="11944349" y="4657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a:t>
          </a:r>
        </a:p>
      </xdr:txBody>
    </xdr:sp>
    <xdr:clientData fLocksWithSheet="1" fPrintsWithSheet="1"/>
  </xdr:twoCellAnchor>
  <xdr:twoCellAnchor>
    <xdr:from>
      <xdr:col>62</xdr:col>
      <xdr:colOff>47625</xdr:colOff>
      <xdr:row>21</xdr:row>
      <xdr:rowOff>85724</xdr:rowOff>
    </xdr:from>
    <xdr:to>
      <xdr:col>85</xdr:col>
      <xdr:colOff>66675</xdr:colOff>
      <xdr:row>21</xdr:row>
      <xdr:rowOff>85724</xdr:rowOff>
    </xdr:to>
    <xdr:cxnSp fPublished="0">
      <xdr:nvCxnSpPr>
        <xdr:cNvPr id="109" name="直線コネクタ 108"/>
        <xdr:cNvCxnSpPr/>
      </xdr:nvCxnSpPr>
      <xdr:spPr>
        <a:xfrm>
          <a:off x="12449175" y="4286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20</xdr:row>
      <xdr:rowOff>123824</xdr:rowOff>
    </xdr:from>
    <xdr:to>
      <xdr:col>62</xdr:col>
      <xdr:colOff>47625</xdr:colOff>
      <xdr:row>21</xdr:row>
      <xdr:rowOff>161925</xdr:rowOff>
    </xdr:to>
    <xdr:sp fLocksText="1" fPublished="0">
      <xdr:nvSpPr>
        <xdr:cNvPr id="110" name="テキスト ボックス 109"/>
        <xdr:cNvSpPr txBox="1">
          <a:spLocks noRot="1"/>
        </xdr:cNvSpPr>
      </xdr:nvSpPr>
      <xdr:spPr>
        <a:xfrm>
          <a:off x="11944349" y="41243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25.0</a:t>
          </a:r>
        </a:p>
      </xdr:txBody>
    </xdr:sp>
    <xdr:clientData fLocksWithSheet="1" fPrintsWithSheet="1"/>
  </xdr:twoCellAnchor>
  <xdr:twoCellAnchor>
    <xdr:from>
      <xdr:col>62</xdr:col>
      <xdr:colOff>47625</xdr:colOff>
      <xdr:row>18</xdr:row>
      <xdr:rowOff>152400</xdr:rowOff>
    </xdr:from>
    <xdr:to>
      <xdr:col>85</xdr:col>
      <xdr:colOff>66675</xdr:colOff>
      <xdr:row>18</xdr:row>
      <xdr:rowOff>152400</xdr:rowOff>
    </xdr:to>
    <xdr:cxnSp fPublished="0">
      <xdr:nvCxnSpPr>
        <xdr:cNvPr id="111" name="直線コネクタ 110"/>
        <xdr:cNvCxnSpPr/>
      </xdr:nvCxnSpPr>
      <xdr:spPr>
        <a:xfrm>
          <a:off x="12449175" y="37528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17</xdr:row>
      <xdr:rowOff>190500</xdr:rowOff>
    </xdr:from>
    <xdr:to>
      <xdr:col>62</xdr:col>
      <xdr:colOff>47625</xdr:colOff>
      <xdr:row>19</xdr:row>
      <xdr:rowOff>28575</xdr:rowOff>
    </xdr:to>
    <xdr:sp fLocksText="1" fPublished="0">
      <xdr:nvSpPr>
        <xdr:cNvPr id="112" name="テキスト ボックス 111"/>
        <xdr:cNvSpPr txBox="1">
          <a:spLocks noRot="1"/>
        </xdr:cNvSpPr>
      </xdr:nvSpPr>
      <xdr:spPr>
        <a:xfrm>
          <a:off x="11944349" y="35909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a:t>
          </a:r>
        </a:p>
      </xdr:txBody>
    </xdr:sp>
    <xdr:clientData fLocksWithSheet="1" fPrintsWithSheet="1"/>
  </xdr:twoCellAnchor>
  <xdr:twoCellAnchor>
    <xdr:from>
      <xdr:col>62</xdr:col>
      <xdr:colOff>47625</xdr:colOff>
      <xdr:row>16</xdr:row>
      <xdr:rowOff>19050</xdr:rowOff>
    </xdr:from>
    <xdr:to>
      <xdr:col>85</xdr:col>
      <xdr:colOff>66675</xdr:colOff>
      <xdr:row>16</xdr:row>
      <xdr:rowOff>19050</xdr:rowOff>
    </xdr:to>
    <xdr:cxnSp fPublished="0">
      <xdr:nvCxnSpPr>
        <xdr:cNvPr id="113" name="直線コネクタ 112"/>
        <xdr:cNvCxnSpPr/>
      </xdr:nvCxnSpPr>
      <xdr:spPr>
        <a:xfrm>
          <a:off x="12449175" y="32194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15</xdr:row>
      <xdr:rowOff>57150</xdr:rowOff>
    </xdr:from>
    <xdr:to>
      <xdr:col>62</xdr:col>
      <xdr:colOff>47625</xdr:colOff>
      <xdr:row>16</xdr:row>
      <xdr:rowOff>95250</xdr:rowOff>
    </xdr:to>
    <xdr:sp fLocksText="1" fPublished="0">
      <xdr:nvSpPr>
        <xdr:cNvPr id="114" name="テキスト ボックス 113"/>
        <xdr:cNvSpPr txBox="1">
          <a:spLocks noRot="1"/>
        </xdr:cNvSpPr>
      </xdr:nvSpPr>
      <xdr:spPr>
        <a:xfrm>
          <a:off x="11944349" y="30575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a:t>
          </a:r>
        </a:p>
      </xdr:txBody>
    </xdr:sp>
    <xdr:clientData fLocksWithSheet="1" fPrintsWithSheet="1"/>
  </xdr:twoCellAnchor>
  <xdr:twoCellAnchor>
    <xdr:from>
      <xdr:col>62</xdr:col>
      <xdr:colOff>47625</xdr:colOff>
      <xdr:row>13</xdr:row>
      <xdr:rowOff>85724</xdr:rowOff>
    </xdr:from>
    <xdr:to>
      <xdr:col>85</xdr:col>
      <xdr:colOff>66675</xdr:colOff>
      <xdr:row>13</xdr:row>
      <xdr:rowOff>85724</xdr:rowOff>
    </xdr:to>
    <xdr:cxnSp fPublished="0">
      <xdr:nvCxnSpPr>
        <xdr:cNvPr id="115" name="直線コネクタ 114"/>
        <xdr:cNvCxnSpPr/>
      </xdr:nvCxnSpPr>
      <xdr:spPr>
        <a:xfrm>
          <a:off x="12449175" y="26860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12</xdr:row>
      <xdr:rowOff>123824</xdr:rowOff>
    </xdr:from>
    <xdr:to>
      <xdr:col>62</xdr:col>
      <xdr:colOff>47625</xdr:colOff>
      <xdr:row>13</xdr:row>
      <xdr:rowOff>161925</xdr:rowOff>
    </xdr:to>
    <xdr:sp fLocksText="1" fPublished="0">
      <xdr:nvSpPr>
        <xdr:cNvPr id="116" name="テキスト ボックス 115"/>
        <xdr:cNvSpPr txBox="1">
          <a:spLocks noRot="1"/>
        </xdr:cNvSpPr>
      </xdr:nvSpPr>
      <xdr:spPr>
        <a:xfrm>
          <a:off x="11944349" y="25241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62</xdr:col>
      <xdr:colOff>47625</xdr:colOff>
      <xdr:row>10</xdr:row>
      <xdr:rowOff>152400</xdr:rowOff>
    </xdr:from>
    <xdr:to>
      <xdr:col>85</xdr:col>
      <xdr:colOff>66675</xdr:colOff>
      <xdr:row>10</xdr:row>
      <xdr:rowOff>152400</xdr:rowOff>
    </xdr:to>
    <xdr:cxnSp fPublished="0">
      <xdr:nvCxnSpPr>
        <xdr:cNvPr id="117" name="直線コネクタ 116"/>
        <xdr:cNvCxnSpPr/>
      </xdr:nvCxnSpPr>
      <xdr:spPr>
        <a:xfrm>
          <a:off x="12449175" y="2152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9</xdr:row>
      <xdr:rowOff>190500</xdr:rowOff>
    </xdr:from>
    <xdr:to>
      <xdr:col>62</xdr:col>
      <xdr:colOff>47625</xdr:colOff>
      <xdr:row>11</xdr:row>
      <xdr:rowOff>28575</xdr:rowOff>
    </xdr:to>
    <xdr:sp fLocksText="1" fPublished="0">
      <xdr:nvSpPr>
        <xdr:cNvPr id="118" name="テキスト ボックス 117"/>
        <xdr:cNvSpPr txBox="1">
          <a:spLocks noRot="1"/>
        </xdr:cNvSpPr>
      </xdr:nvSpPr>
      <xdr:spPr>
        <a:xfrm>
          <a:off x="11944349" y="1990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a:t>
          </a:r>
        </a:p>
      </xdr:txBody>
    </xdr:sp>
    <xdr:clientData fLocksWithSheet="1" fPrintsWithSheet="1"/>
  </xdr:twoCellAnchor>
  <xdr:twoCellAnchor>
    <xdr:from>
      <xdr:col>62</xdr:col>
      <xdr:colOff>47625</xdr:colOff>
      <xdr:row>10</xdr:row>
      <xdr:rowOff>152400</xdr:rowOff>
    </xdr:from>
    <xdr:to>
      <xdr:col>85</xdr:col>
      <xdr:colOff>66675</xdr:colOff>
      <xdr:row>24</xdr:row>
      <xdr:rowOff>19050</xdr:rowOff>
    </xdr:to>
    <xdr:sp fLocksText="1" fPublished="0">
      <xdr:nvSpPr>
        <xdr:cNvPr id="119" name="物件費グラフ枠"/>
        <xdr:cNvSpPr/>
      </xdr:nvSpPr>
      <xdr:spPr>
        <a:xfrm>
          <a:off x="12449175" y="2152650"/>
          <a:ext cx="4619625"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82</xdr:col>
      <xdr:colOff>114300</xdr:colOff>
      <xdr:row>13</xdr:row>
      <xdr:rowOff>123824</xdr:rowOff>
    </xdr:from>
    <xdr:to>
      <xdr:col>82</xdr:col>
      <xdr:colOff>114300</xdr:colOff>
      <xdr:row>21</xdr:row>
      <xdr:rowOff>123824</xdr:rowOff>
    </xdr:to>
    <xdr:cxnSp fPublished="0">
      <xdr:nvCxnSpPr>
        <xdr:cNvPr id="120" name="直線コネクタ 119"/>
        <xdr:cNvCxnSpPr/>
      </xdr:nvCxnSpPr>
      <xdr:spPr>
        <a:xfrm flipV="1">
          <a:off x="16516349" y="27241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21</xdr:row>
      <xdr:rowOff>85724</xdr:rowOff>
    </xdr:from>
    <xdr:to>
      <xdr:col>86</xdr:col>
      <xdr:colOff>161925</xdr:colOff>
      <xdr:row>22</xdr:row>
      <xdr:rowOff>123824</xdr:rowOff>
    </xdr:to>
    <xdr:sp fLocksText="1" fPublished="0">
      <xdr:nvSpPr>
        <xdr:cNvPr id="121" name="物件費最小値テキスト"/>
        <xdr:cNvSpPr txBox="1">
          <a:spLocks noRot="1"/>
        </xdr:cNvSpPr>
      </xdr:nvSpPr>
      <xdr:spPr>
        <a:xfrm>
          <a:off x="16602075" y="42862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25.3</a:t>
          </a:r>
        </a:p>
      </xdr:txBody>
    </xdr:sp>
    <xdr:clientData fLocksWithSheet="1" fPrintsWithSheet="1"/>
  </xdr:twoCellAnchor>
  <xdr:twoCellAnchor>
    <xdr:from>
      <xdr:col>82</xdr:col>
      <xdr:colOff>19050</xdr:colOff>
      <xdr:row>21</xdr:row>
      <xdr:rowOff>123824</xdr:rowOff>
    </xdr:from>
    <xdr:to>
      <xdr:col>82</xdr:col>
      <xdr:colOff>190500</xdr:colOff>
      <xdr:row>21</xdr:row>
      <xdr:rowOff>123824</xdr:rowOff>
    </xdr:to>
    <xdr:cxnSp fPublished="0">
      <xdr:nvCxnSpPr>
        <xdr:cNvPr id="122" name="直線コネクタ 121"/>
        <xdr:cNvCxnSpPr/>
      </xdr:nvCxnSpPr>
      <xdr:spPr>
        <a:xfrm>
          <a:off x="16421100" y="4324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12</xdr:row>
      <xdr:rowOff>19050</xdr:rowOff>
    </xdr:from>
    <xdr:to>
      <xdr:col>86</xdr:col>
      <xdr:colOff>161925</xdr:colOff>
      <xdr:row>13</xdr:row>
      <xdr:rowOff>57150</xdr:rowOff>
    </xdr:to>
    <xdr:sp fLocksText="1" fPublished="0">
      <xdr:nvSpPr>
        <xdr:cNvPr id="123" name="物件費最大値テキスト"/>
        <xdr:cNvSpPr txBox="1">
          <a:spLocks noRot="1"/>
        </xdr:cNvSpPr>
      </xdr:nvSpPr>
      <xdr:spPr>
        <a:xfrm>
          <a:off x="16602075" y="24193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10.3</a:t>
          </a:r>
        </a:p>
      </xdr:txBody>
    </xdr:sp>
    <xdr:clientData fLocksWithSheet="1" fPrintsWithSheet="1"/>
  </xdr:twoCellAnchor>
  <xdr:twoCellAnchor>
    <xdr:from>
      <xdr:col>82</xdr:col>
      <xdr:colOff>19050</xdr:colOff>
      <xdr:row>13</xdr:row>
      <xdr:rowOff>123824</xdr:rowOff>
    </xdr:from>
    <xdr:to>
      <xdr:col>82</xdr:col>
      <xdr:colOff>190500</xdr:colOff>
      <xdr:row>13</xdr:row>
      <xdr:rowOff>123824</xdr:rowOff>
    </xdr:to>
    <xdr:cxnSp fPublished="0">
      <xdr:nvCxnSpPr>
        <xdr:cNvPr id="124" name="直線コネクタ 123"/>
        <xdr:cNvCxnSpPr/>
      </xdr:nvCxnSpPr>
      <xdr:spPr>
        <a:xfrm>
          <a:off x="16421100" y="2724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76200</xdr:colOff>
      <xdr:row>17</xdr:row>
      <xdr:rowOff>66675</xdr:rowOff>
    </xdr:from>
    <xdr:to>
      <xdr:col>82</xdr:col>
      <xdr:colOff>114300</xdr:colOff>
      <xdr:row>17</xdr:row>
      <xdr:rowOff>123824</xdr:rowOff>
    </xdr:to>
    <xdr:cxnSp fPublished="0">
      <xdr:nvCxnSpPr>
        <xdr:cNvPr id="125" name="直線コネクタ 124"/>
        <xdr:cNvCxnSpPr/>
      </xdr:nvCxnSpPr>
      <xdr:spPr>
        <a:xfrm flipV="1">
          <a:off x="15678149" y="3467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15</xdr:row>
      <xdr:rowOff>180975</xdr:rowOff>
    </xdr:from>
    <xdr:to>
      <xdr:col>86</xdr:col>
      <xdr:colOff>161925</xdr:colOff>
      <xdr:row>17</xdr:row>
      <xdr:rowOff>19050</xdr:rowOff>
    </xdr:to>
    <xdr:sp fLocksText="1" fPublished="0">
      <xdr:nvSpPr>
        <xdr:cNvPr id="126" name="物件費平均値テキスト"/>
        <xdr:cNvSpPr txBox="1">
          <a:spLocks noRot="1"/>
        </xdr:cNvSpPr>
      </xdr:nvSpPr>
      <xdr:spPr>
        <a:xfrm>
          <a:off x="16602075" y="318135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16.8</a:t>
          </a:r>
        </a:p>
      </xdr:txBody>
    </xdr:sp>
    <xdr:clientData fLocksWithSheet="1" fPrintsWithSheet="1"/>
  </xdr:twoCellAnchor>
  <xdr:twoCellAnchor>
    <xdr:from>
      <xdr:col>82</xdr:col>
      <xdr:colOff>57150</xdr:colOff>
      <xdr:row>16</xdr:row>
      <xdr:rowOff>152400</xdr:rowOff>
    </xdr:from>
    <xdr:to>
      <xdr:col>82</xdr:col>
      <xdr:colOff>161925</xdr:colOff>
      <xdr:row>17</xdr:row>
      <xdr:rowOff>66675</xdr:rowOff>
    </xdr:to>
    <xdr:sp fLocksText="1" fPublished="0">
      <xdr:nvSpPr>
        <xdr:cNvPr id="127" name="フローチャート: 判断 126"/>
        <xdr:cNvSpPr/>
      </xdr:nvSpPr>
      <xdr:spPr>
        <a:xfrm>
          <a:off x="16459200" y="335280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73</xdr:col>
      <xdr:colOff>180975</xdr:colOff>
      <xdr:row>17</xdr:row>
      <xdr:rowOff>38100</xdr:rowOff>
    </xdr:from>
    <xdr:to>
      <xdr:col>78</xdr:col>
      <xdr:colOff>76200</xdr:colOff>
      <xdr:row>17</xdr:row>
      <xdr:rowOff>123824</xdr:rowOff>
    </xdr:to>
    <xdr:cxnSp fPublished="0">
      <xdr:nvCxnSpPr>
        <xdr:cNvPr id="128" name="直線コネクタ 127"/>
        <xdr:cNvCxnSpPr/>
      </xdr:nvCxnSpPr>
      <xdr:spPr>
        <a:xfrm>
          <a:off x="14782800" y="343852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19050</xdr:colOff>
      <xdr:row>16</xdr:row>
      <xdr:rowOff>133350</xdr:rowOff>
    </xdr:from>
    <xdr:to>
      <xdr:col>78</xdr:col>
      <xdr:colOff>123824</xdr:colOff>
      <xdr:row>17</xdr:row>
      <xdr:rowOff>57150</xdr:rowOff>
    </xdr:to>
    <xdr:sp fLocksText="1" fPublished="0">
      <xdr:nvSpPr>
        <xdr:cNvPr id="129" name="フローチャート: 判断 128"/>
        <xdr:cNvSpPr/>
      </xdr:nvSpPr>
      <xdr:spPr>
        <a:xfrm>
          <a:off x="15621000" y="33337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15</xdr:row>
      <xdr:rowOff>66675</xdr:rowOff>
    </xdr:from>
    <xdr:to>
      <xdr:col>80</xdr:col>
      <xdr:colOff>28575</xdr:colOff>
      <xdr:row>16</xdr:row>
      <xdr:rowOff>104775</xdr:rowOff>
    </xdr:to>
    <xdr:sp fLocksText="1" fPublished="0">
      <xdr:nvSpPr>
        <xdr:cNvPr id="130" name="テキスト ボックス 129"/>
        <xdr:cNvSpPr txBox="1">
          <a:spLocks noRot="1"/>
        </xdr:cNvSpPr>
      </xdr:nvSpPr>
      <xdr:spPr>
        <a:xfrm>
          <a:off x="15297149" y="306705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16.6</a:t>
          </a:r>
        </a:p>
      </xdr:txBody>
    </xdr:sp>
    <xdr:clientData fLocksWithSheet="1" fPrintsWithSheet="1"/>
  </xdr:twoCellAnchor>
  <xdr:twoCellAnchor>
    <xdr:from>
      <xdr:col>69</xdr:col>
      <xdr:colOff>95250</xdr:colOff>
      <xdr:row>17</xdr:row>
      <xdr:rowOff>9525</xdr:rowOff>
    </xdr:from>
    <xdr:to>
      <xdr:col>73</xdr:col>
      <xdr:colOff>180975</xdr:colOff>
      <xdr:row>17</xdr:row>
      <xdr:rowOff>38100</xdr:rowOff>
    </xdr:to>
    <xdr:cxnSp fPublished="0">
      <xdr:nvCxnSpPr>
        <xdr:cNvPr id="131" name="直線コネクタ 130"/>
        <xdr:cNvCxnSpPr/>
      </xdr:nvCxnSpPr>
      <xdr:spPr>
        <a:xfrm>
          <a:off x="13896975" y="34099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73</xdr:col>
      <xdr:colOff>133350</xdr:colOff>
      <xdr:row>16</xdr:row>
      <xdr:rowOff>57150</xdr:rowOff>
    </xdr:from>
    <xdr:to>
      <xdr:col>74</xdr:col>
      <xdr:colOff>38100</xdr:colOff>
      <xdr:row>16</xdr:row>
      <xdr:rowOff>180975</xdr:rowOff>
    </xdr:to>
    <xdr:sp fLocksText="1" fPublished="0">
      <xdr:nvSpPr>
        <xdr:cNvPr id="132" name="フローチャート: 判断 131"/>
        <xdr:cNvSpPr/>
      </xdr:nvSpPr>
      <xdr:spPr>
        <a:xfrm>
          <a:off x="14735175" y="32575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14</xdr:row>
      <xdr:rowOff>190500</xdr:rowOff>
    </xdr:from>
    <xdr:to>
      <xdr:col>75</xdr:col>
      <xdr:colOff>161925</xdr:colOff>
      <xdr:row>16</xdr:row>
      <xdr:rowOff>28575</xdr:rowOff>
    </xdr:to>
    <xdr:sp fLocksText="1" fPublished="0">
      <xdr:nvSpPr>
        <xdr:cNvPr id="133" name="テキスト ボックス 132"/>
        <xdr:cNvSpPr txBox="1">
          <a:spLocks noRot="1"/>
        </xdr:cNvSpPr>
      </xdr:nvSpPr>
      <xdr:spPr>
        <a:xfrm>
          <a:off x="14401800" y="29908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15.9</a:t>
          </a:r>
        </a:p>
      </xdr:txBody>
    </xdr:sp>
    <xdr:clientData fLocksWithSheet="1" fPrintsWithSheet="1"/>
  </xdr:twoCellAnchor>
  <xdr:twoCellAnchor>
    <xdr:from>
      <xdr:col>65</xdr:col>
      <xdr:colOff>9525</xdr:colOff>
      <xdr:row>15</xdr:row>
      <xdr:rowOff>180975</xdr:rowOff>
    </xdr:from>
    <xdr:to>
      <xdr:col>69</xdr:col>
      <xdr:colOff>95250</xdr:colOff>
      <xdr:row>17</xdr:row>
      <xdr:rowOff>9525</xdr:rowOff>
    </xdr:to>
    <xdr:cxnSp fPublished="0">
      <xdr:nvCxnSpPr>
        <xdr:cNvPr id="134" name="直線コネクタ 133"/>
        <xdr:cNvCxnSpPr/>
      </xdr:nvCxnSpPr>
      <xdr:spPr>
        <a:xfrm>
          <a:off x="13011149" y="3181350"/>
          <a:ext cx="8858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69</xdr:col>
      <xdr:colOff>47625</xdr:colOff>
      <xdr:row>16</xdr:row>
      <xdr:rowOff>38100</xdr:rowOff>
    </xdr:from>
    <xdr:to>
      <xdr:col>69</xdr:col>
      <xdr:colOff>142875</xdr:colOff>
      <xdr:row>16</xdr:row>
      <xdr:rowOff>152400</xdr:rowOff>
    </xdr:to>
    <xdr:sp fLocksText="1" fPublished="0">
      <xdr:nvSpPr>
        <xdr:cNvPr id="135" name="フローチャート: 判断 134"/>
        <xdr:cNvSpPr/>
      </xdr:nvSpPr>
      <xdr:spPr>
        <a:xfrm>
          <a:off x="13849349" y="3238500"/>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14</xdr:row>
      <xdr:rowOff>171449</xdr:rowOff>
    </xdr:from>
    <xdr:to>
      <xdr:col>71</xdr:col>
      <xdr:colOff>76200</xdr:colOff>
      <xdr:row>16</xdr:row>
      <xdr:rowOff>9525</xdr:rowOff>
    </xdr:to>
    <xdr:sp fLocksText="1" fPublished="0">
      <xdr:nvSpPr>
        <xdr:cNvPr id="136" name="テキスト ボックス 135"/>
        <xdr:cNvSpPr txBox="1">
          <a:spLocks noRot="1"/>
        </xdr:cNvSpPr>
      </xdr:nvSpPr>
      <xdr:spPr>
        <a:xfrm>
          <a:off x="13515975" y="29718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15.7</a:t>
          </a:r>
        </a:p>
      </xdr:txBody>
    </xdr:sp>
    <xdr:clientData fLocksWithSheet="1" fPrintsWithSheet="1"/>
  </xdr:twoCellAnchor>
  <xdr:twoCellAnchor>
    <xdr:from>
      <xdr:col>64</xdr:col>
      <xdr:colOff>152400</xdr:colOff>
      <xdr:row>15</xdr:row>
      <xdr:rowOff>152400</xdr:rowOff>
    </xdr:from>
    <xdr:to>
      <xdr:col>65</xdr:col>
      <xdr:colOff>57150</xdr:colOff>
      <xdr:row>16</xdr:row>
      <xdr:rowOff>76200</xdr:rowOff>
    </xdr:to>
    <xdr:sp fLocksText="1" fPublished="0">
      <xdr:nvSpPr>
        <xdr:cNvPr id="137" name="フローチャート: 判断 136"/>
        <xdr:cNvSpPr/>
      </xdr:nvSpPr>
      <xdr:spPr>
        <a:xfrm>
          <a:off x="12954000" y="31527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16</xdr:row>
      <xdr:rowOff>66675</xdr:rowOff>
    </xdr:from>
    <xdr:to>
      <xdr:col>66</xdr:col>
      <xdr:colOff>190500</xdr:colOff>
      <xdr:row>17</xdr:row>
      <xdr:rowOff>104775</xdr:rowOff>
    </xdr:to>
    <xdr:sp fLocksText="1" fPublished="0">
      <xdr:nvSpPr>
        <xdr:cNvPr id="138" name="テキスト ボックス 137"/>
        <xdr:cNvSpPr txBox="1">
          <a:spLocks noRot="1"/>
        </xdr:cNvSpPr>
      </xdr:nvSpPr>
      <xdr:spPr>
        <a:xfrm>
          <a:off x="12630149" y="32670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15.0</a:t>
          </a:r>
        </a:p>
      </xdr:txBody>
    </xdr:sp>
    <xdr:clientData fLocksWithSheet="1" fPrintsWithSheet="1"/>
  </xdr:twoCellAnchor>
  <xdr:twoCellAnchor editAs="oneCell">
    <xdr:from>
      <xdr:col>81</xdr:col>
      <xdr:colOff>95250</xdr:colOff>
      <xdr:row>24</xdr:row>
      <xdr:rowOff>19050</xdr:rowOff>
    </xdr:from>
    <xdr:to>
      <xdr:col>85</xdr:col>
      <xdr:colOff>57150</xdr:colOff>
      <xdr:row>25</xdr:row>
      <xdr:rowOff>57150</xdr:rowOff>
    </xdr:to>
    <xdr:sp fLocksText="1" fPublished="0">
      <xdr:nvSpPr>
        <xdr:cNvPr id="139" name="テキスト ボックス 138"/>
        <xdr:cNvSpPr txBox="1">
          <a:spLocks noRot="1"/>
        </xdr:cNvSpPr>
      </xdr:nvSpPr>
      <xdr:spPr>
        <a:xfrm>
          <a:off x="16297275" y="4819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77</xdr:col>
      <xdr:colOff>57150</xdr:colOff>
      <xdr:row>24</xdr:row>
      <xdr:rowOff>19050</xdr:rowOff>
    </xdr:from>
    <xdr:to>
      <xdr:col>81</xdr:col>
      <xdr:colOff>19050</xdr:colOff>
      <xdr:row>25</xdr:row>
      <xdr:rowOff>57150</xdr:rowOff>
    </xdr:to>
    <xdr:sp fLocksText="1" fPublished="0">
      <xdr:nvSpPr>
        <xdr:cNvPr id="140" name="テキスト ボックス 139"/>
        <xdr:cNvSpPr txBox="1">
          <a:spLocks noRot="1"/>
        </xdr:cNvSpPr>
      </xdr:nvSpPr>
      <xdr:spPr>
        <a:xfrm>
          <a:off x="15459075" y="4819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72</xdr:col>
      <xdr:colOff>171449</xdr:colOff>
      <xdr:row>24</xdr:row>
      <xdr:rowOff>19050</xdr:rowOff>
    </xdr:from>
    <xdr:to>
      <xdr:col>76</xdr:col>
      <xdr:colOff>133350</xdr:colOff>
      <xdr:row>25</xdr:row>
      <xdr:rowOff>57150</xdr:rowOff>
    </xdr:to>
    <xdr:sp fLocksText="1" fPublished="0">
      <xdr:nvSpPr>
        <xdr:cNvPr id="141" name="テキスト ボックス 140"/>
        <xdr:cNvSpPr txBox="1">
          <a:spLocks noRot="1"/>
        </xdr:cNvSpPr>
      </xdr:nvSpPr>
      <xdr:spPr>
        <a:xfrm>
          <a:off x="14573251" y="4819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68</xdr:col>
      <xdr:colOff>76200</xdr:colOff>
      <xdr:row>24</xdr:row>
      <xdr:rowOff>19050</xdr:rowOff>
    </xdr:from>
    <xdr:to>
      <xdr:col>72</xdr:col>
      <xdr:colOff>38100</xdr:colOff>
      <xdr:row>25</xdr:row>
      <xdr:rowOff>57150</xdr:rowOff>
    </xdr:to>
    <xdr:sp fLocksText="1" fPublished="0">
      <xdr:nvSpPr>
        <xdr:cNvPr id="142" name="テキスト ボックス 141"/>
        <xdr:cNvSpPr txBox="1">
          <a:spLocks noRot="1"/>
        </xdr:cNvSpPr>
      </xdr:nvSpPr>
      <xdr:spPr>
        <a:xfrm>
          <a:off x="13677900" y="4819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190500</xdr:colOff>
      <xdr:row>24</xdr:row>
      <xdr:rowOff>19050</xdr:rowOff>
    </xdr:from>
    <xdr:to>
      <xdr:col>67</xdr:col>
      <xdr:colOff>152400</xdr:colOff>
      <xdr:row>25</xdr:row>
      <xdr:rowOff>57150</xdr:rowOff>
    </xdr:to>
    <xdr:sp fLocksText="1" fPublished="0">
      <xdr:nvSpPr>
        <xdr:cNvPr id="143" name="テキスト ボックス 142"/>
        <xdr:cNvSpPr txBox="1">
          <a:spLocks noRot="1"/>
        </xdr:cNvSpPr>
      </xdr:nvSpPr>
      <xdr:spPr>
        <a:xfrm>
          <a:off x="12792075" y="4819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82</xdr:col>
      <xdr:colOff>57150</xdr:colOff>
      <xdr:row>17</xdr:row>
      <xdr:rowOff>9525</xdr:rowOff>
    </xdr:from>
    <xdr:to>
      <xdr:col>82</xdr:col>
      <xdr:colOff>161925</xdr:colOff>
      <xdr:row>17</xdr:row>
      <xdr:rowOff>123824</xdr:rowOff>
    </xdr:to>
    <xdr:sp fLocksText="1" fPublished="0">
      <xdr:nvSpPr>
        <xdr:cNvPr id="144" name="楕円 143"/>
        <xdr:cNvSpPr/>
      </xdr:nvSpPr>
      <xdr:spPr>
        <a:xfrm>
          <a:off x="16459200" y="340995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83</xdr:col>
      <xdr:colOff>0</xdr:colOff>
      <xdr:row>16</xdr:row>
      <xdr:rowOff>180975</xdr:rowOff>
    </xdr:from>
    <xdr:to>
      <xdr:col>86</xdr:col>
      <xdr:colOff>161925</xdr:colOff>
      <xdr:row>18</xdr:row>
      <xdr:rowOff>19050</xdr:rowOff>
    </xdr:to>
    <xdr:sp fLocksText="1" fPublished="0">
      <xdr:nvSpPr>
        <xdr:cNvPr id="145" name="物件費該当値テキスト"/>
        <xdr:cNvSpPr txBox="1">
          <a:spLocks noRot="1"/>
        </xdr:cNvSpPr>
      </xdr:nvSpPr>
      <xdr:spPr>
        <a:xfrm>
          <a:off x="16602075" y="3381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17.3</a:t>
          </a:r>
        </a:p>
      </xdr:txBody>
    </xdr:sp>
    <xdr:clientData fLocksWithSheet="1" fPrintsWithSheet="1"/>
  </xdr:twoCellAnchor>
  <xdr:twoCellAnchor>
    <xdr:from>
      <xdr:col>78</xdr:col>
      <xdr:colOff>19050</xdr:colOff>
      <xdr:row>17</xdr:row>
      <xdr:rowOff>57150</xdr:rowOff>
    </xdr:from>
    <xdr:to>
      <xdr:col>78</xdr:col>
      <xdr:colOff>123824</xdr:colOff>
      <xdr:row>17</xdr:row>
      <xdr:rowOff>180975</xdr:rowOff>
    </xdr:to>
    <xdr:sp fLocksText="1" fPublished="0">
      <xdr:nvSpPr>
        <xdr:cNvPr id="146" name="楕円 145"/>
        <xdr:cNvSpPr/>
      </xdr:nvSpPr>
      <xdr:spPr>
        <a:xfrm>
          <a:off x="15621000" y="34575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17</xdr:row>
      <xdr:rowOff>152400</xdr:rowOff>
    </xdr:from>
    <xdr:to>
      <xdr:col>80</xdr:col>
      <xdr:colOff>28575</xdr:colOff>
      <xdr:row>18</xdr:row>
      <xdr:rowOff>190500</xdr:rowOff>
    </xdr:to>
    <xdr:sp fLocksText="1" fPublished="0">
      <xdr:nvSpPr>
        <xdr:cNvPr id="147" name="テキスト ボックス 146"/>
        <xdr:cNvSpPr txBox="1">
          <a:spLocks noRot="1"/>
        </xdr:cNvSpPr>
      </xdr:nvSpPr>
      <xdr:spPr>
        <a:xfrm>
          <a:off x="15297149" y="35528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17.8</a:t>
          </a:r>
        </a:p>
      </xdr:txBody>
    </xdr:sp>
    <xdr:clientData fLocksWithSheet="1" fPrintsWithSheet="1"/>
  </xdr:twoCellAnchor>
  <xdr:twoCellAnchor>
    <xdr:from>
      <xdr:col>73</xdr:col>
      <xdr:colOff>133350</xdr:colOff>
      <xdr:row>16</xdr:row>
      <xdr:rowOff>180975</xdr:rowOff>
    </xdr:from>
    <xdr:to>
      <xdr:col>74</xdr:col>
      <xdr:colOff>38100</xdr:colOff>
      <xdr:row>17</xdr:row>
      <xdr:rowOff>85724</xdr:rowOff>
    </xdr:to>
    <xdr:sp fLocksText="1" fPublished="0">
      <xdr:nvSpPr>
        <xdr:cNvPr id="148" name="楕円 147"/>
        <xdr:cNvSpPr/>
      </xdr:nvSpPr>
      <xdr:spPr>
        <a:xfrm>
          <a:off x="14735175" y="3381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17</xdr:row>
      <xdr:rowOff>76200</xdr:rowOff>
    </xdr:from>
    <xdr:to>
      <xdr:col>75</xdr:col>
      <xdr:colOff>161925</xdr:colOff>
      <xdr:row>18</xdr:row>
      <xdr:rowOff>114300</xdr:rowOff>
    </xdr:to>
    <xdr:sp fLocksText="1" fPublished="0">
      <xdr:nvSpPr>
        <xdr:cNvPr id="149" name="テキスト ボックス 148"/>
        <xdr:cNvSpPr txBox="1">
          <a:spLocks noRot="1"/>
        </xdr:cNvSpPr>
      </xdr:nvSpPr>
      <xdr:spPr>
        <a:xfrm>
          <a:off x="14401800" y="34766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17.0</a:t>
          </a:r>
        </a:p>
      </xdr:txBody>
    </xdr:sp>
    <xdr:clientData fLocksWithSheet="1" fPrintsWithSheet="1"/>
  </xdr:twoCellAnchor>
  <xdr:twoCellAnchor>
    <xdr:from>
      <xdr:col>69</xdr:col>
      <xdr:colOff>47625</xdr:colOff>
      <xdr:row>16</xdr:row>
      <xdr:rowOff>152400</xdr:rowOff>
    </xdr:from>
    <xdr:to>
      <xdr:col>69</xdr:col>
      <xdr:colOff>142875</xdr:colOff>
      <xdr:row>17</xdr:row>
      <xdr:rowOff>66675</xdr:rowOff>
    </xdr:to>
    <xdr:sp fLocksText="1" fPublished="0">
      <xdr:nvSpPr>
        <xdr:cNvPr id="150" name="楕円 149"/>
        <xdr:cNvSpPr/>
      </xdr:nvSpPr>
      <xdr:spPr>
        <a:xfrm>
          <a:off x="13849349" y="3352800"/>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17</xdr:row>
      <xdr:rowOff>57150</xdr:rowOff>
    </xdr:from>
    <xdr:to>
      <xdr:col>71</xdr:col>
      <xdr:colOff>76200</xdr:colOff>
      <xdr:row>18</xdr:row>
      <xdr:rowOff>95250</xdr:rowOff>
    </xdr:to>
    <xdr:sp fLocksText="1" fPublished="0">
      <xdr:nvSpPr>
        <xdr:cNvPr id="151" name="テキスト ボックス 150"/>
        <xdr:cNvSpPr txBox="1">
          <a:spLocks noRot="1"/>
        </xdr:cNvSpPr>
      </xdr:nvSpPr>
      <xdr:spPr>
        <a:xfrm>
          <a:off x="13515975" y="34575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16.8</a:t>
          </a:r>
        </a:p>
      </xdr:txBody>
    </xdr:sp>
    <xdr:clientData fLocksWithSheet="1" fPrintsWithSheet="1"/>
  </xdr:twoCellAnchor>
  <xdr:twoCellAnchor>
    <xdr:from>
      <xdr:col>64</xdr:col>
      <xdr:colOff>152400</xdr:colOff>
      <xdr:row>15</xdr:row>
      <xdr:rowOff>123824</xdr:rowOff>
    </xdr:from>
    <xdr:to>
      <xdr:col>65</xdr:col>
      <xdr:colOff>57150</xdr:colOff>
      <xdr:row>16</xdr:row>
      <xdr:rowOff>38100</xdr:rowOff>
    </xdr:to>
    <xdr:sp fLocksText="1" fPublished="0">
      <xdr:nvSpPr>
        <xdr:cNvPr id="152" name="楕円 151"/>
        <xdr:cNvSpPr/>
      </xdr:nvSpPr>
      <xdr:spPr>
        <a:xfrm>
          <a:off x="12954000" y="31242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14</xdr:row>
      <xdr:rowOff>47625</xdr:rowOff>
    </xdr:from>
    <xdr:to>
      <xdr:col>66</xdr:col>
      <xdr:colOff>190500</xdr:colOff>
      <xdr:row>15</xdr:row>
      <xdr:rowOff>85724</xdr:rowOff>
    </xdr:to>
    <xdr:sp fLocksText="1" fPublished="0">
      <xdr:nvSpPr>
        <xdr:cNvPr id="153" name="テキスト ボックス 152"/>
        <xdr:cNvSpPr txBox="1">
          <a:spLocks noRot="1"/>
        </xdr:cNvSpPr>
      </xdr:nvSpPr>
      <xdr:spPr>
        <a:xfrm>
          <a:off x="12630149" y="2847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14.6</a:t>
          </a:r>
        </a:p>
      </xdr:txBody>
    </xdr:sp>
    <xdr:clientData fLocksWithSheet="1" fPrintsWithSheet="1"/>
  </xdr:twoCellAnchor>
  <xdr:twoCellAnchor>
    <xdr:from>
      <xdr:col>3</xdr:col>
      <xdr:colOff>161925</xdr:colOff>
      <xdr:row>47</xdr:row>
      <xdr:rowOff>85724</xdr:rowOff>
    </xdr:from>
    <xdr:to>
      <xdr:col>26</xdr:col>
      <xdr:colOff>190500</xdr:colOff>
      <xdr:row>49</xdr:row>
      <xdr:rowOff>57150</xdr:rowOff>
    </xdr:to>
    <xdr:sp fLocksText="1" fPublished="0">
      <xdr:nvSpPr>
        <xdr:cNvPr id="154" name="正方形/長方形 153"/>
        <xdr:cNvSpPr>
          <a:spLocks noRot="1"/>
        </xdr:cNvSpPr>
      </xdr:nvSpPr>
      <xdr:spPr>
        <a:xfrm>
          <a:off x="762000" y="9486900"/>
          <a:ext cx="462915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扶助費</a:t>
          </a:r>
        </a:p>
      </xdr:txBody>
    </xdr:sp>
    <xdr:clientData fLocksWithSheet="1" fPrintsWithSheet="1"/>
  </xdr:twoCellAnchor>
  <xdr:twoCellAnchor>
    <xdr:from>
      <xdr:col>26</xdr:col>
      <xdr:colOff>190500</xdr:colOff>
      <xdr:row>47</xdr:row>
      <xdr:rowOff>152400</xdr:rowOff>
    </xdr:from>
    <xdr:to>
      <xdr:col>34</xdr:col>
      <xdr:colOff>123824</xdr:colOff>
      <xdr:row>49</xdr:row>
      <xdr:rowOff>57150</xdr:rowOff>
    </xdr:to>
    <xdr:sp fLocksText="1" fPublished="0">
      <xdr:nvSpPr>
        <xdr:cNvPr id="155" name="正方形/長方形 154"/>
        <xdr:cNvSpPr>
          <a:spLocks noRot="1"/>
        </xdr:cNvSpPr>
      </xdr:nvSpPr>
      <xdr:spPr>
        <a:xfrm>
          <a:off x="5391150" y="9553575"/>
          <a:ext cx="153352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26</xdr:col>
      <xdr:colOff>190500</xdr:colOff>
      <xdr:row>48</xdr:row>
      <xdr:rowOff>180975</xdr:rowOff>
    </xdr:from>
    <xdr:to>
      <xdr:col>34</xdr:col>
      <xdr:colOff>123824</xdr:colOff>
      <xdr:row>50</xdr:row>
      <xdr:rowOff>76200</xdr:rowOff>
    </xdr:to>
    <xdr:sp fLocksText="1" fPublished="0">
      <xdr:nvSpPr>
        <xdr:cNvPr id="156" name="正方形/長方形 155"/>
        <xdr:cNvSpPr>
          <a:spLocks noRot="1"/>
        </xdr:cNvSpPr>
      </xdr:nvSpPr>
      <xdr:spPr>
        <a:xfrm>
          <a:off x="5391150" y="9782175"/>
          <a:ext cx="15335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28/30</a:t>
          </a:r>
        </a:p>
      </xdr:txBody>
    </xdr:sp>
    <xdr:clientData fLocksWithSheet="1" fPrintsWithSheet="1"/>
  </xdr:twoCellAnchor>
  <xdr:twoCellAnchor>
    <xdr:from>
      <xdr:col>35</xdr:col>
      <xdr:colOff>85724</xdr:colOff>
      <xdr:row>47</xdr:row>
      <xdr:rowOff>152400</xdr:rowOff>
    </xdr:from>
    <xdr:to>
      <xdr:col>42</xdr:col>
      <xdr:colOff>85724</xdr:colOff>
      <xdr:row>49</xdr:row>
      <xdr:rowOff>57150</xdr:rowOff>
    </xdr:to>
    <xdr:sp fLocksText="1" fPublished="0">
      <xdr:nvSpPr>
        <xdr:cNvPr id="157" name="正方形/長方形 156"/>
        <xdr:cNvSpPr>
          <a:spLocks noRot="1"/>
        </xdr:cNvSpPr>
      </xdr:nvSpPr>
      <xdr:spPr>
        <a:xfrm>
          <a:off x="7086600" y="95535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35</xdr:col>
      <xdr:colOff>85724</xdr:colOff>
      <xdr:row>48</xdr:row>
      <xdr:rowOff>180975</xdr:rowOff>
    </xdr:from>
    <xdr:to>
      <xdr:col>42</xdr:col>
      <xdr:colOff>85724</xdr:colOff>
      <xdr:row>50</xdr:row>
      <xdr:rowOff>76200</xdr:rowOff>
    </xdr:to>
    <xdr:sp fLocksText="1" fPublished="0">
      <xdr:nvSpPr>
        <xdr:cNvPr id="158" name="正方形/長方形 157"/>
        <xdr:cNvSpPr>
          <a:spLocks noRot="1"/>
        </xdr:cNvSpPr>
      </xdr:nvSpPr>
      <xdr:spPr>
        <a:xfrm>
          <a:off x="7086600" y="9782175"/>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12.4</a:t>
          </a:r>
        </a:p>
      </xdr:txBody>
    </xdr:sp>
    <xdr:clientData fLocksWithSheet="1" fPrintsWithSheet="1"/>
  </xdr:twoCellAnchor>
  <xdr:twoCellAnchor>
    <xdr:from>
      <xdr:col>43</xdr:col>
      <xdr:colOff>104775</xdr:colOff>
      <xdr:row>47</xdr:row>
      <xdr:rowOff>152400</xdr:rowOff>
    </xdr:from>
    <xdr:to>
      <xdr:col>51</xdr:col>
      <xdr:colOff>28575</xdr:colOff>
      <xdr:row>49</xdr:row>
      <xdr:rowOff>57150</xdr:rowOff>
    </xdr:to>
    <xdr:sp fLocksText="1" fPublished="0">
      <xdr:nvSpPr>
        <xdr:cNvPr id="159" name="正方形/長方形 158"/>
        <xdr:cNvSpPr>
          <a:spLocks noRot="1"/>
        </xdr:cNvSpPr>
      </xdr:nvSpPr>
      <xdr:spPr>
        <a:xfrm>
          <a:off x="8705850" y="95535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104775</xdr:colOff>
      <xdr:row>48</xdr:row>
      <xdr:rowOff>180975</xdr:rowOff>
    </xdr:from>
    <xdr:to>
      <xdr:col>51</xdr:col>
      <xdr:colOff>28575</xdr:colOff>
      <xdr:row>50</xdr:row>
      <xdr:rowOff>76200</xdr:rowOff>
    </xdr:to>
    <xdr:sp fLocksText="1" fPublished="0">
      <xdr:nvSpPr>
        <xdr:cNvPr id="160" name="正方形/長方形 159"/>
        <xdr:cNvSpPr>
          <a:spLocks noRot="1"/>
        </xdr:cNvSpPr>
      </xdr:nvSpPr>
      <xdr:spPr>
        <a:xfrm>
          <a:off x="8705850" y="97821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10.7</a:t>
          </a:r>
        </a:p>
      </xdr:txBody>
    </xdr:sp>
    <xdr:clientData fLocksWithSheet="1" fPrintsWithSheet="1"/>
  </xdr:twoCellAnchor>
  <xdr:twoCellAnchor>
    <xdr:from>
      <xdr:col>3</xdr:col>
      <xdr:colOff>161925</xdr:colOff>
      <xdr:row>50</xdr:row>
      <xdr:rowOff>152400</xdr:rowOff>
    </xdr:from>
    <xdr:to>
      <xdr:col>26</xdr:col>
      <xdr:colOff>190500</xdr:colOff>
      <xdr:row>64</xdr:row>
      <xdr:rowOff>19050</xdr:rowOff>
    </xdr:to>
    <xdr:sp fLocksText="1" fPublished="0">
      <xdr:nvSpPr>
        <xdr:cNvPr id="161" name="正方形/長方形 160"/>
        <xdr:cNvSpPr/>
      </xdr:nvSpPr>
      <xdr:spPr>
        <a:xfrm>
          <a:off x="762000" y="10153650"/>
          <a:ext cx="462915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114300</xdr:colOff>
      <xdr:row>50</xdr:row>
      <xdr:rowOff>152400</xdr:rowOff>
    </xdr:from>
    <xdr:to>
      <xdr:col>55</xdr:col>
      <xdr:colOff>47625</xdr:colOff>
      <xdr:row>64</xdr:row>
      <xdr:rowOff>19050</xdr:rowOff>
    </xdr:to>
    <xdr:sp fLocksText="1" fPublished="0">
      <xdr:nvSpPr>
        <xdr:cNvPr id="162" name="正方形/長方形 161"/>
        <xdr:cNvSpPr/>
      </xdr:nvSpPr>
      <xdr:spPr>
        <a:xfrm>
          <a:off x="5715000" y="10153650"/>
          <a:ext cx="5334000"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180975</xdr:colOff>
      <xdr:row>50</xdr:row>
      <xdr:rowOff>152400</xdr:rowOff>
    </xdr:from>
    <xdr:to>
      <xdr:col>47</xdr:col>
      <xdr:colOff>190500</xdr:colOff>
      <xdr:row>52</xdr:row>
      <xdr:rowOff>47625</xdr:rowOff>
    </xdr:to>
    <xdr:sp fLocksText="1" fPublished="0">
      <xdr:nvSpPr>
        <xdr:cNvPr id="163" name="正方形/長方形 162"/>
        <xdr:cNvSpPr>
          <a:spLocks noRot="1"/>
        </xdr:cNvSpPr>
      </xdr:nvSpPr>
      <xdr:spPr>
        <a:xfrm>
          <a:off x="5781674" y="10153650"/>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扶助費の分析欄</a:t>
          </a:r>
        </a:p>
      </xdr:txBody>
    </xdr:sp>
    <xdr:clientData fLocksWithSheet="1" fPrintsWithSheet="1"/>
  </xdr:twoCellAnchor>
  <xdr:twoCellAnchor>
    <xdr:from>
      <xdr:col>29</xdr:col>
      <xdr:colOff>19050</xdr:colOff>
      <xdr:row>52</xdr:row>
      <xdr:rowOff>123824</xdr:rowOff>
    </xdr:from>
    <xdr:to>
      <xdr:col>54</xdr:col>
      <xdr:colOff>95250</xdr:colOff>
      <xdr:row>63</xdr:row>
      <xdr:rowOff>142875</xdr:rowOff>
    </xdr:to>
    <xdr:sp fLocksText="1" fPublished="0">
      <xdr:nvSpPr>
        <xdr:cNvPr id="164" name="テキスト ボックス 163"/>
        <xdr:cNvSpPr txBox="1">
          <a:spLocks noRot="1"/>
        </xdr:cNvSpPr>
      </xdr:nvSpPr>
      <xdr:spPr>
        <a:xfrm>
          <a:off x="5819774" y="105251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臨時福祉給付金の減少があるものの、子どものための教育・保育給付事業の対象保育・幼稚園の増による増加や介護・訓練等給付事業の給付費の増による増加などにより、前年度に比べ、1.7％上昇した。</a:t>
          </a:r>
        </a:p>
        <a:p>
          <a:pPr algn="l">
            <a:lnSpc>
              <a:spcPct val="100000"/>
            </a:lnSpc>
          </a:pPr>
          <a:r>
            <a:rPr sz="1300">
              <a:solidFill>
                <a:srgbClr val="000000"/>
              </a:solidFill>
              <a:latin typeface="ＭＳ Ｐゴシック"/>
              <a:ea typeface="ＭＳ Ｐゴシック"/>
            </a:rPr>
            <a:t>　 類似団体平均と比べ、2.7％高くなっていることから、市税等の経常一般財源の確保に努めるとともに、既存事業の見直し等により、上昇傾向にある社会保障経費の抑制に努める。</a:t>
          </a:r>
        </a:p>
      </xdr:txBody>
    </xdr:sp>
    <xdr:clientData fLocksWithSheet="1" fPrintsWithSheet="1"/>
  </xdr:twoCellAnchor>
  <xdr:twoCellAnchor editAs="oneCell">
    <xdr:from>
      <xdr:col>3</xdr:col>
      <xdr:colOff>123824</xdr:colOff>
      <xdr:row>49</xdr:row>
      <xdr:rowOff>133350</xdr:rowOff>
    </xdr:from>
    <xdr:to>
      <xdr:col>5</xdr:col>
      <xdr:colOff>19050</xdr:colOff>
      <xdr:row>50</xdr:row>
      <xdr:rowOff>152400</xdr:rowOff>
    </xdr:to>
    <xdr:sp fLocksText="1" fPublished="0">
      <xdr:nvSpPr>
        <xdr:cNvPr id="165" name="テキスト ボックス 164"/>
        <xdr:cNvSpPr txBox="1">
          <a:spLocks noRot="1"/>
        </xdr:cNvSpPr>
      </xdr:nvSpPr>
      <xdr:spPr>
        <a:xfrm>
          <a:off x="723900" y="993457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3</xdr:col>
      <xdr:colOff>161925</xdr:colOff>
      <xdr:row>64</xdr:row>
      <xdr:rowOff>19050</xdr:rowOff>
    </xdr:from>
    <xdr:to>
      <xdr:col>26</xdr:col>
      <xdr:colOff>190500</xdr:colOff>
      <xdr:row>64</xdr:row>
      <xdr:rowOff>19050</xdr:rowOff>
    </xdr:to>
    <xdr:cxnSp fPublished="0">
      <xdr:nvCxnSpPr>
        <xdr:cNvPr id="166" name="直線コネクタ 165"/>
        <xdr:cNvCxnSpPr/>
      </xdr:nvCxnSpPr>
      <xdr:spPr>
        <a:xfrm>
          <a:off x="762000" y="12820651"/>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63</xdr:row>
      <xdr:rowOff>57150</xdr:rowOff>
    </xdr:from>
    <xdr:to>
      <xdr:col>3</xdr:col>
      <xdr:colOff>161925</xdr:colOff>
      <xdr:row>64</xdr:row>
      <xdr:rowOff>95250</xdr:rowOff>
    </xdr:to>
    <xdr:sp fLocksText="1" fPublished="0">
      <xdr:nvSpPr>
        <xdr:cNvPr id="167" name="テキスト ボックス 166"/>
        <xdr:cNvSpPr txBox="1">
          <a:spLocks noRot="1"/>
        </xdr:cNvSpPr>
      </xdr:nvSpPr>
      <xdr:spPr>
        <a:xfrm>
          <a:off x="257175" y="12658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a:t>
          </a:r>
        </a:p>
      </xdr:txBody>
    </xdr:sp>
    <xdr:clientData fLocksWithSheet="1" fPrintsWithSheet="1"/>
  </xdr:twoCellAnchor>
  <xdr:twoCellAnchor>
    <xdr:from>
      <xdr:col>3</xdr:col>
      <xdr:colOff>161925</xdr:colOff>
      <xdr:row>61</xdr:row>
      <xdr:rowOff>180975</xdr:rowOff>
    </xdr:from>
    <xdr:to>
      <xdr:col>26</xdr:col>
      <xdr:colOff>190500</xdr:colOff>
      <xdr:row>61</xdr:row>
      <xdr:rowOff>180975</xdr:rowOff>
    </xdr:to>
    <xdr:cxnSp fPublished="0">
      <xdr:nvCxnSpPr>
        <xdr:cNvPr id="168" name="直線コネクタ 167"/>
        <xdr:cNvCxnSpPr/>
      </xdr:nvCxnSpPr>
      <xdr:spPr>
        <a:xfrm>
          <a:off x="762000" y="123825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61</xdr:row>
      <xdr:rowOff>9525</xdr:rowOff>
    </xdr:from>
    <xdr:to>
      <xdr:col>3</xdr:col>
      <xdr:colOff>161925</xdr:colOff>
      <xdr:row>62</xdr:row>
      <xdr:rowOff>47625</xdr:rowOff>
    </xdr:to>
    <xdr:sp fLocksText="1" fPublished="0">
      <xdr:nvSpPr>
        <xdr:cNvPr id="169" name="テキスト ボックス 168"/>
        <xdr:cNvSpPr txBox="1">
          <a:spLocks noRot="1"/>
        </xdr:cNvSpPr>
      </xdr:nvSpPr>
      <xdr:spPr>
        <a:xfrm>
          <a:off x="257175" y="12211051"/>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16.0</a:t>
          </a:r>
        </a:p>
      </xdr:txBody>
    </xdr:sp>
    <xdr:clientData fLocksWithSheet="1" fPrintsWithSheet="1"/>
  </xdr:twoCellAnchor>
  <xdr:twoCellAnchor>
    <xdr:from>
      <xdr:col>3</xdr:col>
      <xdr:colOff>161925</xdr:colOff>
      <xdr:row>59</xdr:row>
      <xdr:rowOff>133350</xdr:rowOff>
    </xdr:from>
    <xdr:to>
      <xdr:col>26</xdr:col>
      <xdr:colOff>190500</xdr:colOff>
      <xdr:row>59</xdr:row>
      <xdr:rowOff>133350</xdr:rowOff>
    </xdr:to>
    <xdr:cxnSp fPublished="0">
      <xdr:nvCxnSpPr>
        <xdr:cNvPr id="170" name="直線コネクタ 169"/>
        <xdr:cNvCxnSpPr/>
      </xdr:nvCxnSpPr>
      <xdr:spPr>
        <a:xfrm>
          <a:off x="762000" y="11934825"/>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58</xdr:row>
      <xdr:rowOff>171449</xdr:rowOff>
    </xdr:from>
    <xdr:to>
      <xdr:col>3</xdr:col>
      <xdr:colOff>161925</xdr:colOff>
      <xdr:row>60</xdr:row>
      <xdr:rowOff>9525</xdr:rowOff>
    </xdr:to>
    <xdr:sp fLocksText="1" fPublished="0">
      <xdr:nvSpPr>
        <xdr:cNvPr id="171" name="テキスト ボックス 170"/>
        <xdr:cNvSpPr txBox="1">
          <a:spLocks noRot="1"/>
        </xdr:cNvSpPr>
      </xdr:nvSpPr>
      <xdr:spPr>
        <a:xfrm>
          <a:off x="257175" y="117729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a:t>
          </a:r>
        </a:p>
      </xdr:txBody>
    </xdr:sp>
    <xdr:clientData fLocksWithSheet="1" fPrintsWithSheet="1"/>
  </xdr:twoCellAnchor>
  <xdr:twoCellAnchor>
    <xdr:from>
      <xdr:col>3</xdr:col>
      <xdr:colOff>161925</xdr:colOff>
      <xdr:row>57</xdr:row>
      <xdr:rowOff>85724</xdr:rowOff>
    </xdr:from>
    <xdr:to>
      <xdr:col>26</xdr:col>
      <xdr:colOff>190500</xdr:colOff>
      <xdr:row>57</xdr:row>
      <xdr:rowOff>85724</xdr:rowOff>
    </xdr:to>
    <xdr:cxnSp fPublished="0">
      <xdr:nvCxnSpPr>
        <xdr:cNvPr id="172" name="直線コネクタ 171"/>
        <xdr:cNvCxnSpPr/>
      </xdr:nvCxnSpPr>
      <xdr:spPr>
        <a:xfrm>
          <a:off x="762000" y="114871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56</xdr:row>
      <xdr:rowOff>123824</xdr:rowOff>
    </xdr:from>
    <xdr:to>
      <xdr:col>3</xdr:col>
      <xdr:colOff>161925</xdr:colOff>
      <xdr:row>57</xdr:row>
      <xdr:rowOff>161925</xdr:rowOff>
    </xdr:to>
    <xdr:sp fLocksText="1" fPublished="0">
      <xdr:nvSpPr>
        <xdr:cNvPr id="173" name="テキスト ボックス 172"/>
        <xdr:cNvSpPr txBox="1">
          <a:spLocks noRot="1"/>
        </xdr:cNvSpPr>
      </xdr:nvSpPr>
      <xdr:spPr>
        <a:xfrm>
          <a:off x="257175" y="11325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a:t>
          </a:r>
        </a:p>
      </xdr:txBody>
    </xdr:sp>
    <xdr:clientData fLocksWithSheet="1" fPrintsWithSheet="1"/>
  </xdr:twoCellAnchor>
  <xdr:twoCellAnchor>
    <xdr:from>
      <xdr:col>3</xdr:col>
      <xdr:colOff>161925</xdr:colOff>
      <xdr:row>55</xdr:row>
      <xdr:rowOff>47625</xdr:rowOff>
    </xdr:from>
    <xdr:to>
      <xdr:col>26</xdr:col>
      <xdr:colOff>190500</xdr:colOff>
      <xdr:row>55</xdr:row>
      <xdr:rowOff>47625</xdr:rowOff>
    </xdr:to>
    <xdr:cxnSp fPublished="0">
      <xdr:nvCxnSpPr>
        <xdr:cNvPr id="174" name="直線コネクタ 173"/>
        <xdr:cNvCxnSpPr/>
      </xdr:nvCxnSpPr>
      <xdr:spPr>
        <a:xfrm>
          <a:off x="762000" y="110490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54</xdr:row>
      <xdr:rowOff>76200</xdr:rowOff>
    </xdr:from>
    <xdr:to>
      <xdr:col>3</xdr:col>
      <xdr:colOff>161925</xdr:colOff>
      <xdr:row>55</xdr:row>
      <xdr:rowOff>114300</xdr:rowOff>
    </xdr:to>
    <xdr:sp fLocksText="1" fPublished="0">
      <xdr:nvSpPr>
        <xdr:cNvPr id="175" name="テキスト ボックス 174"/>
        <xdr:cNvSpPr txBox="1">
          <a:spLocks noRot="1"/>
        </xdr:cNvSpPr>
      </xdr:nvSpPr>
      <xdr:spPr>
        <a:xfrm>
          <a:off x="257175" y="1087755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3</xdr:col>
      <xdr:colOff>161925</xdr:colOff>
      <xdr:row>52</xdr:row>
      <xdr:rowOff>190500</xdr:rowOff>
    </xdr:from>
    <xdr:to>
      <xdr:col>26</xdr:col>
      <xdr:colOff>190500</xdr:colOff>
      <xdr:row>52</xdr:row>
      <xdr:rowOff>190500</xdr:rowOff>
    </xdr:to>
    <xdr:cxnSp fPublished="0">
      <xdr:nvCxnSpPr>
        <xdr:cNvPr id="176" name="直線コネクタ 175"/>
        <xdr:cNvCxnSpPr/>
      </xdr:nvCxnSpPr>
      <xdr:spPr>
        <a:xfrm>
          <a:off x="762000" y="1059180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52</xdr:row>
      <xdr:rowOff>38100</xdr:rowOff>
    </xdr:from>
    <xdr:to>
      <xdr:col>3</xdr:col>
      <xdr:colOff>161925</xdr:colOff>
      <xdr:row>53</xdr:row>
      <xdr:rowOff>76200</xdr:rowOff>
    </xdr:to>
    <xdr:sp fLocksText="1" fPublished="0">
      <xdr:nvSpPr>
        <xdr:cNvPr id="177" name="テキスト ボックス 176"/>
        <xdr:cNvSpPr txBox="1">
          <a:spLocks noRot="1"/>
        </xdr:cNvSpPr>
      </xdr:nvSpPr>
      <xdr:spPr>
        <a:xfrm>
          <a:off x="257175" y="104394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a:t>
          </a:r>
        </a:p>
      </xdr:txBody>
    </xdr:sp>
    <xdr:clientData fLocksWithSheet="1" fPrintsWithSheet="1"/>
  </xdr:twoCellAnchor>
  <xdr:twoCellAnchor>
    <xdr:from>
      <xdr:col>3</xdr:col>
      <xdr:colOff>161925</xdr:colOff>
      <xdr:row>50</xdr:row>
      <xdr:rowOff>152400</xdr:rowOff>
    </xdr:from>
    <xdr:to>
      <xdr:col>26</xdr:col>
      <xdr:colOff>190500</xdr:colOff>
      <xdr:row>50</xdr:row>
      <xdr:rowOff>152400</xdr:rowOff>
    </xdr:to>
    <xdr:cxnSp fPublished="0">
      <xdr:nvCxnSpPr>
        <xdr:cNvPr id="178" name="直線コネクタ 177"/>
        <xdr:cNvCxnSpPr/>
      </xdr:nvCxnSpPr>
      <xdr:spPr>
        <a:xfrm>
          <a:off x="762000" y="1015365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49</xdr:row>
      <xdr:rowOff>190500</xdr:rowOff>
    </xdr:from>
    <xdr:to>
      <xdr:col>3</xdr:col>
      <xdr:colOff>161925</xdr:colOff>
      <xdr:row>51</xdr:row>
      <xdr:rowOff>28575</xdr:rowOff>
    </xdr:to>
    <xdr:sp fLocksText="1" fPublished="0">
      <xdr:nvSpPr>
        <xdr:cNvPr id="179" name="テキスト ボックス 178"/>
        <xdr:cNvSpPr txBox="1">
          <a:spLocks noRot="1"/>
        </xdr:cNvSpPr>
      </xdr:nvSpPr>
      <xdr:spPr>
        <a:xfrm>
          <a:off x="257175" y="9991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a:t>
          </a:r>
        </a:p>
      </xdr:txBody>
    </xdr:sp>
    <xdr:clientData fLocksWithSheet="1" fPrintsWithSheet="1"/>
  </xdr:twoCellAnchor>
  <xdr:twoCellAnchor>
    <xdr:from>
      <xdr:col>3</xdr:col>
      <xdr:colOff>161925</xdr:colOff>
      <xdr:row>50</xdr:row>
      <xdr:rowOff>152400</xdr:rowOff>
    </xdr:from>
    <xdr:to>
      <xdr:col>26</xdr:col>
      <xdr:colOff>190500</xdr:colOff>
      <xdr:row>64</xdr:row>
      <xdr:rowOff>19050</xdr:rowOff>
    </xdr:to>
    <xdr:sp fLocksText="1" fPublished="0">
      <xdr:nvSpPr>
        <xdr:cNvPr id="180" name="扶助費グラフ枠"/>
        <xdr:cNvSpPr/>
      </xdr:nvSpPr>
      <xdr:spPr>
        <a:xfrm>
          <a:off x="762000" y="10153650"/>
          <a:ext cx="462915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28575</xdr:colOff>
      <xdr:row>54</xdr:row>
      <xdr:rowOff>19050</xdr:rowOff>
    </xdr:from>
    <xdr:to>
      <xdr:col>24</xdr:col>
      <xdr:colOff>28575</xdr:colOff>
      <xdr:row>60</xdr:row>
      <xdr:rowOff>66675</xdr:rowOff>
    </xdr:to>
    <xdr:cxnSp fPublished="0">
      <xdr:nvCxnSpPr>
        <xdr:cNvPr id="181" name="直線コネクタ 180"/>
        <xdr:cNvCxnSpPr/>
      </xdr:nvCxnSpPr>
      <xdr:spPr>
        <a:xfrm flipV="1">
          <a:off x="4829175" y="1082040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60</xdr:row>
      <xdr:rowOff>38100</xdr:rowOff>
    </xdr:from>
    <xdr:to>
      <xdr:col>28</xdr:col>
      <xdr:colOff>76200</xdr:colOff>
      <xdr:row>61</xdr:row>
      <xdr:rowOff>76200</xdr:rowOff>
    </xdr:to>
    <xdr:sp fLocksText="1" fPublished="0">
      <xdr:nvSpPr>
        <xdr:cNvPr id="182" name="扶助費最小値テキスト"/>
        <xdr:cNvSpPr txBox="1">
          <a:spLocks noRot="1"/>
        </xdr:cNvSpPr>
      </xdr:nvSpPr>
      <xdr:spPr>
        <a:xfrm>
          <a:off x="4914900" y="120396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14.6</a:t>
          </a:r>
        </a:p>
      </xdr:txBody>
    </xdr:sp>
    <xdr:clientData fLocksWithSheet="1" fPrintsWithSheet="1"/>
  </xdr:twoCellAnchor>
  <xdr:twoCellAnchor>
    <xdr:from>
      <xdr:col>23</xdr:col>
      <xdr:colOff>142875</xdr:colOff>
      <xdr:row>60</xdr:row>
      <xdr:rowOff>66675</xdr:rowOff>
    </xdr:from>
    <xdr:to>
      <xdr:col>24</xdr:col>
      <xdr:colOff>114300</xdr:colOff>
      <xdr:row>60</xdr:row>
      <xdr:rowOff>66675</xdr:rowOff>
    </xdr:to>
    <xdr:cxnSp fPublished="0">
      <xdr:nvCxnSpPr>
        <xdr:cNvPr id="183" name="直線コネクタ 182"/>
        <xdr:cNvCxnSpPr/>
      </xdr:nvCxnSpPr>
      <xdr:spPr>
        <a:xfrm>
          <a:off x="4743450" y="12068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52</xdr:row>
      <xdr:rowOff>123824</xdr:rowOff>
    </xdr:from>
    <xdr:to>
      <xdr:col>28</xdr:col>
      <xdr:colOff>76200</xdr:colOff>
      <xdr:row>53</xdr:row>
      <xdr:rowOff>161925</xdr:rowOff>
    </xdr:to>
    <xdr:sp fLocksText="1" fPublished="0">
      <xdr:nvSpPr>
        <xdr:cNvPr id="184" name="扶助費最大値テキスト"/>
        <xdr:cNvSpPr txBox="1">
          <a:spLocks noRot="1"/>
        </xdr:cNvSpPr>
      </xdr:nvSpPr>
      <xdr:spPr>
        <a:xfrm>
          <a:off x="4914900" y="105251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9.0</a:t>
          </a:r>
        </a:p>
      </xdr:txBody>
    </xdr:sp>
    <xdr:clientData fLocksWithSheet="1" fPrintsWithSheet="1"/>
  </xdr:twoCellAnchor>
  <xdr:twoCellAnchor>
    <xdr:from>
      <xdr:col>23</xdr:col>
      <xdr:colOff>142875</xdr:colOff>
      <xdr:row>54</xdr:row>
      <xdr:rowOff>19050</xdr:rowOff>
    </xdr:from>
    <xdr:to>
      <xdr:col>24</xdr:col>
      <xdr:colOff>114300</xdr:colOff>
      <xdr:row>54</xdr:row>
      <xdr:rowOff>19050</xdr:rowOff>
    </xdr:to>
    <xdr:cxnSp fPublished="0">
      <xdr:nvCxnSpPr>
        <xdr:cNvPr id="185" name="直線コネクタ 184"/>
        <xdr:cNvCxnSpPr/>
      </xdr:nvCxnSpPr>
      <xdr:spPr>
        <a:xfrm>
          <a:off x="4743450" y="10820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190500</xdr:colOff>
      <xdr:row>58</xdr:row>
      <xdr:rowOff>47625</xdr:rowOff>
    </xdr:from>
    <xdr:to>
      <xdr:col>24</xdr:col>
      <xdr:colOff>28575</xdr:colOff>
      <xdr:row>60</xdr:row>
      <xdr:rowOff>19050</xdr:rowOff>
    </xdr:to>
    <xdr:cxnSp fPublished="0">
      <xdr:nvCxnSpPr>
        <xdr:cNvPr id="186" name="直線コネクタ 185"/>
        <xdr:cNvCxnSpPr/>
      </xdr:nvCxnSpPr>
      <xdr:spPr>
        <a:xfrm>
          <a:off x="3990975" y="1164907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55</xdr:row>
      <xdr:rowOff>180975</xdr:rowOff>
    </xdr:from>
    <xdr:to>
      <xdr:col>28</xdr:col>
      <xdr:colOff>76200</xdr:colOff>
      <xdr:row>57</xdr:row>
      <xdr:rowOff>19050</xdr:rowOff>
    </xdr:to>
    <xdr:sp fLocksText="1" fPublished="0">
      <xdr:nvSpPr>
        <xdr:cNvPr id="187" name="扶助費平均値テキスト"/>
        <xdr:cNvSpPr txBox="1">
          <a:spLocks noRot="1"/>
        </xdr:cNvSpPr>
      </xdr:nvSpPr>
      <xdr:spPr>
        <a:xfrm>
          <a:off x="4914900" y="1118235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11.7</a:t>
          </a:r>
        </a:p>
      </xdr:txBody>
    </xdr:sp>
    <xdr:clientData fLocksWithSheet="1" fPrintsWithSheet="1"/>
  </xdr:twoCellAnchor>
  <xdr:twoCellAnchor>
    <xdr:from>
      <xdr:col>23</xdr:col>
      <xdr:colOff>180975</xdr:colOff>
      <xdr:row>56</xdr:row>
      <xdr:rowOff>152400</xdr:rowOff>
    </xdr:from>
    <xdr:to>
      <xdr:col>24</xdr:col>
      <xdr:colOff>76200</xdr:colOff>
      <xdr:row>57</xdr:row>
      <xdr:rowOff>76200</xdr:rowOff>
    </xdr:to>
    <xdr:sp fLocksText="1" fPublished="0">
      <xdr:nvSpPr>
        <xdr:cNvPr id="188" name="フローチャート: 判断 187"/>
        <xdr:cNvSpPr/>
      </xdr:nvSpPr>
      <xdr:spPr>
        <a:xfrm>
          <a:off x="4781550" y="113538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104775</xdr:colOff>
      <xdr:row>56</xdr:row>
      <xdr:rowOff>180975</xdr:rowOff>
    </xdr:from>
    <xdr:to>
      <xdr:col>19</xdr:col>
      <xdr:colOff>190500</xdr:colOff>
      <xdr:row>58</xdr:row>
      <xdr:rowOff>47625</xdr:rowOff>
    </xdr:to>
    <xdr:cxnSp fPublished="0">
      <xdr:nvCxnSpPr>
        <xdr:cNvPr id="189" name="直線コネクタ 188"/>
        <xdr:cNvCxnSpPr/>
      </xdr:nvCxnSpPr>
      <xdr:spPr>
        <a:xfrm>
          <a:off x="3105150" y="11382375"/>
          <a:ext cx="885825"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142875</xdr:colOff>
      <xdr:row>56</xdr:row>
      <xdr:rowOff>85724</xdr:rowOff>
    </xdr:from>
    <xdr:to>
      <xdr:col>20</xdr:col>
      <xdr:colOff>38100</xdr:colOff>
      <xdr:row>57</xdr:row>
      <xdr:rowOff>9525</xdr:rowOff>
    </xdr:to>
    <xdr:sp fLocksText="1" fPublished="0">
      <xdr:nvSpPr>
        <xdr:cNvPr id="190" name="フローチャート: 判断 189"/>
        <xdr:cNvSpPr/>
      </xdr:nvSpPr>
      <xdr:spPr>
        <a:xfrm>
          <a:off x="3943350" y="1128712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55</xdr:row>
      <xdr:rowOff>19050</xdr:rowOff>
    </xdr:from>
    <xdr:to>
      <xdr:col>21</xdr:col>
      <xdr:colOff>142875</xdr:colOff>
      <xdr:row>56</xdr:row>
      <xdr:rowOff>57150</xdr:rowOff>
    </xdr:to>
    <xdr:sp fLocksText="1" fPublished="0">
      <xdr:nvSpPr>
        <xdr:cNvPr id="191" name="テキスト ボックス 190"/>
        <xdr:cNvSpPr txBox="1">
          <a:spLocks noRot="1"/>
        </xdr:cNvSpPr>
      </xdr:nvSpPr>
      <xdr:spPr>
        <a:xfrm>
          <a:off x="3609975" y="110204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11.4</a:t>
          </a:r>
        </a:p>
      </xdr:txBody>
    </xdr:sp>
    <xdr:clientData fLocksWithSheet="1" fPrintsWithSheet="1"/>
  </xdr:twoCellAnchor>
  <xdr:twoCellAnchor>
    <xdr:from>
      <xdr:col>11</xdr:col>
      <xdr:colOff>9525</xdr:colOff>
      <xdr:row>56</xdr:row>
      <xdr:rowOff>19050</xdr:rowOff>
    </xdr:from>
    <xdr:to>
      <xdr:col>15</xdr:col>
      <xdr:colOff>104775</xdr:colOff>
      <xdr:row>56</xdr:row>
      <xdr:rowOff>180975</xdr:rowOff>
    </xdr:to>
    <xdr:cxnSp fPublished="0">
      <xdr:nvCxnSpPr>
        <xdr:cNvPr id="192" name="直線コネクタ 191"/>
        <xdr:cNvCxnSpPr/>
      </xdr:nvCxnSpPr>
      <xdr:spPr>
        <a:xfrm>
          <a:off x="2209800" y="11220451"/>
          <a:ext cx="8953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47625</xdr:colOff>
      <xdr:row>56</xdr:row>
      <xdr:rowOff>19050</xdr:rowOff>
    </xdr:from>
    <xdr:to>
      <xdr:col>15</xdr:col>
      <xdr:colOff>152400</xdr:colOff>
      <xdr:row>56</xdr:row>
      <xdr:rowOff>142875</xdr:rowOff>
    </xdr:to>
    <xdr:sp fLocksText="1" fPublished="0">
      <xdr:nvSpPr>
        <xdr:cNvPr id="193" name="フローチャート: 判断 192"/>
        <xdr:cNvSpPr/>
      </xdr:nvSpPr>
      <xdr:spPr>
        <a:xfrm>
          <a:off x="3048000" y="11220451"/>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54</xdr:row>
      <xdr:rowOff>152400</xdr:rowOff>
    </xdr:from>
    <xdr:to>
      <xdr:col>17</xdr:col>
      <xdr:colOff>85724</xdr:colOff>
      <xdr:row>55</xdr:row>
      <xdr:rowOff>190500</xdr:rowOff>
    </xdr:to>
    <xdr:sp fLocksText="1" fPublished="0">
      <xdr:nvSpPr>
        <xdr:cNvPr id="194" name="テキスト ボックス 193"/>
        <xdr:cNvSpPr txBox="1">
          <a:spLocks noRot="1"/>
        </xdr:cNvSpPr>
      </xdr:nvSpPr>
      <xdr:spPr>
        <a:xfrm>
          <a:off x="2724150" y="10953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11.1</a:t>
          </a:r>
        </a:p>
      </xdr:txBody>
    </xdr:sp>
    <xdr:clientData fLocksWithSheet="1" fPrintsWithSheet="1"/>
  </xdr:twoCellAnchor>
  <xdr:twoCellAnchor>
    <xdr:from>
      <xdr:col>6</xdr:col>
      <xdr:colOff>123824</xdr:colOff>
      <xdr:row>55</xdr:row>
      <xdr:rowOff>114300</xdr:rowOff>
    </xdr:from>
    <xdr:to>
      <xdr:col>11</xdr:col>
      <xdr:colOff>9525</xdr:colOff>
      <xdr:row>56</xdr:row>
      <xdr:rowOff>19050</xdr:rowOff>
    </xdr:to>
    <xdr:cxnSp fPublished="0">
      <xdr:nvCxnSpPr>
        <xdr:cNvPr id="195" name="直線コネクタ 194"/>
        <xdr:cNvCxnSpPr/>
      </xdr:nvCxnSpPr>
      <xdr:spPr>
        <a:xfrm>
          <a:off x="1323975" y="111156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161925</xdr:colOff>
      <xdr:row>56</xdr:row>
      <xdr:rowOff>114300</xdr:rowOff>
    </xdr:from>
    <xdr:to>
      <xdr:col>11</xdr:col>
      <xdr:colOff>66675</xdr:colOff>
      <xdr:row>57</xdr:row>
      <xdr:rowOff>38100</xdr:rowOff>
    </xdr:to>
    <xdr:sp fLocksText="1" fPublished="0">
      <xdr:nvSpPr>
        <xdr:cNvPr id="196" name="フローチャート: 判断 195"/>
        <xdr:cNvSpPr/>
      </xdr:nvSpPr>
      <xdr:spPr>
        <a:xfrm>
          <a:off x="2162175" y="113157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57</xdr:row>
      <xdr:rowOff>19050</xdr:rowOff>
    </xdr:from>
    <xdr:to>
      <xdr:col>12</xdr:col>
      <xdr:colOff>190500</xdr:colOff>
      <xdr:row>58</xdr:row>
      <xdr:rowOff>57150</xdr:rowOff>
    </xdr:to>
    <xdr:sp fLocksText="1" fPublished="0">
      <xdr:nvSpPr>
        <xdr:cNvPr id="197" name="テキスト ボックス 196"/>
        <xdr:cNvSpPr txBox="1">
          <a:spLocks noRot="1"/>
        </xdr:cNvSpPr>
      </xdr:nvSpPr>
      <xdr:spPr>
        <a:xfrm>
          <a:off x="1828800" y="11420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11.5</a:t>
          </a:r>
        </a:p>
      </xdr:txBody>
    </xdr:sp>
    <xdr:clientData fLocksWithSheet="1" fPrintsWithSheet="1"/>
  </xdr:twoCellAnchor>
  <xdr:twoCellAnchor>
    <xdr:from>
      <xdr:col>6</xdr:col>
      <xdr:colOff>76200</xdr:colOff>
      <xdr:row>56</xdr:row>
      <xdr:rowOff>19050</xdr:rowOff>
    </xdr:from>
    <xdr:to>
      <xdr:col>6</xdr:col>
      <xdr:colOff>171449</xdr:colOff>
      <xdr:row>56</xdr:row>
      <xdr:rowOff>142875</xdr:rowOff>
    </xdr:to>
    <xdr:sp fLocksText="1" fPublished="0">
      <xdr:nvSpPr>
        <xdr:cNvPr id="198" name="フローチャート: 判断 197"/>
        <xdr:cNvSpPr/>
      </xdr:nvSpPr>
      <xdr:spPr>
        <a:xfrm>
          <a:off x="1276350" y="11220451"/>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56</xdr:row>
      <xdr:rowOff>133350</xdr:rowOff>
    </xdr:from>
    <xdr:to>
      <xdr:col>8</xdr:col>
      <xdr:colOff>104775</xdr:colOff>
      <xdr:row>57</xdr:row>
      <xdr:rowOff>171449</xdr:rowOff>
    </xdr:to>
    <xdr:sp fLocksText="1" fPublished="0">
      <xdr:nvSpPr>
        <xdr:cNvPr id="199" name="テキスト ボックス 198"/>
        <xdr:cNvSpPr txBox="1">
          <a:spLocks noRot="1"/>
        </xdr:cNvSpPr>
      </xdr:nvSpPr>
      <xdr:spPr>
        <a:xfrm>
          <a:off x="942975" y="11334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11.1</a:t>
          </a:r>
        </a:p>
      </xdr:txBody>
    </xdr:sp>
    <xdr:clientData fLocksWithSheet="1" fPrintsWithSheet="1"/>
  </xdr:twoCellAnchor>
  <xdr:twoCellAnchor editAs="oneCell">
    <xdr:from>
      <xdr:col>23</xdr:col>
      <xdr:colOff>9525</xdr:colOff>
      <xdr:row>64</xdr:row>
      <xdr:rowOff>19050</xdr:rowOff>
    </xdr:from>
    <xdr:to>
      <xdr:col>26</xdr:col>
      <xdr:colOff>171449</xdr:colOff>
      <xdr:row>65</xdr:row>
      <xdr:rowOff>57150</xdr:rowOff>
    </xdr:to>
    <xdr:sp fLocksText="1" fPublished="0">
      <xdr:nvSpPr>
        <xdr:cNvPr id="200" name="テキスト ボックス 199"/>
        <xdr:cNvSpPr txBox="1">
          <a:spLocks noRot="1"/>
        </xdr:cNvSpPr>
      </xdr:nvSpPr>
      <xdr:spPr>
        <a:xfrm>
          <a:off x="4610100"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171449</xdr:colOff>
      <xdr:row>64</xdr:row>
      <xdr:rowOff>19050</xdr:rowOff>
    </xdr:from>
    <xdr:to>
      <xdr:col>22</xdr:col>
      <xdr:colOff>133350</xdr:colOff>
      <xdr:row>65</xdr:row>
      <xdr:rowOff>57150</xdr:rowOff>
    </xdr:to>
    <xdr:sp fLocksText="1" fPublished="0">
      <xdr:nvSpPr>
        <xdr:cNvPr id="201" name="テキスト ボックス 200"/>
        <xdr:cNvSpPr txBox="1">
          <a:spLocks noRot="1"/>
        </xdr:cNvSpPr>
      </xdr:nvSpPr>
      <xdr:spPr>
        <a:xfrm>
          <a:off x="3771900"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85724</xdr:colOff>
      <xdr:row>64</xdr:row>
      <xdr:rowOff>19050</xdr:rowOff>
    </xdr:from>
    <xdr:to>
      <xdr:col>18</xdr:col>
      <xdr:colOff>47625</xdr:colOff>
      <xdr:row>65</xdr:row>
      <xdr:rowOff>57150</xdr:rowOff>
    </xdr:to>
    <xdr:sp fLocksText="1" fPublished="0">
      <xdr:nvSpPr>
        <xdr:cNvPr id="202" name="テキスト ボックス 201"/>
        <xdr:cNvSpPr txBox="1">
          <a:spLocks noRot="1"/>
        </xdr:cNvSpPr>
      </xdr:nvSpPr>
      <xdr:spPr>
        <a:xfrm>
          <a:off x="2886075"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0</xdr:colOff>
      <xdr:row>64</xdr:row>
      <xdr:rowOff>19050</xdr:rowOff>
    </xdr:from>
    <xdr:to>
      <xdr:col>13</xdr:col>
      <xdr:colOff>161925</xdr:colOff>
      <xdr:row>65</xdr:row>
      <xdr:rowOff>57150</xdr:rowOff>
    </xdr:to>
    <xdr:sp fLocksText="1" fPublished="0">
      <xdr:nvSpPr>
        <xdr:cNvPr id="203" name="テキスト ボックス 202"/>
        <xdr:cNvSpPr txBox="1">
          <a:spLocks noRot="1"/>
        </xdr:cNvSpPr>
      </xdr:nvSpPr>
      <xdr:spPr>
        <a:xfrm>
          <a:off x="2000250"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104775</xdr:colOff>
      <xdr:row>64</xdr:row>
      <xdr:rowOff>19050</xdr:rowOff>
    </xdr:from>
    <xdr:to>
      <xdr:col>9</xdr:col>
      <xdr:colOff>66675</xdr:colOff>
      <xdr:row>65</xdr:row>
      <xdr:rowOff>57150</xdr:rowOff>
    </xdr:to>
    <xdr:sp fLocksText="1" fPublished="0">
      <xdr:nvSpPr>
        <xdr:cNvPr id="204" name="テキスト ボックス 203"/>
        <xdr:cNvSpPr txBox="1">
          <a:spLocks noRot="1"/>
        </xdr:cNvSpPr>
      </xdr:nvSpPr>
      <xdr:spPr>
        <a:xfrm>
          <a:off x="1104900"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180975</xdr:colOff>
      <xdr:row>59</xdr:row>
      <xdr:rowOff>152400</xdr:rowOff>
    </xdr:from>
    <xdr:to>
      <xdr:col>24</xdr:col>
      <xdr:colOff>76200</xdr:colOff>
      <xdr:row>60</xdr:row>
      <xdr:rowOff>76200</xdr:rowOff>
    </xdr:to>
    <xdr:sp fLocksText="1" fPublished="0">
      <xdr:nvSpPr>
        <xdr:cNvPr id="205" name="楕円 204"/>
        <xdr:cNvSpPr/>
      </xdr:nvSpPr>
      <xdr:spPr>
        <a:xfrm>
          <a:off x="4781550" y="119538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59</xdr:row>
      <xdr:rowOff>57150</xdr:rowOff>
    </xdr:from>
    <xdr:to>
      <xdr:col>28</xdr:col>
      <xdr:colOff>76200</xdr:colOff>
      <xdr:row>60</xdr:row>
      <xdr:rowOff>95250</xdr:rowOff>
    </xdr:to>
    <xdr:sp fLocksText="1" fPublished="0">
      <xdr:nvSpPr>
        <xdr:cNvPr id="206" name="扶助費該当値テキスト"/>
        <xdr:cNvSpPr txBox="1">
          <a:spLocks noRot="1"/>
        </xdr:cNvSpPr>
      </xdr:nvSpPr>
      <xdr:spPr>
        <a:xfrm>
          <a:off x="4914900" y="118586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14.4</a:t>
          </a:r>
        </a:p>
      </xdr:txBody>
    </xdr:sp>
    <xdr:clientData fLocksWithSheet="1" fPrintsWithSheet="1"/>
  </xdr:twoCellAnchor>
  <xdr:twoCellAnchor>
    <xdr:from>
      <xdr:col>19</xdr:col>
      <xdr:colOff>142875</xdr:colOff>
      <xdr:row>57</xdr:row>
      <xdr:rowOff>180975</xdr:rowOff>
    </xdr:from>
    <xdr:to>
      <xdr:col>20</xdr:col>
      <xdr:colOff>38100</xdr:colOff>
      <xdr:row>58</xdr:row>
      <xdr:rowOff>104775</xdr:rowOff>
    </xdr:to>
    <xdr:sp fLocksText="1" fPublished="0">
      <xdr:nvSpPr>
        <xdr:cNvPr id="207" name="楕円 206"/>
        <xdr:cNvSpPr/>
      </xdr:nvSpPr>
      <xdr:spPr>
        <a:xfrm>
          <a:off x="3943350" y="115824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58</xdr:row>
      <xdr:rowOff>85724</xdr:rowOff>
    </xdr:from>
    <xdr:to>
      <xdr:col>21</xdr:col>
      <xdr:colOff>142875</xdr:colOff>
      <xdr:row>59</xdr:row>
      <xdr:rowOff>123824</xdr:rowOff>
    </xdr:to>
    <xdr:sp fLocksText="1" fPublished="0">
      <xdr:nvSpPr>
        <xdr:cNvPr id="208" name="テキスト ボックス 207"/>
        <xdr:cNvSpPr txBox="1">
          <a:spLocks noRot="1"/>
        </xdr:cNvSpPr>
      </xdr:nvSpPr>
      <xdr:spPr>
        <a:xfrm>
          <a:off x="3609975" y="1168717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12.7</a:t>
          </a:r>
        </a:p>
      </xdr:txBody>
    </xdr:sp>
    <xdr:clientData fLocksWithSheet="1" fPrintsWithSheet="1"/>
  </xdr:twoCellAnchor>
  <xdr:twoCellAnchor>
    <xdr:from>
      <xdr:col>15</xdr:col>
      <xdr:colOff>47625</xdr:colOff>
      <xdr:row>56</xdr:row>
      <xdr:rowOff>114300</xdr:rowOff>
    </xdr:from>
    <xdr:to>
      <xdr:col>15</xdr:col>
      <xdr:colOff>152400</xdr:colOff>
      <xdr:row>57</xdr:row>
      <xdr:rowOff>38100</xdr:rowOff>
    </xdr:to>
    <xdr:sp fLocksText="1" fPublished="0">
      <xdr:nvSpPr>
        <xdr:cNvPr id="209" name="楕円 208"/>
        <xdr:cNvSpPr/>
      </xdr:nvSpPr>
      <xdr:spPr>
        <a:xfrm>
          <a:off x="3048000" y="113157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57</xdr:row>
      <xdr:rowOff>19050</xdr:rowOff>
    </xdr:from>
    <xdr:to>
      <xdr:col>17</xdr:col>
      <xdr:colOff>85724</xdr:colOff>
      <xdr:row>58</xdr:row>
      <xdr:rowOff>57150</xdr:rowOff>
    </xdr:to>
    <xdr:sp fLocksText="1" fPublished="0">
      <xdr:nvSpPr>
        <xdr:cNvPr id="210" name="テキスト ボックス 209"/>
        <xdr:cNvSpPr txBox="1">
          <a:spLocks noRot="1"/>
        </xdr:cNvSpPr>
      </xdr:nvSpPr>
      <xdr:spPr>
        <a:xfrm>
          <a:off x="2724150" y="11420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11.5</a:t>
          </a:r>
        </a:p>
      </xdr:txBody>
    </xdr:sp>
    <xdr:clientData fLocksWithSheet="1" fPrintsWithSheet="1"/>
  </xdr:twoCellAnchor>
  <xdr:twoCellAnchor>
    <xdr:from>
      <xdr:col>10</xdr:col>
      <xdr:colOff>161925</xdr:colOff>
      <xdr:row>55</xdr:row>
      <xdr:rowOff>152400</xdr:rowOff>
    </xdr:from>
    <xdr:to>
      <xdr:col>11</xdr:col>
      <xdr:colOff>66675</xdr:colOff>
      <xdr:row>56</xdr:row>
      <xdr:rowOff>76200</xdr:rowOff>
    </xdr:to>
    <xdr:sp fLocksText="1" fPublished="0">
      <xdr:nvSpPr>
        <xdr:cNvPr id="211" name="楕円 210"/>
        <xdr:cNvSpPr/>
      </xdr:nvSpPr>
      <xdr:spPr>
        <a:xfrm>
          <a:off x="2162175" y="111537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54</xdr:row>
      <xdr:rowOff>85724</xdr:rowOff>
    </xdr:from>
    <xdr:to>
      <xdr:col>12</xdr:col>
      <xdr:colOff>190500</xdr:colOff>
      <xdr:row>55</xdr:row>
      <xdr:rowOff>123824</xdr:rowOff>
    </xdr:to>
    <xdr:sp fLocksText="1" fPublished="0">
      <xdr:nvSpPr>
        <xdr:cNvPr id="212" name="テキスト ボックス 211"/>
        <xdr:cNvSpPr txBox="1">
          <a:spLocks noRot="1"/>
        </xdr:cNvSpPr>
      </xdr:nvSpPr>
      <xdr:spPr>
        <a:xfrm>
          <a:off x="1828800" y="108870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10.8</a:t>
          </a:r>
        </a:p>
      </xdr:txBody>
    </xdr:sp>
    <xdr:clientData fLocksWithSheet="1" fPrintsWithSheet="1"/>
  </xdr:twoCellAnchor>
  <xdr:twoCellAnchor>
    <xdr:from>
      <xdr:col>6</xdr:col>
      <xdr:colOff>76200</xdr:colOff>
      <xdr:row>55</xdr:row>
      <xdr:rowOff>47625</xdr:rowOff>
    </xdr:from>
    <xdr:to>
      <xdr:col>6</xdr:col>
      <xdr:colOff>171449</xdr:colOff>
      <xdr:row>55</xdr:row>
      <xdr:rowOff>171449</xdr:rowOff>
    </xdr:to>
    <xdr:sp fLocksText="1" fPublished="0">
      <xdr:nvSpPr>
        <xdr:cNvPr id="213" name="楕円 212"/>
        <xdr:cNvSpPr/>
      </xdr:nvSpPr>
      <xdr:spPr>
        <a:xfrm>
          <a:off x="1276350" y="110490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53</xdr:row>
      <xdr:rowOff>180975</xdr:rowOff>
    </xdr:from>
    <xdr:to>
      <xdr:col>8</xdr:col>
      <xdr:colOff>104775</xdr:colOff>
      <xdr:row>55</xdr:row>
      <xdr:rowOff>19050</xdr:rowOff>
    </xdr:to>
    <xdr:sp fLocksText="1" fPublished="0">
      <xdr:nvSpPr>
        <xdr:cNvPr id="214" name="テキスト ボックス 213"/>
        <xdr:cNvSpPr txBox="1">
          <a:spLocks noRot="1"/>
        </xdr:cNvSpPr>
      </xdr:nvSpPr>
      <xdr:spPr>
        <a:xfrm>
          <a:off x="942975" y="10782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10.3</a:t>
          </a:r>
        </a:p>
      </xdr:txBody>
    </xdr:sp>
    <xdr:clientData fLocksWithSheet="1" fPrintsWithSheet="1"/>
  </xdr:twoCellAnchor>
  <xdr:twoCellAnchor>
    <xdr:from>
      <xdr:col>62</xdr:col>
      <xdr:colOff>47625</xdr:colOff>
      <xdr:row>47</xdr:row>
      <xdr:rowOff>85724</xdr:rowOff>
    </xdr:from>
    <xdr:to>
      <xdr:col>85</xdr:col>
      <xdr:colOff>66675</xdr:colOff>
      <xdr:row>49</xdr:row>
      <xdr:rowOff>57150</xdr:rowOff>
    </xdr:to>
    <xdr:sp fLocksText="1" fPublished="0">
      <xdr:nvSpPr>
        <xdr:cNvPr id="215" name="正方形/長方形 214"/>
        <xdr:cNvSpPr>
          <a:spLocks noRot="1"/>
        </xdr:cNvSpPr>
      </xdr:nvSpPr>
      <xdr:spPr>
        <a:xfrm>
          <a:off x="12449175" y="9486900"/>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その他</a:t>
          </a:r>
        </a:p>
      </xdr:txBody>
    </xdr:sp>
    <xdr:clientData fLocksWithSheet="1" fPrintsWithSheet="1"/>
  </xdr:twoCellAnchor>
  <xdr:twoCellAnchor>
    <xdr:from>
      <xdr:col>85</xdr:col>
      <xdr:colOff>85724</xdr:colOff>
      <xdr:row>47</xdr:row>
      <xdr:rowOff>152400</xdr:rowOff>
    </xdr:from>
    <xdr:to>
      <xdr:col>93</xdr:col>
      <xdr:colOff>9525</xdr:colOff>
      <xdr:row>49</xdr:row>
      <xdr:rowOff>57150</xdr:rowOff>
    </xdr:to>
    <xdr:sp fLocksText="1" fPublished="0">
      <xdr:nvSpPr>
        <xdr:cNvPr id="216" name="正方形/長方形 215"/>
        <xdr:cNvSpPr>
          <a:spLocks noRot="1"/>
        </xdr:cNvSpPr>
      </xdr:nvSpPr>
      <xdr:spPr>
        <a:xfrm>
          <a:off x="17087850" y="95535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85724</xdr:colOff>
      <xdr:row>48</xdr:row>
      <xdr:rowOff>180975</xdr:rowOff>
    </xdr:from>
    <xdr:to>
      <xdr:col>93</xdr:col>
      <xdr:colOff>9525</xdr:colOff>
      <xdr:row>50</xdr:row>
      <xdr:rowOff>76200</xdr:rowOff>
    </xdr:to>
    <xdr:sp fLocksText="1" fPublished="0">
      <xdr:nvSpPr>
        <xdr:cNvPr id="217" name="正方形/長方形 216"/>
        <xdr:cNvSpPr>
          <a:spLocks noRot="1"/>
        </xdr:cNvSpPr>
      </xdr:nvSpPr>
      <xdr:spPr>
        <a:xfrm>
          <a:off x="17087850" y="97821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24/30</a:t>
          </a:r>
        </a:p>
      </xdr:txBody>
    </xdr:sp>
    <xdr:clientData fLocksWithSheet="1" fPrintsWithSheet="1"/>
  </xdr:twoCellAnchor>
  <xdr:twoCellAnchor>
    <xdr:from>
      <xdr:col>93</xdr:col>
      <xdr:colOff>171449</xdr:colOff>
      <xdr:row>47</xdr:row>
      <xdr:rowOff>152400</xdr:rowOff>
    </xdr:from>
    <xdr:to>
      <xdr:col>100</xdr:col>
      <xdr:colOff>171449</xdr:colOff>
      <xdr:row>49</xdr:row>
      <xdr:rowOff>57150</xdr:rowOff>
    </xdr:to>
    <xdr:sp fLocksText="1" fPublished="0">
      <xdr:nvSpPr>
        <xdr:cNvPr id="218" name="正方形/長方形 217"/>
        <xdr:cNvSpPr>
          <a:spLocks noRot="1"/>
        </xdr:cNvSpPr>
      </xdr:nvSpPr>
      <xdr:spPr>
        <a:xfrm>
          <a:off x="18773774" y="95535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171449</xdr:colOff>
      <xdr:row>48</xdr:row>
      <xdr:rowOff>180975</xdr:rowOff>
    </xdr:from>
    <xdr:to>
      <xdr:col>100</xdr:col>
      <xdr:colOff>171449</xdr:colOff>
      <xdr:row>50</xdr:row>
      <xdr:rowOff>76200</xdr:rowOff>
    </xdr:to>
    <xdr:sp fLocksText="1" fPublished="0">
      <xdr:nvSpPr>
        <xdr:cNvPr id="219" name="正方形/長方形 218"/>
        <xdr:cNvSpPr>
          <a:spLocks noRot="1"/>
        </xdr:cNvSpPr>
      </xdr:nvSpPr>
      <xdr:spPr>
        <a:xfrm>
          <a:off x="18773774" y="9782175"/>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13.3</a:t>
          </a:r>
        </a:p>
      </xdr:txBody>
    </xdr:sp>
    <xdr:clientData fLocksWithSheet="1" fPrintsWithSheet="1"/>
  </xdr:twoCellAnchor>
  <xdr:twoCellAnchor>
    <xdr:from>
      <xdr:col>101</xdr:col>
      <xdr:colOff>180975</xdr:colOff>
      <xdr:row>47</xdr:row>
      <xdr:rowOff>152400</xdr:rowOff>
    </xdr:from>
    <xdr:to>
      <xdr:col>109</xdr:col>
      <xdr:colOff>104775</xdr:colOff>
      <xdr:row>49</xdr:row>
      <xdr:rowOff>57150</xdr:rowOff>
    </xdr:to>
    <xdr:sp fLocksText="1" fPublished="0">
      <xdr:nvSpPr>
        <xdr:cNvPr id="220" name="正方形/長方形 219"/>
        <xdr:cNvSpPr>
          <a:spLocks noRot="1"/>
        </xdr:cNvSpPr>
      </xdr:nvSpPr>
      <xdr:spPr>
        <a:xfrm>
          <a:off x="20383500" y="95535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101</xdr:col>
      <xdr:colOff>180975</xdr:colOff>
      <xdr:row>48</xdr:row>
      <xdr:rowOff>180975</xdr:rowOff>
    </xdr:from>
    <xdr:to>
      <xdr:col>109</xdr:col>
      <xdr:colOff>104775</xdr:colOff>
      <xdr:row>50</xdr:row>
      <xdr:rowOff>76200</xdr:rowOff>
    </xdr:to>
    <xdr:sp fLocksText="1" fPublished="0">
      <xdr:nvSpPr>
        <xdr:cNvPr id="221" name="正方形/長方形 220"/>
        <xdr:cNvSpPr>
          <a:spLocks noRot="1"/>
        </xdr:cNvSpPr>
      </xdr:nvSpPr>
      <xdr:spPr>
        <a:xfrm>
          <a:off x="20383500" y="97821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15.3</a:t>
          </a:r>
        </a:p>
      </xdr:txBody>
    </xdr:sp>
    <xdr:clientData fLocksWithSheet="1" fPrintsWithSheet="1"/>
  </xdr:twoCellAnchor>
  <xdr:twoCellAnchor>
    <xdr:from>
      <xdr:col>62</xdr:col>
      <xdr:colOff>47625</xdr:colOff>
      <xdr:row>50</xdr:row>
      <xdr:rowOff>152400</xdr:rowOff>
    </xdr:from>
    <xdr:to>
      <xdr:col>85</xdr:col>
      <xdr:colOff>66675</xdr:colOff>
      <xdr:row>64</xdr:row>
      <xdr:rowOff>19050</xdr:rowOff>
    </xdr:to>
    <xdr:sp fLocksText="1" fPublished="0">
      <xdr:nvSpPr>
        <xdr:cNvPr id="222" name="正方形/長方形 221"/>
        <xdr:cNvSpPr/>
      </xdr:nvSpPr>
      <xdr:spPr>
        <a:xfrm>
          <a:off x="12449175" y="10153650"/>
          <a:ext cx="4619625"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190500</xdr:colOff>
      <xdr:row>50</xdr:row>
      <xdr:rowOff>152400</xdr:rowOff>
    </xdr:from>
    <xdr:to>
      <xdr:col>113</xdr:col>
      <xdr:colOff>133350</xdr:colOff>
      <xdr:row>64</xdr:row>
      <xdr:rowOff>19050</xdr:rowOff>
    </xdr:to>
    <xdr:sp fLocksText="1" fPublished="0">
      <xdr:nvSpPr>
        <xdr:cNvPr id="223" name="正方形/長方形 222"/>
        <xdr:cNvSpPr/>
      </xdr:nvSpPr>
      <xdr:spPr>
        <a:xfrm>
          <a:off x="17392650" y="10153650"/>
          <a:ext cx="5343525"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87</xdr:col>
      <xdr:colOff>66675</xdr:colOff>
      <xdr:row>50</xdr:row>
      <xdr:rowOff>152400</xdr:rowOff>
    </xdr:from>
    <xdr:to>
      <xdr:col>106</xdr:col>
      <xdr:colOff>76200</xdr:colOff>
      <xdr:row>52</xdr:row>
      <xdr:rowOff>47625</xdr:rowOff>
    </xdr:to>
    <xdr:sp fLocksText="1" fPublished="0">
      <xdr:nvSpPr>
        <xdr:cNvPr id="224" name="正方形/長方形 223"/>
        <xdr:cNvSpPr>
          <a:spLocks noRot="1"/>
        </xdr:cNvSpPr>
      </xdr:nvSpPr>
      <xdr:spPr>
        <a:xfrm>
          <a:off x="17468850" y="10153650"/>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その他の分析欄</a:t>
          </a:r>
        </a:p>
      </xdr:txBody>
    </xdr:sp>
    <xdr:clientData fLocksWithSheet="1" fPrintsWithSheet="1"/>
  </xdr:twoCellAnchor>
  <xdr:twoCellAnchor>
    <xdr:from>
      <xdr:col>87</xdr:col>
      <xdr:colOff>104775</xdr:colOff>
      <xdr:row>52</xdr:row>
      <xdr:rowOff>123824</xdr:rowOff>
    </xdr:from>
    <xdr:to>
      <xdr:col>112</xdr:col>
      <xdr:colOff>180975</xdr:colOff>
      <xdr:row>63</xdr:row>
      <xdr:rowOff>142875</xdr:rowOff>
    </xdr:to>
    <xdr:sp fLocksText="1" fPublished="0">
      <xdr:nvSpPr>
        <xdr:cNvPr id="225" name="テキスト ボックス 224"/>
        <xdr:cNvSpPr txBox="1">
          <a:spLocks noRot="1"/>
        </xdr:cNvSpPr>
      </xdr:nvSpPr>
      <xdr:spPr>
        <a:xfrm>
          <a:off x="17506950" y="105251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介護保険事業特別会計繰出金や後期高齢者医療事業特別会計繰出金の増加などにより、前年度に比べ、0.6％上昇した。</a:t>
          </a:r>
        </a:p>
        <a:p>
          <a:pPr algn="l">
            <a:lnSpc>
              <a:spcPct val="100000"/>
            </a:lnSpc>
          </a:pPr>
          <a:r>
            <a:rPr sz="1300">
              <a:solidFill>
                <a:srgbClr val="000000"/>
              </a:solidFill>
              <a:latin typeface="ＭＳ Ｐゴシック"/>
              <a:ea typeface="ＭＳ Ｐゴシック"/>
            </a:rPr>
            <a:t>　 類似団体平均と比べ、2.9％高い水準にあることから、今後も引き続き特別会計の健全化に努め、普通会計の負担軽減を図る。</a:t>
          </a:r>
        </a:p>
      </xdr:txBody>
    </xdr:sp>
    <xdr:clientData fLocksWithSheet="1" fPrintsWithSheet="1"/>
  </xdr:twoCellAnchor>
  <xdr:twoCellAnchor editAs="oneCell">
    <xdr:from>
      <xdr:col>62</xdr:col>
      <xdr:colOff>9525</xdr:colOff>
      <xdr:row>49</xdr:row>
      <xdr:rowOff>133350</xdr:rowOff>
    </xdr:from>
    <xdr:to>
      <xdr:col>63</xdr:col>
      <xdr:colOff>104775</xdr:colOff>
      <xdr:row>50</xdr:row>
      <xdr:rowOff>152400</xdr:rowOff>
    </xdr:to>
    <xdr:sp fLocksText="1" fPublished="0">
      <xdr:nvSpPr>
        <xdr:cNvPr id="226" name="テキスト ボックス 225"/>
        <xdr:cNvSpPr txBox="1">
          <a:spLocks noRot="1"/>
        </xdr:cNvSpPr>
      </xdr:nvSpPr>
      <xdr:spPr>
        <a:xfrm>
          <a:off x="12411075" y="993457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62</xdr:col>
      <xdr:colOff>47625</xdr:colOff>
      <xdr:row>64</xdr:row>
      <xdr:rowOff>19050</xdr:rowOff>
    </xdr:from>
    <xdr:to>
      <xdr:col>85</xdr:col>
      <xdr:colOff>66675</xdr:colOff>
      <xdr:row>64</xdr:row>
      <xdr:rowOff>19050</xdr:rowOff>
    </xdr:to>
    <xdr:cxnSp fPublished="0">
      <xdr:nvCxnSpPr>
        <xdr:cNvPr id="227" name="直線コネクタ 226"/>
        <xdr:cNvCxnSpPr/>
      </xdr:nvCxnSpPr>
      <xdr:spPr>
        <a:xfrm>
          <a:off x="12449175" y="12820651"/>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63</xdr:row>
      <xdr:rowOff>57150</xdr:rowOff>
    </xdr:from>
    <xdr:to>
      <xdr:col>62</xdr:col>
      <xdr:colOff>47625</xdr:colOff>
      <xdr:row>64</xdr:row>
      <xdr:rowOff>95250</xdr:rowOff>
    </xdr:to>
    <xdr:sp fLocksText="1" fPublished="0">
      <xdr:nvSpPr>
        <xdr:cNvPr id="228" name="テキスト ボックス 227"/>
        <xdr:cNvSpPr txBox="1">
          <a:spLocks noRot="1"/>
        </xdr:cNvSpPr>
      </xdr:nvSpPr>
      <xdr:spPr>
        <a:xfrm>
          <a:off x="11944349" y="12658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27.0</a:t>
          </a:r>
        </a:p>
      </xdr:txBody>
    </xdr:sp>
    <xdr:clientData fLocksWithSheet="1" fPrintsWithSheet="1"/>
  </xdr:twoCellAnchor>
  <xdr:twoCellAnchor>
    <xdr:from>
      <xdr:col>62</xdr:col>
      <xdr:colOff>47625</xdr:colOff>
      <xdr:row>62</xdr:row>
      <xdr:rowOff>47625</xdr:rowOff>
    </xdr:from>
    <xdr:to>
      <xdr:col>85</xdr:col>
      <xdr:colOff>66675</xdr:colOff>
      <xdr:row>62</xdr:row>
      <xdr:rowOff>47625</xdr:rowOff>
    </xdr:to>
    <xdr:cxnSp fPublished="0">
      <xdr:nvCxnSpPr>
        <xdr:cNvPr id="229" name="直線コネクタ 228"/>
        <xdr:cNvCxnSpPr/>
      </xdr:nvCxnSpPr>
      <xdr:spPr>
        <a:xfrm>
          <a:off x="12449175" y="124491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61</xdr:row>
      <xdr:rowOff>76200</xdr:rowOff>
    </xdr:from>
    <xdr:to>
      <xdr:col>62</xdr:col>
      <xdr:colOff>47625</xdr:colOff>
      <xdr:row>62</xdr:row>
      <xdr:rowOff>114300</xdr:rowOff>
    </xdr:to>
    <xdr:sp fLocksText="1" fPublished="0">
      <xdr:nvSpPr>
        <xdr:cNvPr id="230" name="テキスト ボックス 229"/>
        <xdr:cNvSpPr txBox="1">
          <a:spLocks noRot="1"/>
        </xdr:cNvSpPr>
      </xdr:nvSpPr>
      <xdr:spPr>
        <a:xfrm>
          <a:off x="11944349" y="12277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24.0</a:t>
          </a:r>
        </a:p>
      </xdr:txBody>
    </xdr:sp>
    <xdr:clientData fLocksWithSheet="1" fPrintsWithSheet="1"/>
  </xdr:twoCellAnchor>
  <xdr:twoCellAnchor>
    <xdr:from>
      <xdr:col>62</xdr:col>
      <xdr:colOff>47625</xdr:colOff>
      <xdr:row>60</xdr:row>
      <xdr:rowOff>57150</xdr:rowOff>
    </xdr:from>
    <xdr:to>
      <xdr:col>85</xdr:col>
      <xdr:colOff>66675</xdr:colOff>
      <xdr:row>60</xdr:row>
      <xdr:rowOff>57150</xdr:rowOff>
    </xdr:to>
    <xdr:cxnSp fPublished="0">
      <xdr:nvCxnSpPr>
        <xdr:cNvPr id="231" name="直線コネクタ 230"/>
        <xdr:cNvCxnSpPr/>
      </xdr:nvCxnSpPr>
      <xdr:spPr>
        <a:xfrm>
          <a:off x="12449175" y="12058651"/>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59</xdr:row>
      <xdr:rowOff>85724</xdr:rowOff>
    </xdr:from>
    <xdr:to>
      <xdr:col>62</xdr:col>
      <xdr:colOff>47625</xdr:colOff>
      <xdr:row>60</xdr:row>
      <xdr:rowOff>123824</xdr:rowOff>
    </xdr:to>
    <xdr:sp fLocksText="1" fPublished="0">
      <xdr:nvSpPr>
        <xdr:cNvPr id="232" name="テキスト ボックス 231"/>
        <xdr:cNvSpPr txBox="1">
          <a:spLocks noRot="1"/>
        </xdr:cNvSpPr>
      </xdr:nvSpPr>
      <xdr:spPr>
        <a:xfrm>
          <a:off x="11944349" y="118872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21.0</a:t>
          </a:r>
        </a:p>
      </xdr:txBody>
    </xdr:sp>
    <xdr:clientData fLocksWithSheet="1" fPrintsWithSheet="1"/>
  </xdr:twoCellAnchor>
  <xdr:twoCellAnchor>
    <xdr:from>
      <xdr:col>62</xdr:col>
      <xdr:colOff>47625</xdr:colOff>
      <xdr:row>58</xdr:row>
      <xdr:rowOff>76200</xdr:rowOff>
    </xdr:from>
    <xdr:to>
      <xdr:col>85</xdr:col>
      <xdr:colOff>66675</xdr:colOff>
      <xdr:row>58</xdr:row>
      <xdr:rowOff>76200</xdr:rowOff>
    </xdr:to>
    <xdr:cxnSp fPublished="0">
      <xdr:nvCxnSpPr>
        <xdr:cNvPr id="233" name="直線コネクタ 232"/>
        <xdr:cNvCxnSpPr/>
      </xdr:nvCxnSpPr>
      <xdr:spPr>
        <a:xfrm>
          <a:off x="12449175" y="11677651"/>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57</xdr:row>
      <xdr:rowOff>114300</xdr:rowOff>
    </xdr:from>
    <xdr:to>
      <xdr:col>62</xdr:col>
      <xdr:colOff>47625</xdr:colOff>
      <xdr:row>58</xdr:row>
      <xdr:rowOff>152400</xdr:rowOff>
    </xdr:to>
    <xdr:sp fLocksText="1" fPublished="0">
      <xdr:nvSpPr>
        <xdr:cNvPr id="234" name="テキスト ボックス 233"/>
        <xdr:cNvSpPr txBox="1">
          <a:spLocks noRot="1"/>
        </xdr:cNvSpPr>
      </xdr:nvSpPr>
      <xdr:spPr>
        <a:xfrm>
          <a:off x="11944349" y="11515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a:t>
          </a:r>
        </a:p>
      </xdr:txBody>
    </xdr:sp>
    <xdr:clientData fLocksWithSheet="1" fPrintsWithSheet="1"/>
  </xdr:twoCellAnchor>
  <xdr:twoCellAnchor>
    <xdr:from>
      <xdr:col>62</xdr:col>
      <xdr:colOff>47625</xdr:colOff>
      <xdr:row>56</xdr:row>
      <xdr:rowOff>104775</xdr:rowOff>
    </xdr:from>
    <xdr:to>
      <xdr:col>85</xdr:col>
      <xdr:colOff>66675</xdr:colOff>
      <xdr:row>56</xdr:row>
      <xdr:rowOff>104775</xdr:rowOff>
    </xdr:to>
    <xdr:cxnSp fPublished="0">
      <xdr:nvCxnSpPr>
        <xdr:cNvPr id="235" name="直線コネクタ 234"/>
        <xdr:cNvCxnSpPr/>
      </xdr:nvCxnSpPr>
      <xdr:spPr>
        <a:xfrm>
          <a:off x="12449175" y="113061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55</xdr:row>
      <xdr:rowOff>133350</xdr:rowOff>
    </xdr:from>
    <xdr:to>
      <xdr:col>62</xdr:col>
      <xdr:colOff>47625</xdr:colOff>
      <xdr:row>56</xdr:row>
      <xdr:rowOff>171449</xdr:rowOff>
    </xdr:to>
    <xdr:sp fLocksText="1" fPublished="0">
      <xdr:nvSpPr>
        <xdr:cNvPr id="236" name="テキスト ボックス 235"/>
        <xdr:cNvSpPr txBox="1">
          <a:spLocks noRot="1"/>
        </xdr:cNvSpPr>
      </xdr:nvSpPr>
      <xdr:spPr>
        <a:xfrm>
          <a:off x="11944349" y="11134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a:t>
          </a:r>
        </a:p>
      </xdr:txBody>
    </xdr:sp>
    <xdr:clientData fLocksWithSheet="1" fPrintsWithSheet="1"/>
  </xdr:twoCellAnchor>
  <xdr:twoCellAnchor>
    <xdr:from>
      <xdr:col>62</xdr:col>
      <xdr:colOff>47625</xdr:colOff>
      <xdr:row>54</xdr:row>
      <xdr:rowOff>114300</xdr:rowOff>
    </xdr:from>
    <xdr:to>
      <xdr:col>85</xdr:col>
      <xdr:colOff>66675</xdr:colOff>
      <xdr:row>54</xdr:row>
      <xdr:rowOff>114300</xdr:rowOff>
    </xdr:to>
    <xdr:cxnSp fPublished="0">
      <xdr:nvCxnSpPr>
        <xdr:cNvPr id="237" name="直線コネクタ 236"/>
        <xdr:cNvCxnSpPr/>
      </xdr:nvCxnSpPr>
      <xdr:spPr>
        <a:xfrm>
          <a:off x="12449175" y="10915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53</xdr:row>
      <xdr:rowOff>142875</xdr:rowOff>
    </xdr:from>
    <xdr:to>
      <xdr:col>62</xdr:col>
      <xdr:colOff>47625</xdr:colOff>
      <xdr:row>54</xdr:row>
      <xdr:rowOff>180975</xdr:rowOff>
    </xdr:to>
    <xdr:sp fLocksText="1" fPublished="0">
      <xdr:nvSpPr>
        <xdr:cNvPr id="238" name="テキスト ボックス 237"/>
        <xdr:cNvSpPr txBox="1">
          <a:spLocks noRot="1"/>
        </xdr:cNvSpPr>
      </xdr:nvSpPr>
      <xdr:spPr>
        <a:xfrm>
          <a:off x="11944349" y="107442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a:t>
          </a:r>
        </a:p>
      </xdr:txBody>
    </xdr:sp>
    <xdr:clientData fLocksWithSheet="1" fPrintsWithSheet="1"/>
  </xdr:twoCellAnchor>
  <xdr:twoCellAnchor>
    <xdr:from>
      <xdr:col>62</xdr:col>
      <xdr:colOff>47625</xdr:colOff>
      <xdr:row>52</xdr:row>
      <xdr:rowOff>133350</xdr:rowOff>
    </xdr:from>
    <xdr:to>
      <xdr:col>85</xdr:col>
      <xdr:colOff>66675</xdr:colOff>
      <xdr:row>52</xdr:row>
      <xdr:rowOff>133350</xdr:rowOff>
    </xdr:to>
    <xdr:cxnSp fPublished="0">
      <xdr:nvCxnSpPr>
        <xdr:cNvPr id="239" name="直線コネクタ 238"/>
        <xdr:cNvCxnSpPr/>
      </xdr:nvCxnSpPr>
      <xdr:spPr>
        <a:xfrm>
          <a:off x="12449175" y="10534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51</xdr:row>
      <xdr:rowOff>171449</xdr:rowOff>
    </xdr:from>
    <xdr:to>
      <xdr:col>62</xdr:col>
      <xdr:colOff>47625</xdr:colOff>
      <xdr:row>53</xdr:row>
      <xdr:rowOff>9525</xdr:rowOff>
    </xdr:to>
    <xdr:sp fLocksText="1" fPublished="0">
      <xdr:nvSpPr>
        <xdr:cNvPr id="240" name="テキスト ボックス 239"/>
        <xdr:cNvSpPr txBox="1">
          <a:spLocks noRot="1"/>
        </xdr:cNvSpPr>
      </xdr:nvSpPr>
      <xdr:spPr>
        <a:xfrm>
          <a:off x="11944349" y="10372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a:t>
          </a:r>
        </a:p>
      </xdr:txBody>
    </xdr:sp>
    <xdr:clientData fLocksWithSheet="1" fPrintsWithSheet="1"/>
  </xdr:twoCellAnchor>
  <xdr:twoCellAnchor>
    <xdr:from>
      <xdr:col>62</xdr:col>
      <xdr:colOff>47625</xdr:colOff>
      <xdr:row>50</xdr:row>
      <xdr:rowOff>152400</xdr:rowOff>
    </xdr:from>
    <xdr:to>
      <xdr:col>85</xdr:col>
      <xdr:colOff>66675</xdr:colOff>
      <xdr:row>50</xdr:row>
      <xdr:rowOff>152400</xdr:rowOff>
    </xdr:to>
    <xdr:cxnSp fPublished="0">
      <xdr:nvCxnSpPr>
        <xdr:cNvPr id="241" name="直線コネクタ 240"/>
        <xdr:cNvCxnSpPr/>
      </xdr:nvCxnSpPr>
      <xdr:spPr>
        <a:xfrm>
          <a:off x="12449175" y="10153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49</xdr:row>
      <xdr:rowOff>190500</xdr:rowOff>
    </xdr:from>
    <xdr:to>
      <xdr:col>62</xdr:col>
      <xdr:colOff>47625</xdr:colOff>
      <xdr:row>51</xdr:row>
      <xdr:rowOff>28575</xdr:rowOff>
    </xdr:to>
    <xdr:sp fLocksText="1" fPublished="0">
      <xdr:nvSpPr>
        <xdr:cNvPr id="242" name="テキスト ボックス 241"/>
        <xdr:cNvSpPr txBox="1">
          <a:spLocks noRot="1"/>
        </xdr:cNvSpPr>
      </xdr:nvSpPr>
      <xdr:spPr>
        <a:xfrm>
          <a:off x="11944349" y="9991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a:t>
          </a:r>
        </a:p>
      </xdr:txBody>
    </xdr:sp>
    <xdr:clientData fLocksWithSheet="1" fPrintsWithSheet="1"/>
  </xdr:twoCellAnchor>
  <xdr:twoCellAnchor>
    <xdr:from>
      <xdr:col>62</xdr:col>
      <xdr:colOff>47625</xdr:colOff>
      <xdr:row>50</xdr:row>
      <xdr:rowOff>152400</xdr:rowOff>
    </xdr:from>
    <xdr:to>
      <xdr:col>85</xdr:col>
      <xdr:colOff>66675</xdr:colOff>
      <xdr:row>64</xdr:row>
      <xdr:rowOff>19050</xdr:rowOff>
    </xdr:to>
    <xdr:sp fLocksText="1" fPublished="0">
      <xdr:nvSpPr>
        <xdr:cNvPr id="243" name="その他グラフ枠"/>
        <xdr:cNvSpPr/>
      </xdr:nvSpPr>
      <xdr:spPr>
        <a:xfrm>
          <a:off x="12449175" y="10153650"/>
          <a:ext cx="4619625"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82</xdr:col>
      <xdr:colOff>114300</xdr:colOff>
      <xdr:row>52</xdr:row>
      <xdr:rowOff>19050</xdr:rowOff>
    </xdr:from>
    <xdr:to>
      <xdr:col>82</xdr:col>
      <xdr:colOff>114300</xdr:colOff>
      <xdr:row>60</xdr:row>
      <xdr:rowOff>190500</xdr:rowOff>
    </xdr:to>
    <xdr:cxnSp fPublished="0">
      <xdr:nvCxnSpPr>
        <xdr:cNvPr id="244" name="直線コネクタ 243"/>
        <xdr:cNvCxnSpPr/>
      </xdr:nvCxnSpPr>
      <xdr:spPr>
        <a:xfrm flipV="1">
          <a:off x="16516349" y="10420350"/>
          <a:ext cx="0" cy="1771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60</xdr:row>
      <xdr:rowOff>171449</xdr:rowOff>
    </xdr:from>
    <xdr:to>
      <xdr:col>86</xdr:col>
      <xdr:colOff>161925</xdr:colOff>
      <xdr:row>62</xdr:row>
      <xdr:rowOff>9525</xdr:rowOff>
    </xdr:to>
    <xdr:sp fLocksText="1" fPublished="0">
      <xdr:nvSpPr>
        <xdr:cNvPr id="245" name="その他最小値テキスト"/>
        <xdr:cNvSpPr txBox="1">
          <a:spLocks noRot="1"/>
        </xdr:cNvSpPr>
      </xdr:nvSpPr>
      <xdr:spPr>
        <a:xfrm>
          <a:off x="16602075" y="121729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22.1</a:t>
          </a:r>
        </a:p>
      </xdr:txBody>
    </xdr:sp>
    <xdr:clientData fLocksWithSheet="1" fPrintsWithSheet="1"/>
  </xdr:twoCellAnchor>
  <xdr:twoCellAnchor>
    <xdr:from>
      <xdr:col>82</xdr:col>
      <xdr:colOff>19050</xdr:colOff>
      <xdr:row>60</xdr:row>
      <xdr:rowOff>190500</xdr:rowOff>
    </xdr:from>
    <xdr:to>
      <xdr:col>82</xdr:col>
      <xdr:colOff>190500</xdr:colOff>
      <xdr:row>60</xdr:row>
      <xdr:rowOff>190500</xdr:rowOff>
    </xdr:to>
    <xdr:cxnSp fPublished="0">
      <xdr:nvCxnSpPr>
        <xdr:cNvPr id="246" name="直線コネクタ 245"/>
        <xdr:cNvCxnSpPr/>
      </xdr:nvCxnSpPr>
      <xdr:spPr>
        <a:xfrm>
          <a:off x="16421100" y="12192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50</xdr:row>
      <xdr:rowOff>123824</xdr:rowOff>
    </xdr:from>
    <xdr:to>
      <xdr:col>86</xdr:col>
      <xdr:colOff>161925</xdr:colOff>
      <xdr:row>51</xdr:row>
      <xdr:rowOff>161925</xdr:rowOff>
    </xdr:to>
    <xdr:sp fLocksText="1" fPublished="0">
      <xdr:nvSpPr>
        <xdr:cNvPr id="247" name="その他最大値テキスト"/>
        <xdr:cNvSpPr txBox="1">
          <a:spLocks noRot="1"/>
        </xdr:cNvSpPr>
      </xdr:nvSpPr>
      <xdr:spPr>
        <a:xfrm>
          <a:off x="16602075" y="101250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8.1</a:t>
          </a:r>
        </a:p>
      </xdr:txBody>
    </xdr:sp>
    <xdr:clientData fLocksWithSheet="1" fPrintsWithSheet="1"/>
  </xdr:twoCellAnchor>
  <xdr:twoCellAnchor>
    <xdr:from>
      <xdr:col>82</xdr:col>
      <xdr:colOff>19050</xdr:colOff>
      <xdr:row>52</xdr:row>
      <xdr:rowOff>19050</xdr:rowOff>
    </xdr:from>
    <xdr:to>
      <xdr:col>82</xdr:col>
      <xdr:colOff>190500</xdr:colOff>
      <xdr:row>52</xdr:row>
      <xdr:rowOff>19050</xdr:rowOff>
    </xdr:to>
    <xdr:cxnSp fPublished="0">
      <xdr:nvCxnSpPr>
        <xdr:cNvPr id="248" name="直線コネクタ 247"/>
        <xdr:cNvCxnSpPr/>
      </xdr:nvCxnSpPr>
      <xdr:spPr>
        <a:xfrm>
          <a:off x="16421100" y="10420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76200</xdr:colOff>
      <xdr:row>57</xdr:row>
      <xdr:rowOff>19050</xdr:rowOff>
    </xdr:from>
    <xdr:to>
      <xdr:col>82</xdr:col>
      <xdr:colOff>114300</xdr:colOff>
      <xdr:row>57</xdr:row>
      <xdr:rowOff>104775</xdr:rowOff>
    </xdr:to>
    <xdr:cxnSp fPublished="0">
      <xdr:nvCxnSpPr>
        <xdr:cNvPr id="249" name="直線コネクタ 248"/>
        <xdr:cNvCxnSpPr/>
      </xdr:nvCxnSpPr>
      <xdr:spPr>
        <a:xfrm>
          <a:off x="15678149" y="114204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54</xdr:row>
      <xdr:rowOff>85724</xdr:rowOff>
    </xdr:from>
    <xdr:to>
      <xdr:col>86</xdr:col>
      <xdr:colOff>161925</xdr:colOff>
      <xdr:row>55</xdr:row>
      <xdr:rowOff>123824</xdr:rowOff>
    </xdr:to>
    <xdr:sp fLocksText="1" fPublished="0">
      <xdr:nvSpPr>
        <xdr:cNvPr id="250" name="その他平均値テキスト"/>
        <xdr:cNvSpPr txBox="1">
          <a:spLocks noRot="1"/>
        </xdr:cNvSpPr>
      </xdr:nvSpPr>
      <xdr:spPr>
        <a:xfrm>
          <a:off x="16602075" y="1088707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13.7</a:t>
          </a:r>
        </a:p>
      </xdr:txBody>
    </xdr:sp>
    <xdr:clientData fLocksWithSheet="1" fPrintsWithSheet="1"/>
  </xdr:twoCellAnchor>
  <xdr:twoCellAnchor>
    <xdr:from>
      <xdr:col>82</xdr:col>
      <xdr:colOff>57150</xdr:colOff>
      <xdr:row>55</xdr:row>
      <xdr:rowOff>66675</xdr:rowOff>
    </xdr:from>
    <xdr:to>
      <xdr:col>82</xdr:col>
      <xdr:colOff>161925</xdr:colOff>
      <xdr:row>55</xdr:row>
      <xdr:rowOff>190500</xdr:rowOff>
    </xdr:to>
    <xdr:sp fLocksText="1" fPublished="0">
      <xdr:nvSpPr>
        <xdr:cNvPr id="251" name="フローチャート: 判断 250"/>
        <xdr:cNvSpPr/>
      </xdr:nvSpPr>
      <xdr:spPr>
        <a:xfrm>
          <a:off x="16459200" y="110680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73</xdr:col>
      <xdr:colOff>180975</xdr:colOff>
      <xdr:row>56</xdr:row>
      <xdr:rowOff>180975</xdr:rowOff>
    </xdr:from>
    <xdr:to>
      <xdr:col>78</xdr:col>
      <xdr:colOff>76200</xdr:colOff>
      <xdr:row>57</xdr:row>
      <xdr:rowOff>19050</xdr:rowOff>
    </xdr:to>
    <xdr:cxnSp fPublished="0">
      <xdr:nvCxnSpPr>
        <xdr:cNvPr id="252" name="直線コネクタ 251"/>
        <xdr:cNvCxnSpPr/>
      </xdr:nvCxnSpPr>
      <xdr:spPr>
        <a:xfrm>
          <a:off x="14782800" y="113823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19050</xdr:colOff>
      <xdr:row>55</xdr:row>
      <xdr:rowOff>152400</xdr:rowOff>
    </xdr:from>
    <xdr:to>
      <xdr:col>78</xdr:col>
      <xdr:colOff>123824</xdr:colOff>
      <xdr:row>56</xdr:row>
      <xdr:rowOff>76200</xdr:rowOff>
    </xdr:to>
    <xdr:sp fLocksText="1" fPublished="0">
      <xdr:nvSpPr>
        <xdr:cNvPr id="253" name="フローチャート: 判断 252"/>
        <xdr:cNvSpPr/>
      </xdr:nvSpPr>
      <xdr:spPr>
        <a:xfrm>
          <a:off x="15621000" y="111537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54</xdr:row>
      <xdr:rowOff>85724</xdr:rowOff>
    </xdr:from>
    <xdr:to>
      <xdr:col>80</xdr:col>
      <xdr:colOff>28575</xdr:colOff>
      <xdr:row>55</xdr:row>
      <xdr:rowOff>123824</xdr:rowOff>
    </xdr:to>
    <xdr:sp fLocksText="1" fPublished="0">
      <xdr:nvSpPr>
        <xdr:cNvPr id="254" name="テキスト ボックス 253"/>
        <xdr:cNvSpPr txBox="1">
          <a:spLocks noRot="1"/>
        </xdr:cNvSpPr>
      </xdr:nvSpPr>
      <xdr:spPr>
        <a:xfrm>
          <a:off x="15297149" y="1088707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14.4</a:t>
          </a:r>
        </a:p>
      </xdr:txBody>
    </xdr:sp>
    <xdr:clientData fLocksWithSheet="1" fPrintsWithSheet="1"/>
  </xdr:twoCellAnchor>
  <xdr:twoCellAnchor>
    <xdr:from>
      <xdr:col>69</xdr:col>
      <xdr:colOff>95250</xdr:colOff>
      <xdr:row>56</xdr:row>
      <xdr:rowOff>133350</xdr:rowOff>
    </xdr:from>
    <xdr:to>
      <xdr:col>73</xdr:col>
      <xdr:colOff>180975</xdr:colOff>
      <xdr:row>56</xdr:row>
      <xdr:rowOff>180975</xdr:rowOff>
    </xdr:to>
    <xdr:cxnSp fPublished="0">
      <xdr:nvCxnSpPr>
        <xdr:cNvPr id="255" name="直線コネクタ 254"/>
        <xdr:cNvCxnSpPr/>
      </xdr:nvCxnSpPr>
      <xdr:spPr>
        <a:xfrm>
          <a:off x="13896975" y="11334749"/>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73</xdr:col>
      <xdr:colOff>133350</xdr:colOff>
      <xdr:row>55</xdr:row>
      <xdr:rowOff>114300</xdr:rowOff>
    </xdr:from>
    <xdr:to>
      <xdr:col>74</xdr:col>
      <xdr:colOff>38100</xdr:colOff>
      <xdr:row>56</xdr:row>
      <xdr:rowOff>38100</xdr:rowOff>
    </xdr:to>
    <xdr:sp fLocksText="1" fPublished="0">
      <xdr:nvSpPr>
        <xdr:cNvPr id="256" name="フローチャート: 判断 255"/>
        <xdr:cNvSpPr/>
      </xdr:nvSpPr>
      <xdr:spPr>
        <a:xfrm>
          <a:off x="14735175" y="111156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54</xdr:row>
      <xdr:rowOff>47625</xdr:rowOff>
    </xdr:from>
    <xdr:to>
      <xdr:col>75</xdr:col>
      <xdr:colOff>161925</xdr:colOff>
      <xdr:row>55</xdr:row>
      <xdr:rowOff>85724</xdr:rowOff>
    </xdr:to>
    <xdr:sp fLocksText="1" fPublished="0">
      <xdr:nvSpPr>
        <xdr:cNvPr id="257" name="テキスト ボックス 256"/>
        <xdr:cNvSpPr txBox="1">
          <a:spLocks noRot="1"/>
        </xdr:cNvSpPr>
      </xdr:nvSpPr>
      <xdr:spPr>
        <a:xfrm>
          <a:off x="14401800" y="10848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14.0</a:t>
          </a:r>
        </a:p>
      </xdr:txBody>
    </xdr:sp>
    <xdr:clientData fLocksWithSheet="1" fPrintsWithSheet="1"/>
  </xdr:twoCellAnchor>
  <xdr:twoCellAnchor>
    <xdr:from>
      <xdr:col>65</xdr:col>
      <xdr:colOff>9525</xdr:colOff>
      <xdr:row>56</xdr:row>
      <xdr:rowOff>133350</xdr:rowOff>
    </xdr:from>
    <xdr:to>
      <xdr:col>69</xdr:col>
      <xdr:colOff>95250</xdr:colOff>
      <xdr:row>56</xdr:row>
      <xdr:rowOff>133350</xdr:rowOff>
    </xdr:to>
    <xdr:cxnSp fPublished="0">
      <xdr:nvCxnSpPr>
        <xdr:cNvPr id="258" name="直線コネクタ 257"/>
        <xdr:cNvCxnSpPr/>
      </xdr:nvCxnSpPr>
      <xdr:spPr>
        <a:xfrm>
          <a:off x="13011149" y="11334749"/>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69</xdr:col>
      <xdr:colOff>47625</xdr:colOff>
      <xdr:row>55</xdr:row>
      <xdr:rowOff>123824</xdr:rowOff>
    </xdr:from>
    <xdr:to>
      <xdr:col>69</xdr:col>
      <xdr:colOff>142875</xdr:colOff>
      <xdr:row>56</xdr:row>
      <xdr:rowOff>47625</xdr:rowOff>
    </xdr:to>
    <xdr:sp fLocksText="1" fPublished="0">
      <xdr:nvSpPr>
        <xdr:cNvPr id="259" name="フローチャート: 判断 258"/>
        <xdr:cNvSpPr/>
      </xdr:nvSpPr>
      <xdr:spPr>
        <a:xfrm>
          <a:off x="13849349" y="111252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54</xdr:row>
      <xdr:rowOff>57150</xdr:rowOff>
    </xdr:from>
    <xdr:to>
      <xdr:col>71</xdr:col>
      <xdr:colOff>76200</xdr:colOff>
      <xdr:row>55</xdr:row>
      <xdr:rowOff>95250</xdr:rowOff>
    </xdr:to>
    <xdr:sp fLocksText="1" fPublished="0">
      <xdr:nvSpPr>
        <xdr:cNvPr id="260" name="テキスト ボックス 259"/>
        <xdr:cNvSpPr txBox="1">
          <a:spLocks noRot="1"/>
        </xdr:cNvSpPr>
      </xdr:nvSpPr>
      <xdr:spPr>
        <a:xfrm>
          <a:off x="13515975" y="108585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14.1</a:t>
          </a:r>
        </a:p>
      </xdr:txBody>
    </xdr:sp>
    <xdr:clientData fLocksWithSheet="1" fPrintsWithSheet="1"/>
  </xdr:twoCellAnchor>
  <xdr:twoCellAnchor>
    <xdr:from>
      <xdr:col>64</xdr:col>
      <xdr:colOff>152400</xdr:colOff>
      <xdr:row>55</xdr:row>
      <xdr:rowOff>66675</xdr:rowOff>
    </xdr:from>
    <xdr:to>
      <xdr:col>65</xdr:col>
      <xdr:colOff>57150</xdr:colOff>
      <xdr:row>55</xdr:row>
      <xdr:rowOff>190500</xdr:rowOff>
    </xdr:to>
    <xdr:sp fLocksText="1" fPublished="0">
      <xdr:nvSpPr>
        <xdr:cNvPr id="261" name="フローチャート: 判断 260"/>
        <xdr:cNvSpPr/>
      </xdr:nvSpPr>
      <xdr:spPr>
        <a:xfrm>
          <a:off x="12954000" y="110680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54</xdr:row>
      <xdr:rowOff>0</xdr:rowOff>
    </xdr:from>
    <xdr:to>
      <xdr:col>66</xdr:col>
      <xdr:colOff>190500</xdr:colOff>
      <xdr:row>55</xdr:row>
      <xdr:rowOff>38100</xdr:rowOff>
    </xdr:to>
    <xdr:sp fLocksText="1" fPublished="0">
      <xdr:nvSpPr>
        <xdr:cNvPr id="262" name="テキスト ボックス 261"/>
        <xdr:cNvSpPr txBox="1">
          <a:spLocks noRot="1"/>
        </xdr:cNvSpPr>
      </xdr:nvSpPr>
      <xdr:spPr>
        <a:xfrm>
          <a:off x="12630149" y="108013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13.7</a:t>
          </a:r>
        </a:p>
      </xdr:txBody>
    </xdr:sp>
    <xdr:clientData fLocksWithSheet="1" fPrintsWithSheet="1"/>
  </xdr:twoCellAnchor>
  <xdr:twoCellAnchor editAs="oneCell">
    <xdr:from>
      <xdr:col>81</xdr:col>
      <xdr:colOff>95250</xdr:colOff>
      <xdr:row>64</xdr:row>
      <xdr:rowOff>19050</xdr:rowOff>
    </xdr:from>
    <xdr:to>
      <xdr:col>85</xdr:col>
      <xdr:colOff>57150</xdr:colOff>
      <xdr:row>65</xdr:row>
      <xdr:rowOff>57150</xdr:rowOff>
    </xdr:to>
    <xdr:sp fLocksText="1" fPublished="0">
      <xdr:nvSpPr>
        <xdr:cNvPr id="263" name="テキスト ボックス 262"/>
        <xdr:cNvSpPr txBox="1">
          <a:spLocks noRot="1"/>
        </xdr:cNvSpPr>
      </xdr:nvSpPr>
      <xdr:spPr>
        <a:xfrm>
          <a:off x="16297275"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77</xdr:col>
      <xdr:colOff>57150</xdr:colOff>
      <xdr:row>64</xdr:row>
      <xdr:rowOff>19050</xdr:rowOff>
    </xdr:from>
    <xdr:to>
      <xdr:col>81</xdr:col>
      <xdr:colOff>19050</xdr:colOff>
      <xdr:row>65</xdr:row>
      <xdr:rowOff>57150</xdr:rowOff>
    </xdr:to>
    <xdr:sp fLocksText="1" fPublished="0">
      <xdr:nvSpPr>
        <xdr:cNvPr id="264" name="テキスト ボックス 263"/>
        <xdr:cNvSpPr txBox="1">
          <a:spLocks noRot="1"/>
        </xdr:cNvSpPr>
      </xdr:nvSpPr>
      <xdr:spPr>
        <a:xfrm>
          <a:off x="15459075"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72</xdr:col>
      <xdr:colOff>171449</xdr:colOff>
      <xdr:row>64</xdr:row>
      <xdr:rowOff>19050</xdr:rowOff>
    </xdr:from>
    <xdr:to>
      <xdr:col>76</xdr:col>
      <xdr:colOff>133350</xdr:colOff>
      <xdr:row>65</xdr:row>
      <xdr:rowOff>57150</xdr:rowOff>
    </xdr:to>
    <xdr:sp fLocksText="1" fPublished="0">
      <xdr:nvSpPr>
        <xdr:cNvPr id="265" name="テキスト ボックス 264"/>
        <xdr:cNvSpPr txBox="1">
          <a:spLocks noRot="1"/>
        </xdr:cNvSpPr>
      </xdr:nvSpPr>
      <xdr:spPr>
        <a:xfrm>
          <a:off x="14573251"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68</xdr:col>
      <xdr:colOff>76200</xdr:colOff>
      <xdr:row>64</xdr:row>
      <xdr:rowOff>19050</xdr:rowOff>
    </xdr:from>
    <xdr:to>
      <xdr:col>72</xdr:col>
      <xdr:colOff>38100</xdr:colOff>
      <xdr:row>65</xdr:row>
      <xdr:rowOff>57150</xdr:rowOff>
    </xdr:to>
    <xdr:sp fLocksText="1" fPublished="0">
      <xdr:nvSpPr>
        <xdr:cNvPr id="266" name="テキスト ボックス 265"/>
        <xdr:cNvSpPr txBox="1">
          <a:spLocks noRot="1"/>
        </xdr:cNvSpPr>
      </xdr:nvSpPr>
      <xdr:spPr>
        <a:xfrm>
          <a:off x="13677900"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190500</xdr:colOff>
      <xdr:row>64</xdr:row>
      <xdr:rowOff>19050</xdr:rowOff>
    </xdr:from>
    <xdr:to>
      <xdr:col>67</xdr:col>
      <xdr:colOff>152400</xdr:colOff>
      <xdr:row>65</xdr:row>
      <xdr:rowOff>57150</xdr:rowOff>
    </xdr:to>
    <xdr:sp fLocksText="1" fPublished="0">
      <xdr:nvSpPr>
        <xdr:cNvPr id="267" name="テキスト ボックス 266"/>
        <xdr:cNvSpPr txBox="1">
          <a:spLocks noRot="1"/>
        </xdr:cNvSpPr>
      </xdr:nvSpPr>
      <xdr:spPr>
        <a:xfrm>
          <a:off x="12792075" y="128206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82</xdr:col>
      <xdr:colOff>57150</xdr:colOff>
      <xdr:row>57</xdr:row>
      <xdr:rowOff>47625</xdr:rowOff>
    </xdr:from>
    <xdr:to>
      <xdr:col>82</xdr:col>
      <xdr:colOff>161925</xdr:colOff>
      <xdr:row>57</xdr:row>
      <xdr:rowOff>152400</xdr:rowOff>
    </xdr:to>
    <xdr:sp fLocksText="1" fPublished="0">
      <xdr:nvSpPr>
        <xdr:cNvPr id="268" name="楕円 267"/>
        <xdr:cNvSpPr/>
      </xdr:nvSpPr>
      <xdr:spPr>
        <a:xfrm>
          <a:off x="16459200" y="114490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83</xdr:col>
      <xdr:colOff>0</xdr:colOff>
      <xdr:row>57</xdr:row>
      <xdr:rowOff>9525</xdr:rowOff>
    </xdr:from>
    <xdr:to>
      <xdr:col>86</xdr:col>
      <xdr:colOff>161925</xdr:colOff>
      <xdr:row>58</xdr:row>
      <xdr:rowOff>47625</xdr:rowOff>
    </xdr:to>
    <xdr:sp fLocksText="1" fPublished="0">
      <xdr:nvSpPr>
        <xdr:cNvPr id="269" name="その他該当値テキスト"/>
        <xdr:cNvSpPr txBox="1">
          <a:spLocks noRot="1"/>
        </xdr:cNvSpPr>
      </xdr:nvSpPr>
      <xdr:spPr>
        <a:xfrm>
          <a:off x="16602075" y="114109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16.6</a:t>
          </a:r>
        </a:p>
      </xdr:txBody>
    </xdr:sp>
    <xdr:clientData fLocksWithSheet="1" fPrintsWithSheet="1"/>
  </xdr:twoCellAnchor>
  <xdr:twoCellAnchor>
    <xdr:from>
      <xdr:col>78</xdr:col>
      <xdr:colOff>19050</xdr:colOff>
      <xdr:row>56</xdr:row>
      <xdr:rowOff>171449</xdr:rowOff>
    </xdr:from>
    <xdr:to>
      <xdr:col>78</xdr:col>
      <xdr:colOff>123824</xdr:colOff>
      <xdr:row>57</xdr:row>
      <xdr:rowOff>76200</xdr:rowOff>
    </xdr:to>
    <xdr:sp fLocksText="1" fPublished="0">
      <xdr:nvSpPr>
        <xdr:cNvPr id="270" name="楕円 269"/>
        <xdr:cNvSpPr/>
      </xdr:nvSpPr>
      <xdr:spPr>
        <a:xfrm>
          <a:off x="15621000" y="113728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57</xdr:row>
      <xdr:rowOff>66675</xdr:rowOff>
    </xdr:from>
    <xdr:to>
      <xdr:col>80</xdr:col>
      <xdr:colOff>28575</xdr:colOff>
      <xdr:row>58</xdr:row>
      <xdr:rowOff>104775</xdr:rowOff>
    </xdr:to>
    <xdr:sp fLocksText="1" fPublished="0">
      <xdr:nvSpPr>
        <xdr:cNvPr id="271" name="テキスト ボックス 270"/>
        <xdr:cNvSpPr txBox="1">
          <a:spLocks noRot="1"/>
        </xdr:cNvSpPr>
      </xdr:nvSpPr>
      <xdr:spPr>
        <a:xfrm>
          <a:off x="15297149" y="114681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16.0</a:t>
          </a:r>
        </a:p>
      </xdr:txBody>
    </xdr:sp>
    <xdr:clientData fLocksWithSheet="1" fPrintsWithSheet="1"/>
  </xdr:twoCellAnchor>
  <xdr:twoCellAnchor>
    <xdr:from>
      <xdr:col>73</xdr:col>
      <xdr:colOff>133350</xdr:colOff>
      <xdr:row>56</xdr:row>
      <xdr:rowOff>114300</xdr:rowOff>
    </xdr:from>
    <xdr:to>
      <xdr:col>74</xdr:col>
      <xdr:colOff>38100</xdr:colOff>
      <xdr:row>57</xdr:row>
      <xdr:rowOff>38100</xdr:rowOff>
    </xdr:to>
    <xdr:sp fLocksText="1" fPublished="0">
      <xdr:nvSpPr>
        <xdr:cNvPr id="272" name="楕円 271"/>
        <xdr:cNvSpPr/>
      </xdr:nvSpPr>
      <xdr:spPr>
        <a:xfrm>
          <a:off x="14735175" y="113157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57</xdr:row>
      <xdr:rowOff>9525</xdr:rowOff>
    </xdr:from>
    <xdr:to>
      <xdr:col>75</xdr:col>
      <xdr:colOff>161925</xdr:colOff>
      <xdr:row>58</xdr:row>
      <xdr:rowOff>47625</xdr:rowOff>
    </xdr:to>
    <xdr:sp fLocksText="1" fPublished="0">
      <xdr:nvSpPr>
        <xdr:cNvPr id="273" name="テキスト ボックス 272"/>
        <xdr:cNvSpPr txBox="1">
          <a:spLocks noRot="1"/>
        </xdr:cNvSpPr>
      </xdr:nvSpPr>
      <xdr:spPr>
        <a:xfrm>
          <a:off x="14401800" y="114109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15.6</a:t>
          </a:r>
        </a:p>
      </xdr:txBody>
    </xdr:sp>
    <xdr:clientData fLocksWithSheet="1" fPrintsWithSheet="1"/>
  </xdr:twoCellAnchor>
  <xdr:twoCellAnchor>
    <xdr:from>
      <xdr:col>69</xdr:col>
      <xdr:colOff>47625</xdr:colOff>
      <xdr:row>56</xdr:row>
      <xdr:rowOff>76200</xdr:rowOff>
    </xdr:from>
    <xdr:to>
      <xdr:col>69</xdr:col>
      <xdr:colOff>142875</xdr:colOff>
      <xdr:row>56</xdr:row>
      <xdr:rowOff>190500</xdr:rowOff>
    </xdr:to>
    <xdr:sp fLocksText="1" fPublished="0">
      <xdr:nvSpPr>
        <xdr:cNvPr id="274" name="楕円 273"/>
        <xdr:cNvSpPr/>
      </xdr:nvSpPr>
      <xdr:spPr>
        <a:xfrm>
          <a:off x="13849349" y="11277600"/>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56</xdr:row>
      <xdr:rowOff>180975</xdr:rowOff>
    </xdr:from>
    <xdr:to>
      <xdr:col>71</xdr:col>
      <xdr:colOff>76200</xdr:colOff>
      <xdr:row>58</xdr:row>
      <xdr:rowOff>19050</xdr:rowOff>
    </xdr:to>
    <xdr:sp fLocksText="1" fPublished="0">
      <xdr:nvSpPr>
        <xdr:cNvPr id="275" name="テキスト ボックス 274"/>
        <xdr:cNvSpPr txBox="1">
          <a:spLocks noRot="1"/>
        </xdr:cNvSpPr>
      </xdr:nvSpPr>
      <xdr:spPr>
        <a:xfrm>
          <a:off x="13515975" y="11382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15.3</a:t>
          </a:r>
        </a:p>
      </xdr:txBody>
    </xdr:sp>
    <xdr:clientData fLocksWithSheet="1" fPrintsWithSheet="1"/>
  </xdr:twoCellAnchor>
  <xdr:twoCellAnchor>
    <xdr:from>
      <xdr:col>64</xdr:col>
      <xdr:colOff>152400</xdr:colOff>
      <xdr:row>56</xdr:row>
      <xdr:rowOff>76200</xdr:rowOff>
    </xdr:from>
    <xdr:to>
      <xdr:col>65</xdr:col>
      <xdr:colOff>57150</xdr:colOff>
      <xdr:row>56</xdr:row>
      <xdr:rowOff>190500</xdr:rowOff>
    </xdr:to>
    <xdr:sp fLocksText="1" fPublished="0">
      <xdr:nvSpPr>
        <xdr:cNvPr id="276" name="楕円 275"/>
        <xdr:cNvSpPr/>
      </xdr:nvSpPr>
      <xdr:spPr>
        <a:xfrm>
          <a:off x="12954000" y="112776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56</xdr:row>
      <xdr:rowOff>180975</xdr:rowOff>
    </xdr:from>
    <xdr:to>
      <xdr:col>66</xdr:col>
      <xdr:colOff>190500</xdr:colOff>
      <xdr:row>58</xdr:row>
      <xdr:rowOff>19050</xdr:rowOff>
    </xdr:to>
    <xdr:sp fLocksText="1" fPublished="0">
      <xdr:nvSpPr>
        <xdr:cNvPr id="277" name="テキスト ボックス 276"/>
        <xdr:cNvSpPr txBox="1">
          <a:spLocks noRot="1"/>
        </xdr:cNvSpPr>
      </xdr:nvSpPr>
      <xdr:spPr>
        <a:xfrm>
          <a:off x="12630149" y="11382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15.3</a:t>
          </a:r>
        </a:p>
      </xdr:txBody>
    </xdr:sp>
    <xdr:clientData fLocksWithSheet="1" fPrintsWithSheet="1"/>
  </xdr:twoCellAnchor>
  <xdr:twoCellAnchor>
    <xdr:from>
      <xdr:col>62</xdr:col>
      <xdr:colOff>47625</xdr:colOff>
      <xdr:row>27</xdr:row>
      <xdr:rowOff>85724</xdr:rowOff>
    </xdr:from>
    <xdr:to>
      <xdr:col>85</xdr:col>
      <xdr:colOff>66675</xdr:colOff>
      <xdr:row>29</xdr:row>
      <xdr:rowOff>57150</xdr:rowOff>
    </xdr:to>
    <xdr:sp fLocksText="1" fPublished="0">
      <xdr:nvSpPr>
        <xdr:cNvPr id="278" name="正方形/長方形 277"/>
        <xdr:cNvSpPr>
          <a:spLocks noRot="1"/>
        </xdr:cNvSpPr>
      </xdr:nvSpPr>
      <xdr:spPr>
        <a:xfrm>
          <a:off x="12449175" y="5486400"/>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補助費等</a:t>
          </a:r>
        </a:p>
      </xdr:txBody>
    </xdr:sp>
    <xdr:clientData fLocksWithSheet="1" fPrintsWithSheet="1"/>
  </xdr:twoCellAnchor>
  <xdr:twoCellAnchor>
    <xdr:from>
      <xdr:col>85</xdr:col>
      <xdr:colOff>85724</xdr:colOff>
      <xdr:row>27</xdr:row>
      <xdr:rowOff>152400</xdr:rowOff>
    </xdr:from>
    <xdr:to>
      <xdr:col>93</xdr:col>
      <xdr:colOff>9525</xdr:colOff>
      <xdr:row>29</xdr:row>
      <xdr:rowOff>57150</xdr:rowOff>
    </xdr:to>
    <xdr:sp fLocksText="1" fPublished="0">
      <xdr:nvSpPr>
        <xdr:cNvPr id="279" name="正方形/長方形 278"/>
        <xdr:cNvSpPr>
          <a:spLocks noRot="1"/>
        </xdr:cNvSpPr>
      </xdr:nvSpPr>
      <xdr:spPr>
        <a:xfrm>
          <a:off x="17087850" y="5553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85724</xdr:colOff>
      <xdr:row>28</xdr:row>
      <xdr:rowOff>180975</xdr:rowOff>
    </xdr:from>
    <xdr:to>
      <xdr:col>93</xdr:col>
      <xdr:colOff>9525</xdr:colOff>
      <xdr:row>30</xdr:row>
      <xdr:rowOff>76200</xdr:rowOff>
    </xdr:to>
    <xdr:sp fLocksText="1" fPublished="0">
      <xdr:nvSpPr>
        <xdr:cNvPr id="280" name="正方形/長方形 279"/>
        <xdr:cNvSpPr>
          <a:spLocks noRot="1"/>
        </xdr:cNvSpPr>
      </xdr:nvSpPr>
      <xdr:spPr>
        <a:xfrm>
          <a:off x="17087850" y="5781674"/>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10/30</a:t>
          </a:r>
        </a:p>
      </xdr:txBody>
    </xdr:sp>
    <xdr:clientData fLocksWithSheet="1" fPrintsWithSheet="1"/>
  </xdr:twoCellAnchor>
  <xdr:twoCellAnchor>
    <xdr:from>
      <xdr:col>93</xdr:col>
      <xdr:colOff>171449</xdr:colOff>
      <xdr:row>27</xdr:row>
      <xdr:rowOff>152400</xdr:rowOff>
    </xdr:from>
    <xdr:to>
      <xdr:col>100</xdr:col>
      <xdr:colOff>171449</xdr:colOff>
      <xdr:row>29</xdr:row>
      <xdr:rowOff>57150</xdr:rowOff>
    </xdr:to>
    <xdr:sp fLocksText="1" fPublished="0">
      <xdr:nvSpPr>
        <xdr:cNvPr id="281" name="正方形/長方形 280"/>
        <xdr:cNvSpPr>
          <a:spLocks noRot="1"/>
        </xdr:cNvSpPr>
      </xdr:nvSpPr>
      <xdr:spPr>
        <a:xfrm>
          <a:off x="18773774" y="55530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171449</xdr:colOff>
      <xdr:row>28</xdr:row>
      <xdr:rowOff>180975</xdr:rowOff>
    </xdr:from>
    <xdr:to>
      <xdr:col>100</xdr:col>
      <xdr:colOff>171449</xdr:colOff>
      <xdr:row>30</xdr:row>
      <xdr:rowOff>76200</xdr:rowOff>
    </xdr:to>
    <xdr:sp fLocksText="1" fPublished="0">
      <xdr:nvSpPr>
        <xdr:cNvPr id="282" name="正方形/長方形 281"/>
        <xdr:cNvSpPr>
          <a:spLocks noRot="1"/>
        </xdr:cNvSpPr>
      </xdr:nvSpPr>
      <xdr:spPr>
        <a:xfrm>
          <a:off x="18773774" y="5781674"/>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10.1</a:t>
          </a:r>
        </a:p>
      </xdr:txBody>
    </xdr:sp>
    <xdr:clientData fLocksWithSheet="1" fPrintsWithSheet="1"/>
  </xdr:twoCellAnchor>
  <xdr:twoCellAnchor>
    <xdr:from>
      <xdr:col>101</xdr:col>
      <xdr:colOff>180975</xdr:colOff>
      <xdr:row>27</xdr:row>
      <xdr:rowOff>152400</xdr:rowOff>
    </xdr:from>
    <xdr:to>
      <xdr:col>109</xdr:col>
      <xdr:colOff>104775</xdr:colOff>
      <xdr:row>29</xdr:row>
      <xdr:rowOff>57150</xdr:rowOff>
    </xdr:to>
    <xdr:sp fLocksText="1" fPublished="0">
      <xdr:nvSpPr>
        <xdr:cNvPr id="283" name="正方形/長方形 282"/>
        <xdr:cNvSpPr>
          <a:spLocks noRot="1"/>
        </xdr:cNvSpPr>
      </xdr:nvSpPr>
      <xdr:spPr>
        <a:xfrm>
          <a:off x="20383500" y="5553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101</xdr:col>
      <xdr:colOff>180975</xdr:colOff>
      <xdr:row>28</xdr:row>
      <xdr:rowOff>180975</xdr:rowOff>
    </xdr:from>
    <xdr:to>
      <xdr:col>109</xdr:col>
      <xdr:colOff>104775</xdr:colOff>
      <xdr:row>30</xdr:row>
      <xdr:rowOff>76200</xdr:rowOff>
    </xdr:to>
    <xdr:sp fLocksText="1" fPublished="0">
      <xdr:nvSpPr>
        <xdr:cNvPr id="284" name="正方形/長方形 283"/>
        <xdr:cNvSpPr>
          <a:spLocks noRot="1"/>
        </xdr:cNvSpPr>
      </xdr:nvSpPr>
      <xdr:spPr>
        <a:xfrm>
          <a:off x="20383500" y="5781674"/>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10.8</a:t>
          </a:r>
        </a:p>
      </xdr:txBody>
    </xdr:sp>
    <xdr:clientData fLocksWithSheet="1" fPrintsWithSheet="1"/>
  </xdr:twoCellAnchor>
  <xdr:twoCellAnchor>
    <xdr:from>
      <xdr:col>62</xdr:col>
      <xdr:colOff>47625</xdr:colOff>
      <xdr:row>30</xdr:row>
      <xdr:rowOff>152400</xdr:rowOff>
    </xdr:from>
    <xdr:to>
      <xdr:col>85</xdr:col>
      <xdr:colOff>66675</xdr:colOff>
      <xdr:row>44</xdr:row>
      <xdr:rowOff>19050</xdr:rowOff>
    </xdr:to>
    <xdr:sp fLocksText="1" fPublished="0">
      <xdr:nvSpPr>
        <xdr:cNvPr id="285" name="正方形/長方形 284"/>
        <xdr:cNvSpPr/>
      </xdr:nvSpPr>
      <xdr:spPr>
        <a:xfrm>
          <a:off x="12449175" y="6153150"/>
          <a:ext cx="4619625"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190500</xdr:colOff>
      <xdr:row>30</xdr:row>
      <xdr:rowOff>152400</xdr:rowOff>
    </xdr:from>
    <xdr:to>
      <xdr:col>113</xdr:col>
      <xdr:colOff>133350</xdr:colOff>
      <xdr:row>44</xdr:row>
      <xdr:rowOff>19050</xdr:rowOff>
    </xdr:to>
    <xdr:sp fLocksText="1" fPublished="0">
      <xdr:nvSpPr>
        <xdr:cNvPr id="286" name="正方形/長方形 285"/>
        <xdr:cNvSpPr/>
      </xdr:nvSpPr>
      <xdr:spPr>
        <a:xfrm>
          <a:off x="17392650" y="6153150"/>
          <a:ext cx="5343525"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87</xdr:col>
      <xdr:colOff>66675</xdr:colOff>
      <xdr:row>30</xdr:row>
      <xdr:rowOff>152400</xdr:rowOff>
    </xdr:from>
    <xdr:to>
      <xdr:col>106</xdr:col>
      <xdr:colOff>76200</xdr:colOff>
      <xdr:row>32</xdr:row>
      <xdr:rowOff>47625</xdr:rowOff>
    </xdr:to>
    <xdr:sp fLocksText="1" fPublished="0">
      <xdr:nvSpPr>
        <xdr:cNvPr id="287" name="正方形/長方形 286"/>
        <xdr:cNvSpPr>
          <a:spLocks noRot="1"/>
        </xdr:cNvSpPr>
      </xdr:nvSpPr>
      <xdr:spPr>
        <a:xfrm>
          <a:off x="17468850" y="6153150"/>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補助費等の分析欄</a:t>
          </a:r>
        </a:p>
      </xdr:txBody>
    </xdr:sp>
    <xdr:clientData fLocksWithSheet="1" fPrintsWithSheet="1"/>
  </xdr:twoCellAnchor>
  <xdr:twoCellAnchor>
    <xdr:from>
      <xdr:col>87</xdr:col>
      <xdr:colOff>104775</xdr:colOff>
      <xdr:row>32</xdr:row>
      <xdr:rowOff>123824</xdr:rowOff>
    </xdr:from>
    <xdr:to>
      <xdr:col>112</xdr:col>
      <xdr:colOff>180975</xdr:colOff>
      <xdr:row>43</xdr:row>
      <xdr:rowOff>142875</xdr:rowOff>
    </xdr:to>
    <xdr:sp fLocksText="1" fPublished="0">
      <xdr:nvSpPr>
        <xdr:cNvPr id="288" name="テキスト ボックス 287"/>
        <xdr:cNvSpPr txBox="1">
          <a:spLocks noRot="1"/>
        </xdr:cNvSpPr>
      </xdr:nvSpPr>
      <xdr:spPr>
        <a:xfrm>
          <a:off x="17506950" y="65246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工場等設置奨励金の増加などにより、前年度に比べ、0.5％上昇した。</a:t>
          </a:r>
        </a:p>
        <a:p>
          <a:pPr algn="l">
            <a:lnSpc>
              <a:spcPct val="100000"/>
            </a:lnSpc>
          </a:pPr>
          <a:r>
            <a:rPr sz="1300">
              <a:solidFill>
                <a:srgbClr val="000000"/>
              </a:solidFill>
              <a:latin typeface="ＭＳ Ｐゴシック"/>
              <a:ea typeface="ＭＳ Ｐゴシック"/>
            </a:rPr>
            <a:t>　 類似団体平均と比べ、1.3％低い水準にあるものの、引き続き既存の補助金の見直しや、受益者負担の適正化に努めていく。</a:t>
          </a:r>
        </a:p>
      </xdr:txBody>
    </xdr:sp>
    <xdr:clientData fLocksWithSheet="1" fPrintsWithSheet="1"/>
  </xdr:twoCellAnchor>
  <xdr:twoCellAnchor editAs="oneCell">
    <xdr:from>
      <xdr:col>62</xdr:col>
      <xdr:colOff>9525</xdr:colOff>
      <xdr:row>29</xdr:row>
      <xdr:rowOff>133350</xdr:rowOff>
    </xdr:from>
    <xdr:to>
      <xdr:col>63</xdr:col>
      <xdr:colOff>104775</xdr:colOff>
      <xdr:row>30</xdr:row>
      <xdr:rowOff>152400</xdr:rowOff>
    </xdr:to>
    <xdr:sp fLocksText="1" fPublished="0">
      <xdr:nvSpPr>
        <xdr:cNvPr id="289" name="テキスト ボックス 288"/>
        <xdr:cNvSpPr txBox="1">
          <a:spLocks noRot="1"/>
        </xdr:cNvSpPr>
      </xdr:nvSpPr>
      <xdr:spPr>
        <a:xfrm>
          <a:off x="12411075" y="5934074"/>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62</xdr:col>
      <xdr:colOff>47625</xdr:colOff>
      <xdr:row>44</xdr:row>
      <xdr:rowOff>19050</xdr:rowOff>
    </xdr:from>
    <xdr:to>
      <xdr:col>85</xdr:col>
      <xdr:colOff>66675</xdr:colOff>
      <xdr:row>44</xdr:row>
      <xdr:rowOff>19050</xdr:rowOff>
    </xdr:to>
    <xdr:cxnSp fPublished="0">
      <xdr:nvCxnSpPr>
        <xdr:cNvPr id="290" name="直線コネクタ 289"/>
        <xdr:cNvCxnSpPr/>
      </xdr:nvCxnSpPr>
      <xdr:spPr>
        <a:xfrm>
          <a:off x="12449175" y="88201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43</xdr:row>
      <xdr:rowOff>57150</xdr:rowOff>
    </xdr:from>
    <xdr:to>
      <xdr:col>62</xdr:col>
      <xdr:colOff>47625</xdr:colOff>
      <xdr:row>44</xdr:row>
      <xdr:rowOff>95250</xdr:rowOff>
    </xdr:to>
    <xdr:sp fLocksText="1" fPublished="0">
      <xdr:nvSpPr>
        <xdr:cNvPr id="291" name="テキスト ボックス 290"/>
        <xdr:cNvSpPr txBox="1">
          <a:spLocks noRot="1"/>
        </xdr:cNvSpPr>
      </xdr:nvSpPr>
      <xdr:spPr>
        <a:xfrm>
          <a:off x="11944349" y="8658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25.0</a:t>
          </a:r>
        </a:p>
      </xdr:txBody>
    </xdr:sp>
    <xdr:clientData fLocksWithSheet="1" fPrintsWithSheet="1"/>
  </xdr:twoCellAnchor>
  <xdr:twoCellAnchor>
    <xdr:from>
      <xdr:col>62</xdr:col>
      <xdr:colOff>47625</xdr:colOff>
      <xdr:row>41</xdr:row>
      <xdr:rowOff>180975</xdr:rowOff>
    </xdr:from>
    <xdr:to>
      <xdr:col>85</xdr:col>
      <xdr:colOff>66675</xdr:colOff>
      <xdr:row>41</xdr:row>
      <xdr:rowOff>180975</xdr:rowOff>
    </xdr:to>
    <xdr:cxnSp fPublished="0">
      <xdr:nvCxnSpPr>
        <xdr:cNvPr id="292" name="直線コネクタ 291"/>
        <xdr:cNvCxnSpPr/>
      </xdr:nvCxnSpPr>
      <xdr:spPr>
        <a:xfrm>
          <a:off x="12449175" y="83820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41</xdr:row>
      <xdr:rowOff>9525</xdr:rowOff>
    </xdr:from>
    <xdr:to>
      <xdr:col>62</xdr:col>
      <xdr:colOff>47625</xdr:colOff>
      <xdr:row>42</xdr:row>
      <xdr:rowOff>47625</xdr:rowOff>
    </xdr:to>
    <xdr:sp fLocksText="1" fPublished="0">
      <xdr:nvSpPr>
        <xdr:cNvPr id="293" name="テキスト ボックス 292"/>
        <xdr:cNvSpPr txBox="1">
          <a:spLocks noRot="1"/>
        </xdr:cNvSpPr>
      </xdr:nvSpPr>
      <xdr:spPr>
        <a:xfrm>
          <a:off x="11944349" y="821055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a:t>
          </a:r>
        </a:p>
      </xdr:txBody>
    </xdr:sp>
    <xdr:clientData fLocksWithSheet="1" fPrintsWithSheet="1"/>
  </xdr:twoCellAnchor>
  <xdr:twoCellAnchor>
    <xdr:from>
      <xdr:col>62</xdr:col>
      <xdr:colOff>47625</xdr:colOff>
      <xdr:row>39</xdr:row>
      <xdr:rowOff>133350</xdr:rowOff>
    </xdr:from>
    <xdr:to>
      <xdr:col>85</xdr:col>
      <xdr:colOff>66675</xdr:colOff>
      <xdr:row>39</xdr:row>
      <xdr:rowOff>133350</xdr:rowOff>
    </xdr:to>
    <xdr:cxnSp fPublished="0">
      <xdr:nvCxnSpPr>
        <xdr:cNvPr id="294" name="直線コネクタ 293"/>
        <xdr:cNvCxnSpPr/>
      </xdr:nvCxnSpPr>
      <xdr:spPr>
        <a:xfrm>
          <a:off x="12449175" y="793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38</xdr:row>
      <xdr:rowOff>171449</xdr:rowOff>
    </xdr:from>
    <xdr:to>
      <xdr:col>62</xdr:col>
      <xdr:colOff>47625</xdr:colOff>
      <xdr:row>40</xdr:row>
      <xdr:rowOff>9525</xdr:rowOff>
    </xdr:to>
    <xdr:sp fLocksText="1" fPublished="0">
      <xdr:nvSpPr>
        <xdr:cNvPr id="295" name="テキスト ボックス 294"/>
        <xdr:cNvSpPr txBox="1">
          <a:spLocks noRot="1"/>
        </xdr:cNvSpPr>
      </xdr:nvSpPr>
      <xdr:spPr>
        <a:xfrm>
          <a:off x="11944349" y="77724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a:t>
          </a:r>
        </a:p>
      </xdr:txBody>
    </xdr:sp>
    <xdr:clientData fLocksWithSheet="1" fPrintsWithSheet="1"/>
  </xdr:twoCellAnchor>
  <xdr:twoCellAnchor>
    <xdr:from>
      <xdr:col>62</xdr:col>
      <xdr:colOff>47625</xdr:colOff>
      <xdr:row>37</xdr:row>
      <xdr:rowOff>85724</xdr:rowOff>
    </xdr:from>
    <xdr:to>
      <xdr:col>85</xdr:col>
      <xdr:colOff>66675</xdr:colOff>
      <xdr:row>37</xdr:row>
      <xdr:rowOff>85724</xdr:rowOff>
    </xdr:to>
    <xdr:cxnSp fPublished="0">
      <xdr:nvCxnSpPr>
        <xdr:cNvPr id="296" name="直線コネクタ 295"/>
        <xdr:cNvCxnSpPr/>
      </xdr:nvCxnSpPr>
      <xdr:spPr>
        <a:xfrm>
          <a:off x="12449175" y="74866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36</xdr:row>
      <xdr:rowOff>123824</xdr:rowOff>
    </xdr:from>
    <xdr:to>
      <xdr:col>62</xdr:col>
      <xdr:colOff>47625</xdr:colOff>
      <xdr:row>37</xdr:row>
      <xdr:rowOff>161925</xdr:rowOff>
    </xdr:to>
    <xdr:sp fLocksText="1" fPublished="0">
      <xdr:nvSpPr>
        <xdr:cNvPr id="297" name="テキスト ボックス 296"/>
        <xdr:cNvSpPr txBox="1">
          <a:spLocks noRot="1"/>
        </xdr:cNvSpPr>
      </xdr:nvSpPr>
      <xdr:spPr>
        <a:xfrm>
          <a:off x="11944349" y="73247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62</xdr:col>
      <xdr:colOff>47625</xdr:colOff>
      <xdr:row>35</xdr:row>
      <xdr:rowOff>47625</xdr:rowOff>
    </xdr:from>
    <xdr:to>
      <xdr:col>85</xdr:col>
      <xdr:colOff>66675</xdr:colOff>
      <xdr:row>35</xdr:row>
      <xdr:rowOff>47625</xdr:rowOff>
    </xdr:to>
    <xdr:cxnSp fPublished="0">
      <xdr:nvCxnSpPr>
        <xdr:cNvPr id="298" name="直線コネクタ 297"/>
        <xdr:cNvCxnSpPr/>
      </xdr:nvCxnSpPr>
      <xdr:spPr>
        <a:xfrm>
          <a:off x="12449175" y="70485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34</xdr:row>
      <xdr:rowOff>76200</xdr:rowOff>
    </xdr:from>
    <xdr:to>
      <xdr:col>62</xdr:col>
      <xdr:colOff>47625</xdr:colOff>
      <xdr:row>35</xdr:row>
      <xdr:rowOff>114300</xdr:rowOff>
    </xdr:to>
    <xdr:sp fLocksText="1" fPublished="0">
      <xdr:nvSpPr>
        <xdr:cNvPr id="299" name="テキスト ボックス 298"/>
        <xdr:cNvSpPr txBox="1">
          <a:spLocks noRot="1"/>
        </xdr:cNvSpPr>
      </xdr:nvSpPr>
      <xdr:spPr>
        <a:xfrm>
          <a:off x="11944349" y="687705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a:t>
          </a:r>
        </a:p>
      </xdr:txBody>
    </xdr:sp>
    <xdr:clientData fLocksWithSheet="1" fPrintsWithSheet="1"/>
  </xdr:twoCellAnchor>
  <xdr:twoCellAnchor>
    <xdr:from>
      <xdr:col>62</xdr:col>
      <xdr:colOff>47625</xdr:colOff>
      <xdr:row>32</xdr:row>
      <xdr:rowOff>190500</xdr:rowOff>
    </xdr:from>
    <xdr:to>
      <xdr:col>85</xdr:col>
      <xdr:colOff>66675</xdr:colOff>
      <xdr:row>32</xdr:row>
      <xdr:rowOff>190500</xdr:rowOff>
    </xdr:to>
    <xdr:cxnSp fPublished="0">
      <xdr:nvCxnSpPr>
        <xdr:cNvPr id="300" name="直線コネクタ 299"/>
        <xdr:cNvCxnSpPr/>
      </xdr:nvCxnSpPr>
      <xdr:spPr>
        <a:xfrm>
          <a:off x="12449175" y="6591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32</xdr:row>
      <xdr:rowOff>38100</xdr:rowOff>
    </xdr:from>
    <xdr:to>
      <xdr:col>62</xdr:col>
      <xdr:colOff>47625</xdr:colOff>
      <xdr:row>33</xdr:row>
      <xdr:rowOff>76200</xdr:rowOff>
    </xdr:to>
    <xdr:sp fLocksText="1" fPublished="0">
      <xdr:nvSpPr>
        <xdr:cNvPr id="301" name="テキスト ボックス 300"/>
        <xdr:cNvSpPr txBox="1">
          <a:spLocks noRot="1"/>
        </xdr:cNvSpPr>
      </xdr:nvSpPr>
      <xdr:spPr>
        <a:xfrm>
          <a:off x="11944349" y="6438900"/>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0.0</a:t>
          </a:r>
        </a:p>
      </xdr:txBody>
    </xdr:sp>
    <xdr:clientData fLocksWithSheet="1" fPrintsWithSheet="1"/>
  </xdr:twoCellAnchor>
  <xdr:twoCellAnchor>
    <xdr:from>
      <xdr:col>62</xdr:col>
      <xdr:colOff>47625</xdr:colOff>
      <xdr:row>30</xdr:row>
      <xdr:rowOff>152400</xdr:rowOff>
    </xdr:from>
    <xdr:to>
      <xdr:col>85</xdr:col>
      <xdr:colOff>66675</xdr:colOff>
      <xdr:row>30</xdr:row>
      <xdr:rowOff>152400</xdr:rowOff>
    </xdr:to>
    <xdr:cxnSp fPublished="0">
      <xdr:nvCxnSpPr>
        <xdr:cNvPr id="302" name="直線コネクタ 301"/>
        <xdr:cNvCxnSpPr/>
      </xdr:nvCxnSpPr>
      <xdr:spPr>
        <a:xfrm>
          <a:off x="12449175" y="61531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62</xdr:col>
      <xdr:colOff>47625</xdr:colOff>
      <xdr:row>30</xdr:row>
      <xdr:rowOff>152400</xdr:rowOff>
    </xdr:from>
    <xdr:to>
      <xdr:col>85</xdr:col>
      <xdr:colOff>66675</xdr:colOff>
      <xdr:row>44</xdr:row>
      <xdr:rowOff>19050</xdr:rowOff>
    </xdr:to>
    <xdr:sp fLocksText="1" fPublished="0">
      <xdr:nvSpPr>
        <xdr:cNvPr id="303" name="補助費等グラフ枠"/>
        <xdr:cNvSpPr/>
      </xdr:nvSpPr>
      <xdr:spPr>
        <a:xfrm>
          <a:off x="12449175" y="6153150"/>
          <a:ext cx="4619625"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82</xdr:col>
      <xdr:colOff>114300</xdr:colOff>
      <xdr:row>33</xdr:row>
      <xdr:rowOff>104775</xdr:rowOff>
    </xdr:from>
    <xdr:to>
      <xdr:col>82</xdr:col>
      <xdr:colOff>114300</xdr:colOff>
      <xdr:row>40</xdr:row>
      <xdr:rowOff>152400</xdr:rowOff>
    </xdr:to>
    <xdr:cxnSp fPublished="0">
      <xdr:nvCxnSpPr>
        <xdr:cNvPr id="304" name="直線コネクタ 303"/>
        <xdr:cNvCxnSpPr/>
      </xdr:nvCxnSpPr>
      <xdr:spPr>
        <a:xfrm flipV="1">
          <a:off x="16516349" y="670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40</xdr:row>
      <xdr:rowOff>123824</xdr:rowOff>
    </xdr:from>
    <xdr:to>
      <xdr:col>86</xdr:col>
      <xdr:colOff>161925</xdr:colOff>
      <xdr:row>41</xdr:row>
      <xdr:rowOff>161925</xdr:rowOff>
    </xdr:to>
    <xdr:sp fLocksText="1" fPublished="0">
      <xdr:nvSpPr>
        <xdr:cNvPr id="305" name="補助費等最小値テキスト"/>
        <xdr:cNvSpPr txBox="1">
          <a:spLocks noRot="1"/>
        </xdr:cNvSpPr>
      </xdr:nvSpPr>
      <xdr:spPr>
        <a:xfrm>
          <a:off x="16602075" y="81248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17.5</a:t>
          </a:r>
        </a:p>
      </xdr:txBody>
    </xdr:sp>
    <xdr:clientData fLocksWithSheet="1" fPrintsWithSheet="1"/>
  </xdr:twoCellAnchor>
  <xdr:twoCellAnchor>
    <xdr:from>
      <xdr:col>82</xdr:col>
      <xdr:colOff>19050</xdr:colOff>
      <xdr:row>40</xdr:row>
      <xdr:rowOff>152400</xdr:rowOff>
    </xdr:from>
    <xdr:to>
      <xdr:col>82</xdr:col>
      <xdr:colOff>190500</xdr:colOff>
      <xdr:row>40</xdr:row>
      <xdr:rowOff>152400</xdr:rowOff>
    </xdr:to>
    <xdr:cxnSp fPublished="0">
      <xdr:nvCxnSpPr>
        <xdr:cNvPr id="306" name="直線コネクタ 305"/>
        <xdr:cNvCxnSpPr/>
      </xdr:nvCxnSpPr>
      <xdr:spPr>
        <a:xfrm>
          <a:off x="16421100" y="8153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32</xdr:row>
      <xdr:rowOff>0</xdr:rowOff>
    </xdr:from>
    <xdr:to>
      <xdr:col>86</xdr:col>
      <xdr:colOff>161925</xdr:colOff>
      <xdr:row>33</xdr:row>
      <xdr:rowOff>38100</xdr:rowOff>
    </xdr:to>
    <xdr:sp fLocksText="1" fPublished="0">
      <xdr:nvSpPr>
        <xdr:cNvPr id="307" name="補助費等最大値テキスト"/>
        <xdr:cNvSpPr txBox="1">
          <a:spLocks noRot="1"/>
        </xdr:cNvSpPr>
      </xdr:nvSpPr>
      <xdr:spPr>
        <a:xfrm>
          <a:off x="16602075" y="64008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1.1</a:t>
          </a:r>
        </a:p>
      </xdr:txBody>
    </xdr:sp>
    <xdr:clientData fLocksWithSheet="1" fPrintsWithSheet="1"/>
  </xdr:twoCellAnchor>
  <xdr:twoCellAnchor>
    <xdr:from>
      <xdr:col>82</xdr:col>
      <xdr:colOff>19050</xdr:colOff>
      <xdr:row>33</xdr:row>
      <xdr:rowOff>104775</xdr:rowOff>
    </xdr:from>
    <xdr:to>
      <xdr:col>82</xdr:col>
      <xdr:colOff>190500</xdr:colOff>
      <xdr:row>33</xdr:row>
      <xdr:rowOff>104775</xdr:rowOff>
    </xdr:to>
    <xdr:cxnSp fPublished="0">
      <xdr:nvCxnSpPr>
        <xdr:cNvPr id="308" name="直線コネクタ 307"/>
        <xdr:cNvCxnSpPr/>
      </xdr:nvCxnSpPr>
      <xdr:spPr>
        <a:xfrm>
          <a:off x="16421100" y="6705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76200</xdr:colOff>
      <xdr:row>36</xdr:row>
      <xdr:rowOff>133350</xdr:rowOff>
    </xdr:from>
    <xdr:to>
      <xdr:col>82</xdr:col>
      <xdr:colOff>114300</xdr:colOff>
      <xdr:row>36</xdr:row>
      <xdr:rowOff>180975</xdr:rowOff>
    </xdr:to>
    <xdr:cxnSp fPublished="0">
      <xdr:nvCxnSpPr>
        <xdr:cNvPr id="309" name="直線コネクタ 308"/>
        <xdr:cNvCxnSpPr/>
      </xdr:nvCxnSpPr>
      <xdr:spPr>
        <a:xfrm>
          <a:off x="15678149" y="7334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37</xdr:row>
      <xdr:rowOff>0</xdr:rowOff>
    </xdr:from>
    <xdr:to>
      <xdr:col>86</xdr:col>
      <xdr:colOff>161925</xdr:colOff>
      <xdr:row>38</xdr:row>
      <xdr:rowOff>38100</xdr:rowOff>
    </xdr:to>
    <xdr:sp fLocksText="1" fPublished="0">
      <xdr:nvSpPr>
        <xdr:cNvPr id="310" name="補助費等平均値テキスト"/>
        <xdr:cNvSpPr txBox="1">
          <a:spLocks noRot="1"/>
        </xdr:cNvSpPr>
      </xdr:nvSpPr>
      <xdr:spPr>
        <a:xfrm>
          <a:off x="16602075" y="740092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10.1</a:t>
          </a:r>
        </a:p>
      </xdr:txBody>
    </xdr:sp>
    <xdr:clientData fLocksWithSheet="1" fPrintsWithSheet="1"/>
  </xdr:twoCellAnchor>
  <xdr:twoCellAnchor>
    <xdr:from>
      <xdr:col>82</xdr:col>
      <xdr:colOff>57150</xdr:colOff>
      <xdr:row>37</xdr:row>
      <xdr:rowOff>38100</xdr:rowOff>
    </xdr:from>
    <xdr:to>
      <xdr:col>82</xdr:col>
      <xdr:colOff>161925</xdr:colOff>
      <xdr:row>37</xdr:row>
      <xdr:rowOff>152400</xdr:rowOff>
    </xdr:to>
    <xdr:sp fLocksText="1" fPublished="0">
      <xdr:nvSpPr>
        <xdr:cNvPr id="311" name="フローチャート: 判断 310"/>
        <xdr:cNvSpPr/>
      </xdr:nvSpPr>
      <xdr:spPr>
        <a:xfrm>
          <a:off x="16459200" y="74390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73</xdr:col>
      <xdr:colOff>180975</xdr:colOff>
      <xdr:row>36</xdr:row>
      <xdr:rowOff>133350</xdr:rowOff>
    </xdr:from>
    <xdr:to>
      <xdr:col>78</xdr:col>
      <xdr:colOff>76200</xdr:colOff>
      <xdr:row>36</xdr:row>
      <xdr:rowOff>142875</xdr:rowOff>
    </xdr:to>
    <xdr:cxnSp fPublished="0">
      <xdr:nvCxnSpPr>
        <xdr:cNvPr id="312" name="直線コネクタ 311"/>
        <xdr:cNvCxnSpPr/>
      </xdr:nvCxnSpPr>
      <xdr:spPr>
        <a:xfrm flipV="1">
          <a:off x="14782800" y="73342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19050</xdr:colOff>
      <xdr:row>37</xdr:row>
      <xdr:rowOff>57150</xdr:rowOff>
    </xdr:from>
    <xdr:to>
      <xdr:col>78</xdr:col>
      <xdr:colOff>123824</xdr:colOff>
      <xdr:row>37</xdr:row>
      <xdr:rowOff>180975</xdr:rowOff>
    </xdr:to>
    <xdr:sp fLocksText="1" fPublished="0">
      <xdr:nvSpPr>
        <xdr:cNvPr id="313" name="フローチャート: 判断 312"/>
        <xdr:cNvSpPr/>
      </xdr:nvSpPr>
      <xdr:spPr>
        <a:xfrm>
          <a:off x="15621000" y="7458074"/>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37</xdr:row>
      <xdr:rowOff>152400</xdr:rowOff>
    </xdr:from>
    <xdr:to>
      <xdr:col>80</xdr:col>
      <xdr:colOff>28575</xdr:colOff>
      <xdr:row>38</xdr:row>
      <xdr:rowOff>190500</xdr:rowOff>
    </xdr:to>
    <xdr:sp fLocksText="1" fPublished="0">
      <xdr:nvSpPr>
        <xdr:cNvPr id="314" name="テキスト ボックス 313"/>
        <xdr:cNvSpPr txBox="1">
          <a:spLocks noRot="1"/>
        </xdr:cNvSpPr>
      </xdr:nvSpPr>
      <xdr:spPr>
        <a:xfrm>
          <a:off x="15297149" y="75533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10.3</a:t>
          </a:r>
        </a:p>
      </xdr:txBody>
    </xdr:sp>
    <xdr:clientData fLocksWithSheet="1" fPrintsWithSheet="1"/>
  </xdr:twoCellAnchor>
  <xdr:twoCellAnchor>
    <xdr:from>
      <xdr:col>69</xdr:col>
      <xdr:colOff>95250</xdr:colOff>
      <xdr:row>36</xdr:row>
      <xdr:rowOff>142875</xdr:rowOff>
    </xdr:from>
    <xdr:to>
      <xdr:col>73</xdr:col>
      <xdr:colOff>180975</xdr:colOff>
      <xdr:row>36</xdr:row>
      <xdr:rowOff>171449</xdr:rowOff>
    </xdr:to>
    <xdr:cxnSp fPublished="0">
      <xdr:nvCxnSpPr>
        <xdr:cNvPr id="315" name="直線コネクタ 314"/>
        <xdr:cNvCxnSpPr/>
      </xdr:nvCxnSpPr>
      <xdr:spPr>
        <a:xfrm flipV="1">
          <a:off x="13896975" y="7343774"/>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73</xdr:col>
      <xdr:colOff>133350</xdr:colOff>
      <xdr:row>36</xdr:row>
      <xdr:rowOff>152400</xdr:rowOff>
    </xdr:from>
    <xdr:to>
      <xdr:col>74</xdr:col>
      <xdr:colOff>38100</xdr:colOff>
      <xdr:row>37</xdr:row>
      <xdr:rowOff>76200</xdr:rowOff>
    </xdr:to>
    <xdr:sp fLocksText="1" fPublished="0">
      <xdr:nvSpPr>
        <xdr:cNvPr id="316" name="フローチャート: 判断 315"/>
        <xdr:cNvSpPr/>
      </xdr:nvSpPr>
      <xdr:spPr>
        <a:xfrm>
          <a:off x="14735175" y="73533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37</xdr:row>
      <xdr:rowOff>57150</xdr:rowOff>
    </xdr:from>
    <xdr:to>
      <xdr:col>75</xdr:col>
      <xdr:colOff>161925</xdr:colOff>
      <xdr:row>38</xdr:row>
      <xdr:rowOff>95250</xdr:rowOff>
    </xdr:to>
    <xdr:sp fLocksText="1" fPublished="0">
      <xdr:nvSpPr>
        <xdr:cNvPr id="317" name="テキスト ボックス 316"/>
        <xdr:cNvSpPr txBox="1">
          <a:spLocks noRot="1"/>
        </xdr:cNvSpPr>
      </xdr:nvSpPr>
      <xdr:spPr>
        <a:xfrm>
          <a:off x="14401800" y="74580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9.2</a:t>
          </a:r>
        </a:p>
      </xdr:txBody>
    </xdr:sp>
    <xdr:clientData fLocksWithSheet="1" fPrintsWithSheet="1"/>
  </xdr:twoCellAnchor>
  <xdr:twoCellAnchor>
    <xdr:from>
      <xdr:col>65</xdr:col>
      <xdr:colOff>9525</xdr:colOff>
      <xdr:row>36</xdr:row>
      <xdr:rowOff>142875</xdr:rowOff>
    </xdr:from>
    <xdr:to>
      <xdr:col>69</xdr:col>
      <xdr:colOff>95250</xdr:colOff>
      <xdr:row>36</xdr:row>
      <xdr:rowOff>171449</xdr:rowOff>
    </xdr:to>
    <xdr:cxnSp fPublished="0">
      <xdr:nvCxnSpPr>
        <xdr:cNvPr id="318" name="直線コネクタ 317"/>
        <xdr:cNvCxnSpPr/>
      </xdr:nvCxnSpPr>
      <xdr:spPr>
        <a:xfrm>
          <a:off x="13011149" y="7343774"/>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69</xdr:col>
      <xdr:colOff>47625</xdr:colOff>
      <xdr:row>36</xdr:row>
      <xdr:rowOff>133350</xdr:rowOff>
    </xdr:from>
    <xdr:to>
      <xdr:col>69</xdr:col>
      <xdr:colOff>142875</xdr:colOff>
      <xdr:row>37</xdr:row>
      <xdr:rowOff>57150</xdr:rowOff>
    </xdr:to>
    <xdr:sp fLocksText="1" fPublished="0">
      <xdr:nvSpPr>
        <xdr:cNvPr id="319" name="フローチャート: 判断 318"/>
        <xdr:cNvSpPr/>
      </xdr:nvSpPr>
      <xdr:spPr>
        <a:xfrm>
          <a:off x="13849349" y="733425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37</xdr:row>
      <xdr:rowOff>47625</xdr:rowOff>
    </xdr:from>
    <xdr:to>
      <xdr:col>71</xdr:col>
      <xdr:colOff>76200</xdr:colOff>
      <xdr:row>38</xdr:row>
      <xdr:rowOff>85724</xdr:rowOff>
    </xdr:to>
    <xdr:sp fLocksText="1" fPublished="0">
      <xdr:nvSpPr>
        <xdr:cNvPr id="320" name="テキスト ボックス 319"/>
        <xdr:cNvSpPr txBox="1">
          <a:spLocks noRot="1"/>
        </xdr:cNvSpPr>
      </xdr:nvSpPr>
      <xdr:spPr>
        <a:xfrm>
          <a:off x="13515975" y="74485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9.0</a:t>
          </a:r>
        </a:p>
      </xdr:txBody>
    </xdr:sp>
    <xdr:clientData fLocksWithSheet="1" fPrintsWithSheet="1"/>
  </xdr:twoCellAnchor>
  <xdr:twoCellAnchor>
    <xdr:from>
      <xdr:col>64</xdr:col>
      <xdr:colOff>152400</xdr:colOff>
      <xdr:row>36</xdr:row>
      <xdr:rowOff>133350</xdr:rowOff>
    </xdr:from>
    <xdr:to>
      <xdr:col>65</xdr:col>
      <xdr:colOff>57150</xdr:colOff>
      <xdr:row>37</xdr:row>
      <xdr:rowOff>47625</xdr:rowOff>
    </xdr:to>
    <xdr:sp fLocksText="1" fPublished="0">
      <xdr:nvSpPr>
        <xdr:cNvPr id="321" name="フローチャート: 判断 320"/>
        <xdr:cNvSpPr/>
      </xdr:nvSpPr>
      <xdr:spPr>
        <a:xfrm>
          <a:off x="12954000" y="733425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37</xdr:row>
      <xdr:rowOff>38100</xdr:rowOff>
    </xdr:from>
    <xdr:to>
      <xdr:col>66</xdr:col>
      <xdr:colOff>190500</xdr:colOff>
      <xdr:row>38</xdr:row>
      <xdr:rowOff>76200</xdr:rowOff>
    </xdr:to>
    <xdr:sp fLocksText="1" fPublished="0">
      <xdr:nvSpPr>
        <xdr:cNvPr id="322" name="テキスト ボックス 321"/>
        <xdr:cNvSpPr txBox="1">
          <a:spLocks noRot="1"/>
        </xdr:cNvSpPr>
      </xdr:nvSpPr>
      <xdr:spPr>
        <a:xfrm>
          <a:off x="12630149" y="74390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8.9</a:t>
          </a:r>
        </a:p>
      </xdr:txBody>
    </xdr:sp>
    <xdr:clientData fLocksWithSheet="1" fPrintsWithSheet="1"/>
  </xdr:twoCellAnchor>
  <xdr:twoCellAnchor editAs="oneCell">
    <xdr:from>
      <xdr:col>81</xdr:col>
      <xdr:colOff>95250</xdr:colOff>
      <xdr:row>44</xdr:row>
      <xdr:rowOff>19050</xdr:rowOff>
    </xdr:from>
    <xdr:to>
      <xdr:col>85</xdr:col>
      <xdr:colOff>57150</xdr:colOff>
      <xdr:row>45</xdr:row>
      <xdr:rowOff>57150</xdr:rowOff>
    </xdr:to>
    <xdr:sp fLocksText="1" fPublished="0">
      <xdr:nvSpPr>
        <xdr:cNvPr id="323" name="テキスト ボックス 322"/>
        <xdr:cNvSpPr txBox="1">
          <a:spLocks noRot="1"/>
        </xdr:cNvSpPr>
      </xdr:nvSpPr>
      <xdr:spPr>
        <a:xfrm>
          <a:off x="16297275"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77</xdr:col>
      <xdr:colOff>57150</xdr:colOff>
      <xdr:row>44</xdr:row>
      <xdr:rowOff>19050</xdr:rowOff>
    </xdr:from>
    <xdr:to>
      <xdr:col>81</xdr:col>
      <xdr:colOff>19050</xdr:colOff>
      <xdr:row>45</xdr:row>
      <xdr:rowOff>57150</xdr:rowOff>
    </xdr:to>
    <xdr:sp fLocksText="1" fPublished="0">
      <xdr:nvSpPr>
        <xdr:cNvPr id="324" name="テキスト ボックス 323"/>
        <xdr:cNvSpPr txBox="1">
          <a:spLocks noRot="1"/>
        </xdr:cNvSpPr>
      </xdr:nvSpPr>
      <xdr:spPr>
        <a:xfrm>
          <a:off x="15459075"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72</xdr:col>
      <xdr:colOff>171449</xdr:colOff>
      <xdr:row>44</xdr:row>
      <xdr:rowOff>19050</xdr:rowOff>
    </xdr:from>
    <xdr:to>
      <xdr:col>76</xdr:col>
      <xdr:colOff>133350</xdr:colOff>
      <xdr:row>45</xdr:row>
      <xdr:rowOff>57150</xdr:rowOff>
    </xdr:to>
    <xdr:sp fLocksText="1" fPublished="0">
      <xdr:nvSpPr>
        <xdr:cNvPr id="325" name="テキスト ボックス 324"/>
        <xdr:cNvSpPr txBox="1">
          <a:spLocks noRot="1"/>
        </xdr:cNvSpPr>
      </xdr:nvSpPr>
      <xdr:spPr>
        <a:xfrm>
          <a:off x="14573251"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68</xdr:col>
      <xdr:colOff>76200</xdr:colOff>
      <xdr:row>44</xdr:row>
      <xdr:rowOff>19050</xdr:rowOff>
    </xdr:from>
    <xdr:to>
      <xdr:col>72</xdr:col>
      <xdr:colOff>38100</xdr:colOff>
      <xdr:row>45</xdr:row>
      <xdr:rowOff>57150</xdr:rowOff>
    </xdr:to>
    <xdr:sp fLocksText="1" fPublished="0">
      <xdr:nvSpPr>
        <xdr:cNvPr id="326" name="テキスト ボックス 325"/>
        <xdr:cNvSpPr txBox="1">
          <a:spLocks noRot="1"/>
        </xdr:cNvSpPr>
      </xdr:nvSpPr>
      <xdr:spPr>
        <a:xfrm>
          <a:off x="13677900"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190500</xdr:colOff>
      <xdr:row>44</xdr:row>
      <xdr:rowOff>19050</xdr:rowOff>
    </xdr:from>
    <xdr:to>
      <xdr:col>67</xdr:col>
      <xdr:colOff>152400</xdr:colOff>
      <xdr:row>45</xdr:row>
      <xdr:rowOff>57150</xdr:rowOff>
    </xdr:to>
    <xdr:sp fLocksText="1" fPublished="0">
      <xdr:nvSpPr>
        <xdr:cNvPr id="327" name="テキスト ボックス 326"/>
        <xdr:cNvSpPr txBox="1">
          <a:spLocks noRot="1"/>
        </xdr:cNvSpPr>
      </xdr:nvSpPr>
      <xdr:spPr>
        <a:xfrm>
          <a:off x="12792075" y="8820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82</xdr:col>
      <xdr:colOff>57150</xdr:colOff>
      <xdr:row>36</xdr:row>
      <xdr:rowOff>123824</xdr:rowOff>
    </xdr:from>
    <xdr:to>
      <xdr:col>82</xdr:col>
      <xdr:colOff>161925</xdr:colOff>
      <xdr:row>37</xdr:row>
      <xdr:rowOff>47625</xdr:rowOff>
    </xdr:to>
    <xdr:sp fLocksText="1" fPublished="0">
      <xdr:nvSpPr>
        <xdr:cNvPr id="328" name="楕円 327"/>
        <xdr:cNvSpPr/>
      </xdr:nvSpPr>
      <xdr:spPr>
        <a:xfrm>
          <a:off x="16459200" y="73247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83</xdr:col>
      <xdr:colOff>0</xdr:colOff>
      <xdr:row>35</xdr:row>
      <xdr:rowOff>142875</xdr:rowOff>
    </xdr:from>
    <xdr:to>
      <xdr:col>86</xdr:col>
      <xdr:colOff>161925</xdr:colOff>
      <xdr:row>36</xdr:row>
      <xdr:rowOff>180975</xdr:rowOff>
    </xdr:to>
    <xdr:sp fLocksText="1" fPublished="0">
      <xdr:nvSpPr>
        <xdr:cNvPr id="329" name="補助費等該当値テキスト"/>
        <xdr:cNvSpPr txBox="1">
          <a:spLocks noRot="1"/>
        </xdr:cNvSpPr>
      </xdr:nvSpPr>
      <xdr:spPr>
        <a:xfrm>
          <a:off x="16602075" y="7143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8.8</a:t>
          </a:r>
        </a:p>
      </xdr:txBody>
    </xdr:sp>
    <xdr:clientData fLocksWithSheet="1" fPrintsWithSheet="1"/>
  </xdr:twoCellAnchor>
  <xdr:twoCellAnchor>
    <xdr:from>
      <xdr:col>78</xdr:col>
      <xdr:colOff>19050</xdr:colOff>
      <xdr:row>36</xdr:row>
      <xdr:rowOff>76200</xdr:rowOff>
    </xdr:from>
    <xdr:to>
      <xdr:col>78</xdr:col>
      <xdr:colOff>123824</xdr:colOff>
      <xdr:row>36</xdr:row>
      <xdr:rowOff>190500</xdr:rowOff>
    </xdr:to>
    <xdr:sp fLocksText="1" fPublished="0">
      <xdr:nvSpPr>
        <xdr:cNvPr id="330" name="楕円 329"/>
        <xdr:cNvSpPr/>
      </xdr:nvSpPr>
      <xdr:spPr>
        <a:xfrm>
          <a:off x="15621000" y="72771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35</xdr:row>
      <xdr:rowOff>9525</xdr:rowOff>
    </xdr:from>
    <xdr:to>
      <xdr:col>80</xdr:col>
      <xdr:colOff>28575</xdr:colOff>
      <xdr:row>36</xdr:row>
      <xdr:rowOff>47625</xdr:rowOff>
    </xdr:to>
    <xdr:sp fLocksText="1" fPublished="0">
      <xdr:nvSpPr>
        <xdr:cNvPr id="331" name="テキスト ボックス 330"/>
        <xdr:cNvSpPr txBox="1">
          <a:spLocks noRot="1"/>
        </xdr:cNvSpPr>
      </xdr:nvSpPr>
      <xdr:spPr>
        <a:xfrm>
          <a:off x="15297149" y="70104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8.3</a:t>
          </a:r>
        </a:p>
      </xdr:txBody>
    </xdr:sp>
    <xdr:clientData fLocksWithSheet="1" fPrintsWithSheet="1"/>
  </xdr:twoCellAnchor>
  <xdr:twoCellAnchor>
    <xdr:from>
      <xdr:col>73</xdr:col>
      <xdr:colOff>133350</xdr:colOff>
      <xdr:row>36</xdr:row>
      <xdr:rowOff>85724</xdr:rowOff>
    </xdr:from>
    <xdr:to>
      <xdr:col>74</xdr:col>
      <xdr:colOff>38100</xdr:colOff>
      <xdr:row>36</xdr:row>
      <xdr:rowOff>190500</xdr:rowOff>
    </xdr:to>
    <xdr:sp fLocksText="1" fPublished="0">
      <xdr:nvSpPr>
        <xdr:cNvPr id="332" name="楕円 331"/>
        <xdr:cNvSpPr/>
      </xdr:nvSpPr>
      <xdr:spPr>
        <a:xfrm>
          <a:off x="14735175" y="7286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35</xdr:row>
      <xdr:rowOff>9525</xdr:rowOff>
    </xdr:from>
    <xdr:to>
      <xdr:col>75</xdr:col>
      <xdr:colOff>161925</xdr:colOff>
      <xdr:row>36</xdr:row>
      <xdr:rowOff>47625</xdr:rowOff>
    </xdr:to>
    <xdr:sp fLocksText="1" fPublished="0">
      <xdr:nvSpPr>
        <xdr:cNvPr id="333" name="テキスト ボックス 332"/>
        <xdr:cNvSpPr txBox="1">
          <a:spLocks noRot="1"/>
        </xdr:cNvSpPr>
      </xdr:nvSpPr>
      <xdr:spPr>
        <a:xfrm>
          <a:off x="14401800" y="70104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8.4</a:t>
          </a:r>
        </a:p>
      </xdr:txBody>
    </xdr:sp>
    <xdr:clientData fLocksWithSheet="1" fPrintsWithSheet="1"/>
  </xdr:twoCellAnchor>
  <xdr:twoCellAnchor>
    <xdr:from>
      <xdr:col>69</xdr:col>
      <xdr:colOff>47625</xdr:colOff>
      <xdr:row>36</xdr:row>
      <xdr:rowOff>114300</xdr:rowOff>
    </xdr:from>
    <xdr:to>
      <xdr:col>69</xdr:col>
      <xdr:colOff>142875</xdr:colOff>
      <xdr:row>37</xdr:row>
      <xdr:rowOff>38100</xdr:rowOff>
    </xdr:to>
    <xdr:sp fLocksText="1" fPublished="0">
      <xdr:nvSpPr>
        <xdr:cNvPr id="334" name="楕円 333"/>
        <xdr:cNvSpPr/>
      </xdr:nvSpPr>
      <xdr:spPr>
        <a:xfrm>
          <a:off x="13849349" y="73152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35</xdr:row>
      <xdr:rowOff>47625</xdr:rowOff>
    </xdr:from>
    <xdr:to>
      <xdr:col>71</xdr:col>
      <xdr:colOff>76200</xdr:colOff>
      <xdr:row>36</xdr:row>
      <xdr:rowOff>85724</xdr:rowOff>
    </xdr:to>
    <xdr:sp fLocksText="1" fPublished="0">
      <xdr:nvSpPr>
        <xdr:cNvPr id="335" name="テキスト ボックス 334"/>
        <xdr:cNvSpPr txBox="1">
          <a:spLocks noRot="1"/>
        </xdr:cNvSpPr>
      </xdr:nvSpPr>
      <xdr:spPr>
        <a:xfrm>
          <a:off x="13515975" y="70485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8.7</a:t>
          </a:r>
        </a:p>
      </xdr:txBody>
    </xdr:sp>
    <xdr:clientData fLocksWithSheet="1" fPrintsWithSheet="1"/>
  </xdr:twoCellAnchor>
  <xdr:twoCellAnchor>
    <xdr:from>
      <xdr:col>64</xdr:col>
      <xdr:colOff>152400</xdr:colOff>
      <xdr:row>36</xdr:row>
      <xdr:rowOff>85724</xdr:rowOff>
    </xdr:from>
    <xdr:to>
      <xdr:col>65</xdr:col>
      <xdr:colOff>57150</xdr:colOff>
      <xdr:row>36</xdr:row>
      <xdr:rowOff>190500</xdr:rowOff>
    </xdr:to>
    <xdr:sp fLocksText="1" fPublished="0">
      <xdr:nvSpPr>
        <xdr:cNvPr id="336" name="楕円 335"/>
        <xdr:cNvSpPr/>
      </xdr:nvSpPr>
      <xdr:spPr>
        <a:xfrm>
          <a:off x="12954000" y="7286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35</xdr:row>
      <xdr:rowOff>9525</xdr:rowOff>
    </xdr:from>
    <xdr:to>
      <xdr:col>66</xdr:col>
      <xdr:colOff>190500</xdr:colOff>
      <xdr:row>36</xdr:row>
      <xdr:rowOff>47625</xdr:rowOff>
    </xdr:to>
    <xdr:sp fLocksText="1" fPublished="0">
      <xdr:nvSpPr>
        <xdr:cNvPr id="337" name="テキスト ボックス 336"/>
        <xdr:cNvSpPr txBox="1">
          <a:spLocks noRot="1"/>
        </xdr:cNvSpPr>
      </xdr:nvSpPr>
      <xdr:spPr>
        <a:xfrm>
          <a:off x="12630149" y="70104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8.4</a:t>
          </a:r>
        </a:p>
      </xdr:txBody>
    </xdr:sp>
    <xdr:clientData fLocksWithSheet="1" fPrintsWithSheet="1"/>
  </xdr:twoCellAnchor>
  <xdr:twoCellAnchor>
    <xdr:from>
      <xdr:col>3</xdr:col>
      <xdr:colOff>161925</xdr:colOff>
      <xdr:row>67</xdr:row>
      <xdr:rowOff>85724</xdr:rowOff>
    </xdr:from>
    <xdr:to>
      <xdr:col>26</xdr:col>
      <xdr:colOff>190500</xdr:colOff>
      <xdr:row>69</xdr:row>
      <xdr:rowOff>57150</xdr:rowOff>
    </xdr:to>
    <xdr:sp fLocksText="1" fPublished="0">
      <xdr:nvSpPr>
        <xdr:cNvPr id="338" name="正方形/長方形 337"/>
        <xdr:cNvSpPr>
          <a:spLocks noRot="1"/>
        </xdr:cNvSpPr>
      </xdr:nvSpPr>
      <xdr:spPr>
        <a:xfrm>
          <a:off x="762000" y="13487400"/>
          <a:ext cx="462915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公債費</a:t>
          </a:r>
        </a:p>
      </xdr:txBody>
    </xdr:sp>
    <xdr:clientData fLocksWithSheet="1" fPrintsWithSheet="1"/>
  </xdr:twoCellAnchor>
  <xdr:twoCellAnchor>
    <xdr:from>
      <xdr:col>26</xdr:col>
      <xdr:colOff>190500</xdr:colOff>
      <xdr:row>67</xdr:row>
      <xdr:rowOff>152400</xdr:rowOff>
    </xdr:from>
    <xdr:to>
      <xdr:col>34</xdr:col>
      <xdr:colOff>123824</xdr:colOff>
      <xdr:row>69</xdr:row>
      <xdr:rowOff>57150</xdr:rowOff>
    </xdr:to>
    <xdr:sp fLocksText="1" fPublished="0">
      <xdr:nvSpPr>
        <xdr:cNvPr id="339" name="正方形/長方形 338"/>
        <xdr:cNvSpPr>
          <a:spLocks noRot="1"/>
        </xdr:cNvSpPr>
      </xdr:nvSpPr>
      <xdr:spPr>
        <a:xfrm>
          <a:off x="5391150" y="13554075"/>
          <a:ext cx="153352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26</xdr:col>
      <xdr:colOff>190500</xdr:colOff>
      <xdr:row>68</xdr:row>
      <xdr:rowOff>180975</xdr:rowOff>
    </xdr:from>
    <xdr:to>
      <xdr:col>34</xdr:col>
      <xdr:colOff>123824</xdr:colOff>
      <xdr:row>70</xdr:row>
      <xdr:rowOff>76200</xdr:rowOff>
    </xdr:to>
    <xdr:sp fLocksText="1" fPublished="0">
      <xdr:nvSpPr>
        <xdr:cNvPr id="340" name="正方形/長方形 339"/>
        <xdr:cNvSpPr>
          <a:spLocks noRot="1"/>
        </xdr:cNvSpPr>
      </xdr:nvSpPr>
      <xdr:spPr>
        <a:xfrm>
          <a:off x="5391150" y="13782675"/>
          <a:ext cx="153352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20/30</a:t>
          </a:r>
        </a:p>
      </xdr:txBody>
    </xdr:sp>
    <xdr:clientData fLocksWithSheet="1" fPrintsWithSheet="1"/>
  </xdr:twoCellAnchor>
  <xdr:twoCellAnchor>
    <xdr:from>
      <xdr:col>35</xdr:col>
      <xdr:colOff>85724</xdr:colOff>
      <xdr:row>67</xdr:row>
      <xdr:rowOff>152400</xdr:rowOff>
    </xdr:from>
    <xdr:to>
      <xdr:col>42</xdr:col>
      <xdr:colOff>85724</xdr:colOff>
      <xdr:row>69</xdr:row>
      <xdr:rowOff>57150</xdr:rowOff>
    </xdr:to>
    <xdr:sp fLocksText="1" fPublished="0">
      <xdr:nvSpPr>
        <xdr:cNvPr id="341" name="正方形/長方形 340"/>
        <xdr:cNvSpPr>
          <a:spLocks noRot="1"/>
        </xdr:cNvSpPr>
      </xdr:nvSpPr>
      <xdr:spPr>
        <a:xfrm>
          <a:off x="7086600" y="135540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35</xdr:col>
      <xdr:colOff>85724</xdr:colOff>
      <xdr:row>68</xdr:row>
      <xdr:rowOff>180975</xdr:rowOff>
    </xdr:from>
    <xdr:to>
      <xdr:col>42</xdr:col>
      <xdr:colOff>85724</xdr:colOff>
      <xdr:row>70</xdr:row>
      <xdr:rowOff>76200</xdr:rowOff>
    </xdr:to>
    <xdr:sp fLocksText="1" fPublished="0">
      <xdr:nvSpPr>
        <xdr:cNvPr id="342" name="正方形/長方形 341"/>
        <xdr:cNvSpPr>
          <a:spLocks noRot="1"/>
        </xdr:cNvSpPr>
      </xdr:nvSpPr>
      <xdr:spPr>
        <a:xfrm>
          <a:off x="7086600" y="13782675"/>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16.9</a:t>
          </a:r>
        </a:p>
      </xdr:txBody>
    </xdr:sp>
    <xdr:clientData fLocksWithSheet="1" fPrintsWithSheet="1"/>
  </xdr:twoCellAnchor>
  <xdr:twoCellAnchor>
    <xdr:from>
      <xdr:col>43</xdr:col>
      <xdr:colOff>104775</xdr:colOff>
      <xdr:row>67</xdr:row>
      <xdr:rowOff>152400</xdr:rowOff>
    </xdr:from>
    <xdr:to>
      <xdr:col>51</xdr:col>
      <xdr:colOff>28575</xdr:colOff>
      <xdr:row>69</xdr:row>
      <xdr:rowOff>57150</xdr:rowOff>
    </xdr:to>
    <xdr:sp fLocksText="1" fPublished="0">
      <xdr:nvSpPr>
        <xdr:cNvPr id="343" name="正方形/長方形 342"/>
        <xdr:cNvSpPr>
          <a:spLocks noRot="1"/>
        </xdr:cNvSpPr>
      </xdr:nvSpPr>
      <xdr:spPr>
        <a:xfrm>
          <a:off x="8705850" y="13554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43</xdr:col>
      <xdr:colOff>104775</xdr:colOff>
      <xdr:row>68</xdr:row>
      <xdr:rowOff>180975</xdr:rowOff>
    </xdr:from>
    <xdr:to>
      <xdr:col>51</xdr:col>
      <xdr:colOff>28575</xdr:colOff>
      <xdr:row>70</xdr:row>
      <xdr:rowOff>76200</xdr:rowOff>
    </xdr:to>
    <xdr:sp fLocksText="1" fPublished="0">
      <xdr:nvSpPr>
        <xdr:cNvPr id="344" name="正方形/長方形 343"/>
        <xdr:cNvSpPr>
          <a:spLocks noRot="1"/>
        </xdr:cNvSpPr>
      </xdr:nvSpPr>
      <xdr:spPr>
        <a:xfrm>
          <a:off x="8705850" y="137826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18.8</a:t>
          </a:r>
        </a:p>
      </xdr:txBody>
    </xdr:sp>
    <xdr:clientData fLocksWithSheet="1" fPrintsWithSheet="1"/>
  </xdr:twoCellAnchor>
  <xdr:twoCellAnchor>
    <xdr:from>
      <xdr:col>3</xdr:col>
      <xdr:colOff>161925</xdr:colOff>
      <xdr:row>70</xdr:row>
      <xdr:rowOff>152400</xdr:rowOff>
    </xdr:from>
    <xdr:to>
      <xdr:col>26</xdr:col>
      <xdr:colOff>190500</xdr:colOff>
      <xdr:row>84</xdr:row>
      <xdr:rowOff>19050</xdr:rowOff>
    </xdr:to>
    <xdr:sp fLocksText="1" fPublished="0">
      <xdr:nvSpPr>
        <xdr:cNvPr id="345" name="正方形/長方形 344"/>
        <xdr:cNvSpPr/>
      </xdr:nvSpPr>
      <xdr:spPr>
        <a:xfrm>
          <a:off x="762000" y="14154149"/>
          <a:ext cx="462915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114300</xdr:colOff>
      <xdr:row>70</xdr:row>
      <xdr:rowOff>152400</xdr:rowOff>
    </xdr:from>
    <xdr:to>
      <xdr:col>55</xdr:col>
      <xdr:colOff>47625</xdr:colOff>
      <xdr:row>84</xdr:row>
      <xdr:rowOff>19050</xdr:rowOff>
    </xdr:to>
    <xdr:sp fLocksText="1" fPublished="0">
      <xdr:nvSpPr>
        <xdr:cNvPr id="346" name="正方形/長方形 345"/>
        <xdr:cNvSpPr/>
      </xdr:nvSpPr>
      <xdr:spPr>
        <a:xfrm>
          <a:off x="5715000" y="14154149"/>
          <a:ext cx="5334000"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28</xdr:col>
      <xdr:colOff>180975</xdr:colOff>
      <xdr:row>70</xdr:row>
      <xdr:rowOff>152400</xdr:rowOff>
    </xdr:from>
    <xdr:to>
      <xdr:col>47</xdr:col>
      <xdr:colOff>190500</xdr:colOff>
      <xdr:row>72</xdr:row>
      <xdr:rowOff>47625</xdr:rowOff>
    </xdr:to>
    <xdr:sp fLocksText="1" fPublished="0">
      <xdr:nvSpPr>
        <xdr:cNvPr id="347" name="正方形/長方形 346"/>
        <xdr:cNvSpPr>
          <a:spLocks noRot="1"/>
        </xdr:cNvSpPr>
      </xdr:nvSpPr>
      <xdr:spPr>
        <a:xfrm>
          <a:off x="5781674" y="14154149"/>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公債費の分析欄</a:t>
          </a:r>
        </a:p>
      </xdr:txBody>
    </xdr:sp>
    <xdr:clientData fLocksWithSheet="1" fPrintsWithSheet="1"/>
  </xdr:twoCellAnchor>
  <xdr:twoCellAnchor>
    <xdr:from>
      <xdr:col>29</xdr:col>
      <xdr:colOff>19050</xdr:colOff>
      <xdr:row>72</xdr:row>
      <xdr:rowOff>123824</xdr:rowOff>
    </xdr:from>
    <xdr:to>
      <xdr:col>54</xdr:col>
      <xdr:colOff>95250</xdr:colOff>
      <xdr:row>83</xdr:row>
      <xdr:rowOff>142875</xdr:rowOff>
    </xdr:to>
    <xdr:sp fLocksText="1" fPublished="0">
      <xdr:nvSpPr>
        <xdr:cNvPr id="348" name="テキスト ボックス 347"/>
        <xdr:cNvSpPr txBox="1">
          <a:spLocks noRot="1"/>
        </xdr:cNvSpPr>
      </xdr:nvSpPr>
      <xdr:spPr>
        <a:xfrm>
          <a:off x="5819774" y="145256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臨時財政対策債や一般廃棄物処理事業債の元金償還が増加したため、前年度に比べ、1.6％上昇した。</a:t>
          </a:r>
        </a:p>
        <a:p>
          <a:pPr algn="l">
            <a:lnSpc>
              <a:spcPct val="100000"/>
            </a:lnSpc>
          </a:pPr>
          <a:r>
            <a:rPr sz="1300">
              <a:solidFill>
                <a:srgbClr val="000000"/>
              </a:solidFill>
              <a:latin typeface="ＭＳ Ｐゴシック"/>
              <a:ea typeface="ＭＳ Ｐゴシック"/>
            </a:rPr>
            <a:t>　 類似団体平均と比べ、1.3％高くなっており、今後も臨時財政対策債等の元金償還が増加していくため、今後も償還と借入のバランスを考慮し、将来への負担増とならないよう努める。</a:t>
          </a:r>
        </a:p>
      </xdr:txBody>
    </xdr:sp>
    <xdr:clientData fLocksWithSheet="1" fPrintsWithSheet="1"/>
  </xdr:twoCellAnchor>
  <xdr:twoCellAnchor editAs="oneCell">
    <xdr:from>
      <xdr:col>3</xdr:col>
      <xdr:colOff>123824</xdr:colOff>
      <xdr:row>69</xdr:row>
      <xdr:rowOff>133350</xdr:rowOff>
    </xdr:from>
    <xdr:to>
      <xdr:col>5</xdr:col>
      <xdr:colOff>19050</xdr:colOff>
      <xdr:row>70</xdr:row>
      <xdr:rowOff>152400</xdr:rowOff>
    </xdr:to>
    <xdr:sp fLocksText="1" fPublished="0">
      <xdr:nvSpPr>
        <xdr:cNvPr id="349" name="テキスト ボックス 348"/>
        <xdr:cNvSpPr txBox="1">
          <a:spLocks noRot="1"/>
        </xdr:cNvSpPr>
      </xdr:nvSpPr>
      <xdr:spPr>
        <a:xfrm>
          <a:off x="723900" y="1393507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3</xdr:col>
      <xdr:colOff>161925</xdr:colOff>
      <xdr:row>84</xdr:row>
      <xdr:rowOff>19050</xdr:rowOff>
    </xdr:from>
    <xdr:to>
      <xdr:col>26</xdr:col>
      <xdr:colOff>190500</xdr:colOff>
      <xdr:row>84</xdr:row>
      <xdr:rowOff>19050</xdr:rowOff>
    </xdr:to>
    <xdr:cxnSp fPublished="0">
      <xdr:nvCxnSpPr>
        <xdr:cNvPr id="350" name="直線コネクタ 349"/>
        <xdr:cNvCxnSpPr/>
      </xdr:nvCxnSpPr>
      <xdr:spPr>
        <a:xfrm>
          <a:off x="762000" y="16821150"/>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83</xdr:row>
      <xdr:rowOff>57150</xdr:rowOff>
    </xdr:from>
    <xdr:to>
      <xdr:col>3</xdr:col>
      <xdr:colOff>161925</xdr:colOff>
      <xdr:row>84</xdr:row>
      <xdr:rowOff>95250</xdr:rowOff>
    </xdr:to>
    <xdr:sp fLocksText="1" fPublished="0">
      <xdr:nvSpPr>
        <xdr:cNvPr id="351" name="テキスト ボックス 350"/>
        <xdr:cNvSpPr txBox="1">
          <a:spLocks noRot="1"/>
        </xdr:cNvSpPr>
      </xdr:nvSpPr>
      <xdr:spPr>
        <a:xfrm>
          <a:off x="257175" y="16659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a:t>
          </a:r>
        </a:p>
      </xdr:txBody>
    </xdr:sp>
    <xdr:clientData fLocksWithSheet="1" fPrintsWithSheet="1"/>
  </xdr:twoCellAnchor>
  <xdr:twoCellAnchor>
    <xdr:from>
      <xdr:col>3</xdr:col>
      <xdr:colOff>161925</xdr:colOff>
      <xdr:row>81</xdr:row>
      <xdr:rowOff>85724</xdr:rowOff>
    </xdr:from>
    <xdr:to>
      <xdr:col>26</xdr:col>
      <xdr:colOff>190500</xdr:colOff>
      <xdr:row>81</xdr:row>
      <xdr:rowOff>85724</xdr:rowOff>
    </xdr:to>
    <xdr:cxnSp fPublished="0">
      <xdr:nvCxnSpPr>
        <xdr:cNvPr id="352" name="直線コネクタ 351"/>
        <xdr:cNvCxnSpPr/>
      </xdr:nvCxnSpPr>
      <xdr:spPr>
        <a:xfrm>
          <a:off x="762000" y="162877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80</xdr:row>
      <xdr:rowOff>123824</xdr:rowOff>
    </xdr:from>
    <xdr:to>
      <xdr:col>3</xdr:col>
      <xdr:colOff>161925</xdr:colOff>
      <xdr:row>81</xdr:row>
      <xdr:rowOff>161925</xdr:rowOff>
    </xdr:to>
    <xdr:sp fLocksText="1" fPublished="0">
      <xdr:nvSpPr>
        <xdr:cNvPr id="353" name="テキスト ボックス 352"/>
        <xdr:cNvSpPr txBox="1">
          <a:spLocks noRot="1"/>
        </xdr:cNvSpPr>
      </xdr:nvSpPr>
      <xdr:spPr>
        <a:xfrm>
          <a:off x="257175" y="161258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a:t>
          </a:r>
        </a:p>
      </xdr:txBody>
    </xdr:sp>
    <xdr:clientData fLocksWithSheet="1" fPrintsWithSheet="1"/>
  </xdr:twoCellAnchor>
  <xdr:twoCellAnchor>
    <xdr:from>
      <xdr:col>3</xdr:col>
      <xdr:colOff>161925</xdr:colOff>
      <xdr:row>78</xdr:row>
      <xdr:rowOff>152400</xdr:rowOff>
    </xdr:from>
    <xdr:to>
      <xdr:col>26</xdr:col>
      <xdr:colOff>190500</xdr:colOff>
      <xdr:row>78</xdr:row>
      <xdr:rowOff>152400</xdr:rowOff>
    </xdr:to>
    <xdr:cxnSp fPublished="0">
      <xdr:nvCxnSpPr>
        <xdr:cNvPr id="354" name="直線コネクタ 353"/>
        <xdr:cNvCxnSpPr/>
      </xdr:nvCxnSpPr>
      <xdr:spPr>
        <a:xfrm>
          <a:off x="762000" y="157543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77</xdr:row>
      <xdr:rowOff>190500</xdr:rowOff>
    </xdr:from>
    <xdr:to>
      <xdr:col>3</xdr:col>
      <xdr:colOff>161925</xdr:colOff>
      <xdr:row>79</xdr:row>
      <xdr:rowOff>28575</xdr:rowOff>
    </xdr:to>
    <xdr:sp fLocksText="1" fPublished="0">
      <xdr:nvSpPr>
        <xdr:cNvPr id="355" name="テキスト ボックス 354"/>
        <xdr:cNvSpPr txBox="1">
          <a:spLocks noRot="1"/>
        </xdr:cNvSpPr>
      </xdr:nvSpPr>
      <xdr:spPr>
        <a:xfrm>
          <a:off x="257175" y="155924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a:t>
          </a:r>
        </a:p>
      </xdr:txBody>
    </xdr:sp>
    <xdr:clientData fLocksWithSheet="1" fPrintsWithSheet="1"/>
  </xdr:twoCellAnchor>
  <xdr:twoCellAnchor>
    <xdr:from>
      <xdr:col>3</xdr:col>
      <xdr:colOff>161925</xdr:colOff>
      <xdr:row>76</xdr:row>
      <xdr:rowOff>19050</xdr:rowOff>
    </xdr:from>
    <xdr:to>
      <xdr:col>26</xdr:col>
      <xdr:colOff>190500</xdr:colOff>
      <xdr:row>76</xdr:row>
      <xdr:rowOff>19050</xdr:rowOff>
    </xdr:to>
    <xdr:cxnSp fPublished="0">
      <xdr:nvCxnSpPr>
        <xdr:cNvPr id="356" name="直線コネクタ 355"/>
        <xdr:cNvCxnSpPr/>
      </xdr:nvCxnSpPr>
      <xdr:spPr>
        <a:xfrm>
          <a:off x="762000" y="152209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75</xdr:row>
      <xdr:rowOff>57150</xdr:rowOff>
    </xdr:from>
    <xdr:to>
      <xdr:col>3</xdr:col>
      <xdr:colOff>161925</xdr:colOff>
      <xdr:row>76</xdr:row>
      <xdr:rowOff>95250</xdr:rowOff>
    </xdr:to>
    <xdr:sp fLocksText="1" fPublished="0">
      <xdr:nvSpPr>
        <xdr:cNvPr id="357" name="テキスト ボックス 356"/>
        <xdr:cNvSpPr txBox="1">
          <a:spLocks noRot="1"/>
        </xdr:cNvSpPr>
      </xdr:nvSpPr>
      <xdr:spPr>
        <a:xfrm>
          <a:off x="257175" y="150590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a:t>
          </a:r>
        </a:p>
      </xdr:txBody>
    </xdr:sp>
    <xdr:clientData fLocksWithSheet="1" fPrintsWithSheet="1"/>
  </xdr:twoCellAnchor>
  <xdr:twoCellAnchor>
    <xdr:from>
      <xdr:col>3</xdr:col>
      <xdr:colOff>161925</xdr:colOff>
      <xdr:row>73</xdr:row>
      <xdr:rowOff>85724</xdr:rowOff>
    </xdr:from>
    <xdr:to>
      <xdr:col>26</xdr:col>
      <xdr:colOff>190500</xdr:colOff>
      <xdr:row>73</xdr:row>
      <xdr:rowOff>85724</xdr:rowOff>
    </xdr:to>
    <xdr:cxnSp fPublished="0">
      <xdr:nvCxnSpPr>
        <xdr:cNvPr id="358" name="直線コネクタ 357"/>
        <xdr:cNvCxnSpPr/>
      </xdr:nvCxnSpPr>
      <xdr:spPr>
        <a:xfrm>
          <a:off x="762000" y="146875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57150</xdr:colOff>
      <xdr:row>72</xdr:row>
      <xdr:rowOff>123824</xdr:rowOff>
    </xdr:from>
    <xdr:to>
      <xdr:col>3</xdr:col>
      <xdr:colOff>161925</xdr:colOff>
      <xdr:row>73</xdr:row>
      <xdr:rowOff>161925</xdr:rowOff>
    </xdr:to>
    <xdr:sp fLocksText="1" fPublished="0">
      <xdr:nvSpPr>
        <xdr:cNvPr id="359" name="テキスト ボックス 358"/>
        <xdr:cNvSpPr txBox="1">
          <a:spLocks noRot="1"/>
        </xdr:cNvSpPr>
      </xdr:nvSpPr>
      <xdr:spPr>
        <a:xfrm>
          <a:off x="257175" y="145256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0.0</a:t>
          </a:r>
        </a:p>
      </xdr:txBody>
    </xdr:sp>
    <xdr:clientData fLocksWithSheet="1" fPrintsWithSheet="1"/>
  </xdr:twoCellAnchor>
  <xdr:twoCellAnchor>
    <xdr:from>
      <xdr:col>3</xdr:col>
      <xdr:colOff>161925</xdr:colOff>
      <xdr:row>70</xdr:row>
      <xdr:rowOff>152400</xdr:rowOff>
    </xdr:from>
    <xdr:to>
      <xdr:col>26</xdr:col>
      <xdr:colOff>190500</xdr:colOff>
      <xdr:row>70</xdr:row>
      <xdr:rowOff>152400</xdr:rowOff>
    </xdr:to>
    <xdr:cxnSp fPublished="0">
      <xdr:nvCxnSpPr>
        <xdr:cNvPr id="360" name="直線コネクタ 359"/>
        <xdr:cNvCxnSpPr/>
      </xdr:nvCxnSpPr>
      <xdr:spPr>
        <a:xfrm>
          <a:off x="762000" y="14154149"/>
          <a:ext cx="4629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xdr:col>
      <xdr:colOff>161925</xdr:colOff>
      <xdr:row>70</xdr:row>
      <xdr:rowOff>152400</xdr:rowOff>
    </xdr:from>
    <xdr:to>
      <xdr:col>26</xdr:col>
      <xdr:colOff>190500</xdr:colOff>
      <xdr:row>84</xdr:row>
      <xdr:rowOff>19050</xdr:rowOff>
    </xdr:to>
    <xdr:sp fLocksText="1" fPublished="0">
      <xdr:nvSpPr>
        <xdr:cNvPr id="361" name="公債費グラフ枠"/>
        <xdr:cNvSpPr/>
      </xdr:nvSpPr>
      <xdr:spPr>
        <a:xfrm>
          <a:off x="762000" y="14154149"/>
          <a:ext cx="462915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28575</xdr:colOff>
      <xdr:row>74</xdr:row>
      <xdr:rowOff>85724</xdr:rowOff>
    </xdr:from>
    <xdr:to>
      <xdr:col>24</xdr:col>
      <xdr:colOff>28575</xdr:colOff>
      <xdr:row>79</xdr:row>
      <xdr:rowOff>180975</xdr:rowOff>
    </xdr:to>
    <xdr:cxnSp fPublished="0">
      <xdr:nvCxnSpPr>
        <xdr:cNvPr id="362" name="直線コネクタ 361"/>
        <xdr:cNvCxnSpPr/>
      </xdr:nvCxnSpPr>
      <xdr:spPr>
        <a:xfrm flipV="1">
          <a:off x="4829175" y="1488757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79</xdr:row>
      <xdr:rowOff>152400</xdr:rowOff>
    </xdr:from>
    <xdr:to>
      <xdr:col>28</xdr:col>
      <xdr:colOff>76200</xdr:colOff>
      <xdr:row>80</xdr:row>
      <xdr:rowOff>190500</xdr:rowOff>
    </xdr:to>
    <xdr:sp fLocksText="1" fPublished="0">
      <xdr:nvSpPr>
        <xdr:cNvPr id="363" name="公債費最小値テキスト"/>
        <xdr:cNvSpPr txBox="1">
          <a:spLocks noRot="1"/>
        </xdr:cNvSpPr>
      </xdr:nvSpPr>
      <xdr:spPr>
        <a:xfrm>
          <a:off x="4914900" y="159543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24.3</a:t>
          </a:r>
        </a:p>
      </xdr:txBody>
    </xdr:sp>
    <xdr:clientData fLocksWithSheet="1" fPrintsWithSheet="1"/>
  </xdr:twoCellAnchor>
  <xdr:twoCellAnchor>
    <xdr:from>
      <xdr:col>23</xdr:col>
      <xdr:colOff>142875</xdr:colOff>
      <xdr:row>79</xdr:row>
      <xdr:rowOff>180975</xdr:rowOff>
    </xdr:from>
    <xdr:to>
      <xdr:col>24</xdr:col>
      <xdr:colOff>114300</xdr:colOff>
      <xdr:row>79</xdr:row>
      <xdr:rowOff>180975</xdr:rowOff>
    </xdr:to>
    <xdr:cxnSp fPublished="0">
      <xdr:nvCxnSpPr>
        <xdr:cNvPr id="364" name="直線コネクタ 363"/>
        <xdr:cNvCxnSpPr/>
      </xdr:nvCxnSpPr>
      <xdr:spPr>
        <a:xfrm>
          <a:off x="4743450" y="159829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72</xdr:row>
      <xdr:rowOff>190500</xdr:rowOff>
    </xdr:from>
    <xdr:to>
      <xdr:col>28</xdr:col>
      <xdr:colOff>76200</xdr:colOff>
      <xdr:row>74</xdr:row>
      <xdr:rowOff>28575</xdr:rowOff>
    </xdr:to>
    <xdr:sp fLocksText="1" fPublished="0">
      <xdr:nvSpPr>
        <xdr:cNvPr id="365" name="公債費最大値テキスト"/>
        <xdr:cNvSpPr txBox="1">
          <a:spLocks noRot="1"/>
        </xdr:cNvSpPr>
      </xdr:nvSpPr>
      <xdr:spPr>
        <a:xfrm>
          <a:off x="4914900" y="14592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3.8</a:t>
          </a:r>
        </a:p>
      </xdr:txBody>
    </xdr:sp>
    <xdr:clientData fLocksWithSheet="1" fPrintsWithSheet="1"/>
  </xdr:twoCellAnchor>
  <xdr:twoCellAnchor>
    <xdr:from>
      <xdr:col>23</xdr:col>
      <xdr:colOff>142875</xdr:colOff>
      <xdr:row>74</xdr:row>
      <xdr:rowOff>85724</xdr:rowOff>
    </xdr:from>
    <xdr:to>
      <xdr:col>24</xdr:col>
      <xdr:colOff>114300</xdr:colOff>
      <xdr:row>74</xdr:row>
      <xdr:rowOff>85724</xdr:rowOff>
    </xdr:to>
    <xdr:cxnSp fPublished="0">
      <xdr:nvCxnSpPr>
        <xdr:cNvPr id="366" name="直線コネクタ 365"/>
        <xdr:cNvCxnSpPr/>
      </xdr:nvCxnSpPr>
      <xdr:spPr>
        <a:xfrm>
          <a:off x="4743450" y="14887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190500</xdr:colOff>
      <xdr:row>77</xdr:row>
      <xdr:rowOff>76200</xdr:rowOff>
    </xdr:from>
    <xdr:to>
      <xdr:col>24</xdr:col>
      <xdr:colOff>28575</xdr:colOff>
      <xdr:row>77</xdr:row>
      <xdr:rowOff>171449</xdr:rowOff>
    </xdr:to>
    <xdr:cxnSp fPublished="0">
      <xdr:nvCxnSpPr>
        <xdr:cNvPr id="367" name="直線コネクタ 366"/>
        <xdr:cNvCxnSpPr/>
      </xdr:nvCxnSpPr>
      <xdr:spPr>
        <a:xfrm>
          <a:off x="3990975" y="154781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76</xdr:row>
      <xdr:rowOff>57150</xdr:rowOff>
    </xdr:from>
    <xdr:to>
      <xdr:col>28</xdr:col>
      <xdr:colOff>76200</xdr:colOff>
      <xdr:row>77</xdr:row>
      <xdr:rowOff>95250</xdr:rowOff>
    </xdr:to>
    <xdr:sp fLocksText="1" fPublished="0">
      <xdr:nvSpPr>
        <xdr:cNvPr id="368" name="公債費平均値テキスト"/>
        <xdr:cNvSpPr txBox="1">
          <a:spLocks noRot="1"/>
        </xdr:cNvSpPr>
      </xdr:nvSpPr>
      <xdr:spPr>
        <a:xfrm>
          <a:off x="4914900" y="15259051"/>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15.2</a:t>
          </a:r>
        </a:p>
      </xdr:txBody>
    </xdr:sp>
    <xdr:clientData fLocksWithSheet="1" fPrintsWithSheet="1"/>
  </xdr:twoCellAnchor>
  <xdr:twoCellAnchor>
    <xdr:from>
      <xdr:col>23</xdr:col>
      <xdr:colOff>180975</xdr:colOff>
      <xdr:row>77</xdr:row>
      <xdr:rowOff>38100</xdr:rowOff>
    </xdr:from>
    <xdr:to>
      <xdr:col>24</xdr:col>
      <xdr:colOff>76200</xdr:colOff>
      <xdr:row>77</xdr:row>
      <xdr:rowOff>152400</xdr:rowOff>
    </xdr:to>
    <xdr:sp fLocksText="1" fPublished="0">
      <xdr:nvSpPr>
        <xdr:cNvPr id="369" name="フローチャート: 判断 368"/>
        <xdr:cNvSpPr/>
      </xdr:nvSpPr>
      <xdr:spPr>
        <a:xfrm>
          <a:off x="4781550" y="1544002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104775</xdr:colOff>
      <xdr:row>77</xdr:row>
      <xdr:rowOff>66675</xdr:rowOff>
    </xdr:from>
    <xdr:to>
      <xdr:col>19</xdr:col>
      <xdr:colOff>190500</xdr:colOff>
      <xdr:row>77</xdr:row>
      <xdr:rowOff>76200</xdr:rowOff>
    </xdr:to>
    <xdr:cxnSp fPublished="0">
      <xdr:nvCxnSpPr>
        <xdr:cNvPr id="370" name="直線コネクタ 369"/>
        <xdr:cNvCxnSpPr/>
      </xdr:nvCxnSpPr>
      <xdr:spPr>
        <a:xfrm>
          <a:off x="3105150" y="154686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142875</xdr:colOff>
      <xdr:row>77</xdr:row>
      <xdr:rowOff>47625</xdr:rowOff>
    </xdr:from>
    <xdr:to>
      <xdr:col>20</xdr:col>
      <xdr:colOff>38100</xdr:colOff>
      <xdr:row>77</xdr:row>
      <xdr:rowOff>171449</xdr:rowOff>
    </xdr:to>
    <xdr:sp fLocksText="1" fPublished="0">
      <xdr:nvSpPr>
        <xdr:cNvPr id="371" name="フローチャート: 判断 370"/>
        <xdr:cNvSpPr/>
      </xdr:nvSpPr>
      <xdr:spPr>
        <a:xfrm>
          <a:off x="3943350" y="15449549"/>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77</xdr:row>
      <xdr:rowOff>142875</xdr:rowOff>
    </xdr:from>
    <xdr:to>
      <xdr:col>21</xdr:col>
      <xdr:colOff>142875</xdr:colOff>
      <xdr:row>78</xdr:row>
      <xdr:rowOff>180975</xdr:rowOff>
    </xdr:to>
    <xdr:sp fLocksText="1" fPublished="0">
      <xdr:nvSpPr>
        <xdr:cNvPr id="372" name="テキスト ボックス 371"/>
        <xdr:cNvSpPr txBox="1">
          <a:spLocks noRot="1"/>
        </xdr:cNvSpPr>
      </xdr:nvSpPr>
      <xdr:spPr>
        <a:xfrm>
          <a:off x="3609975" y="155448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15.4</a:t>
          </a:r>
        </a:p>
      </xdr:txBody>
    </xdr:sp>
    <xdr:clientData fLocksWithSheet="1" fPrintsWithSheet="1"/>
  </xdr:twoCellAnchor>
  <xdr:twoCellAnchor>
    <xdr:from>
      <xdr:col>11</xdr:col>
      <xdr:colOff>9525</xdr:colOff>
      <xdr:row>77</xdr:row>
      <xdr:rowOff>66675</xdr:rowOff>
    </xdr:from>
    <xdr:to>
      <xdr:col>15</xdr:col>
      <xdr:colOff>104775</xdr:colOff>
      <xdr:row>77</xdr:row>
      <xdr:rowOff>123824</xdr:rowOff>
    </xdr:to>
    <xdr:cxnSp fPublished="0">
      <xdr:nvCxnSpPr>
        <xdr:cNvPr id="373" name="直線コネクタ 372"/>
        <xdr:cNvCxnSpPr/>
      </xdr:nvCxnSpPr>
      <xdr:spPr>
        <a:xfrm flipV="1">
          <a:off x="2209800" y="1546860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47625</xdr:colOff>
      <xdr:row>77</xdr:row>
      <xdr:rowOff>47625</xdr:rowOff>
    </xdr:from>
    <xdr:to>
      <xdr:col>15</xdr:col>
      <xdr:colOff>152400</xdr:colOff>
      <xdr:row>77</xdr:row>
      <xdr:rowOff>171449</xdr:rowOff>
    </xdr:to>
    <xdr:sp fLocksText="1" fPublished="0">
      <xdr:nvSpPr>
        <xdr:cNvPr id="374" name="フローチャート: 判断 373"/>
        <xdr:cNvSpPr/>
      </xdr:nvSpPr>
      <xdr:spPr>
        <a:xfrm>
          <a:off x="3048000" y="15449549"/>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77</xdr:row>
      <xdr:rowOff>142875</xdr:rowOff>
    </xdr:from>
    <xdr:to>
      <xdr:col>17</xdr:col>
      <xdr:colOff>85724</xdr:colOff>
      <xdr:row>78</xdr:row>
      <xdr:rowOff>180975</xdr:rowOff>
    </xdr:to>
    <xdr:sp fLocksText="1" fPublished="0">
      <xdr:nvSpPr>
        <xdr:cNvPr id="375" name="テキスト ボックス 374"/>
        <xdr:cNvSpPr txBox="1">
          <a:spLocks noRot="1"/>
        </xdr:cNvSpPr>
      </xdr:nvSpPr>
      <xdr:spPr>
        <a:xfrm>
          <a:off x="2724150" y="155448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15.4</a:t>
          </a:r>
        </a:p>
      </xdr:txBody>
    </xdr:sp>
    <xdr:clientData fLocksWithSheet="1" fPrintsWithSheet="1"/>
  </xdr:twoCellAnchor>
  <xdr:twoCellAnchor>
    <xdr:from>
      <xdr:col>6</xdr:col>
      <xdr:colOff>123824</xdr:colOff>
      <xdr:row>77</xdr:row>
      <xdr:rowOff>123824</xdr:rowOff>
    </xdr:from>
    <xdr:to>
      <xdr:col>11</xdr:col>
      <xdr:colOff>9525</xdr:colOff>
      <xdr:row>77</xdr:row>
      <xdr:rowOff>142875</xdr:rowOff>
    </xdr:to>
    <xdr:cxnSp fPublished="0">
      <xdr:nvCxnSpPr>
        <xdr:cNvPr id="376" name="直線コネクタ 375"/>
        <xdr:cNvCxnSpPr/>
      </xdr:nvCxnSpPr>
      <xdr:spPr>
        <a:xfrm flipV="1">
          <a:off x="1323975" y="15525749"/>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161925</xdr:colOff>
      <xdr:row>77</xdr:row>
      <xdr:rowOff>114300</xdr:rowOff>
    </xdr:from>
    <xdr:to>
      <xdr:col>11</xdr:col>
      <xdr:colOff>66675</xdr:colOff>
      <xdr:row>78</xdr:row>
      <xdr:rowOff>38100</xdr:rowOff>
    </xdr:to>
    <xdr:sp fLocksText="1" fPublished="0">
      <xdr:nvSpPr>
        <xdr:cNvPr id="377" name="フローチャート: 判断 376"/>
        <xdr:cNvSpPr/>
      </xdr:nvSpPr>
      <xdr:spPr>
        <a:xfrm>
          <a:off x="2162175" y="155162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78</xdr:row>
      <xdr:rowOff>9525</xdr:rowOff>
    </xdr:from>
    <xdr:to>
      <xdr:col>12</xdr:col>
      <xdr:colOff>190500</xdr:colOff>
      <xdr:row>79</xdr:row>
      <xdr:rowOff>47625</xdr:rowOff>
    </xdr:to>
    <xdr:sp fLocksText="1" fPublished="0">
      <xdr:nvSpPr>
        <xdr:cNvPr id="378" name="テキスト ボックス 377"/>
        <xdr:cNvSpPr txBox="1">
          <a:spLocks noRot="1"/>
        </xdr:cNvSpPr>
      </xdr:nvSpPr>
      <xdr:spPr>
        <a:xfrm>
          <a:off x="1828800" y="15611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16.6</a:t>
          </a:r>
        </a:p>
      </xdr:txBody>
    </xdr:sp>
    <xdr:clientData fLocksWithSheet="1" fPrintsWithSheet="1"/>
  </xdr:twoCellAnchor>
  <xdr:twoCellAnchor>
    <xdr:from>
      <xdr:col>6</xdr:col>
      <xdr:colOff>76200</xdr:colOff>
      <xdr:row>77</xdr:row>
      <xdr:rowOff>133350</xdr:rowOff>
    </xdr:from>
    <xdr:to>
      <xdr:col>6</xdr:col>
      <xdr:colOff>171449</xdr:colOff>
      <xdr:row>78</xdr:row>
      <xdr:rowOff>47625</xdr:rowOff>
    </xdr:to>
    <xdr:sp fLocksText="1" fPublished="0">
      <xdr:nvSpPr>
        <xdr:cNvPr id="379" name="フローチャート: 判断 378"/>
        <xdr:cNvSpPr/>
      </xdr:nvSpPr>
      <xdr:spPr>
        <a:xfrm>
          <a:off x="1276350" y="1553527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78</xdr:row>
      <xdr:rowOff>38100</xdr:rowOff>
    </xdr:from>
    <xdr:to>
      <xdr:col>8</xdr:col>
      <xdr:colOff>104775</xdr:colOff>
      <xdr:row>79</xdr:row>
      <xdr:rowOff>76200</xdr:rowOff>
    </xdr:to>
    <xdr:sp fLocksText="1" fPublished="0">
      <xdr:nvSpPr>
        <xdr:cNvPr id="380" name="テキスト ボックス 379"/>
        <xdr:cNvSpPr txBox="1">
          <a:spLocks noRot="1"/>
        </xdr:cNvSpPr>
      </xdr:nvSpPr>
      <xdr:spPr>
        <a:xfrm>
          <a:off x="942975" y="156400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16.9</a:t>
          </a:r>
        </a:p>
      </xdr:txBody>
    </xdr:sp>
    <xdr:clientData fLocksWithSheet="1" fPrintsWithSheet="1"/>
  </xdr:twoCellAnchor>
  <xdr:twoCellAnchor editAs="oneCell">
    <xdr:from>
      <xdr:col>23</xdr:col>
      <xdr:colOff>9525</xdr:colOff>
      <xdr:row>84</xdr:row>
      <xdr:rowOff>19050</xdr:rowOff>
    </xdr:from>
    <xdr:to>
      <xdr:col>26</xdr:col>
      <xdr:colOff>171449</xdr:colOff>
      <xdr:row>85</xdr:row>
      <xdr:rowOff>57150</xdr:rowOff>
    </xdr:to>
    <xdr:sp fLocksText="1" fPublished="0">
      <xdr:nvSpPr>
        <xdr:cNvPr id="381" name="テキスト ボックス 380"/>
        <xdr:cNvSpPr txBox="1">
          <a:spLocks noRot="1"/>
        </xdr:cNvSpPr>
      </xdr:nvSpPr>
      <xdr:spPr>
        <a:xfrm>
          <a:off x="4610100"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171449</xdr:colOff>
      <xdr:row>84</xdr:row>
      <xdr:rowOff>19050</xdr:rowOff>
    </xdr:from>
    <xdr:to>
      <xdr:col>22</xdr:col>
      <xdr:colOff>133350</xdr:colOff>
      <xdr:row>85</xdr:row>
      <xdr:rowOff>57150</xdr:rowOff>
    </xdr:to>
    <xdr:sp fLocksText="1" fPublished="0">
      <xdr:nvSpPr>
        <xdr:cNvPr id="382" name="テキスト ボックス 381"/>
        <xdr:cNvSpPr txBox="1">
          <a:spLocks noRot="1"/>
        </xdr:cNvSpPr>
      </xdr:nvSpPr>
      <xdr:spPr>
        <a:xfrm>
          <a:off x="3771900"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85724</xdr:colOff>
      <xdr:row>84</xdr:row>
      <xdr:rowOff>19050</xdr:rowOff>
    </xdr:from>
    <xdr:to>
      <xdr:col>18</xdr:col>
      <xdr:colOff>47625</xdr:colOff>
      <xdr:row>85</xdr:row>
      <xdr:rowOff>57150</xdr:rowOff>
    </xdr:to>
    <xdr:sp fLocksText="1" fPublished="0">
      <xdr:nvSpPr>
        <xdr:cNvPr id="383" name="テキスト ボックス 382"/>
        <xdr:cNvSpPr txBox="1">
          <a:spLocks noRot="1"/>
        </xdr:cNvSpPr>
      </xdr:nvSpPr>
      <xdr:spPr>
        <a:xfrm>
          <a:off x="2886075"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xdr:col>
      <xdr:colOff>0</xdr:colOff>
      <xdr:row>84</xdr:row>
      <xdr:rowOff>19050</xdr:rowOff>
    </xdr:from>
    <xdr:to>
      <xdr:col>13</xdr:col>
      <xdr:colOff>161925</xdr:colOff>
      <xdr:row>85</xdr:row>
      <xdr:rowOff>57150</xdr:rowOff>
    </xdr:to>
    <xdr:sp fLocksText="1" fPublished="0">
      <xdr:nvSpPr>
        <xdr:cNvPr id="384" name="テキスト ボックス 383"/>
        <xdr:cNvSpPr txBox="1">
          <a:spLocks noRot="1"/>
        </xdr:cNvSpPr>
      </xdr:nvSpPr>
      <xdr:spPr>
        <a:xfrm>
          <a:off x="2000250"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5</xdr:col>
      <xdr:colOff>104775</xdr:colOff>
      <xdr:row>84</xdr:row>
      <xdr:rowOff>19050</xdr:rowOff>
    </xdr:from>
    <xdr:to>
      <xdr:col>9</xdr:col>
      <xdr:colOff>66675</xdr:colOff>
      <xdr:row>85</xdr:row>
      <xdr:rowOff>57150</xdr:rowOff>
    </xdr:to>
    <xdr:sp fLocksText="1" fPublished="0">
      <xdr:nvSpPr>
        <xdr:cNvPr id="385" name="テキスト ボックス 384"/>
        <xdr:cNvSpPr txBox="1">
          <a:spLocks noRot="1"/>
        </xdr:cNvSpPr>
      </xdr:nvSpPr>
      <xdr:spPr>
        <a:xfrm>
          <a:off x="1104900"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23</xdr:col>
      <xdr:colOff>180975</xdr:colOff>
      <xdr:row>77</xdr:row>
      <xdr:rowOff>114300</xdr:rowOff>
    </xdr:from>
    <xdr:to>
      <xdr:col>24</xdr:col>
      <xdr:colOff>76200</xdr:colOff>
      <xdr:row>78</xdr:row>
      <xdr:rowOff>19050</xdr:rowOff>
    </xdr:to>
    <xdr:sp fLocksText="1" fPublished="0">
      <xdr:nvSpPr>
        <xdr:cNvPr id="386" name="楕円 385"/>
        <xdr:cNvSpPr/>
      </xdr:nvSpPr>
      <xdr:spPr>
        <a:xfrm>
          <a:off x="4781550" y="15516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77</xdr:row>
      <xdr:rowOff>76200</xdr:rowOff>
    </xdr:from>
    <xdr:to>
      <xdr:col>28</xdr:col>
      <xdr:colOff>76200</xdr:colOff>
      <xdr:row>78</xdr:row>
      <xdr:rowOff>114300</xdr:rowOff>
    </xdr:to>
    <xdr:sp fLocksText="1" fPublished="0">
      <xdr:nvSpPr>
        <xdr:cNvPr id="387" name="公債費該当値テキスト"/>
        <xdr:cNvSpPr txBox="1">
          <a:spLocks noRot="1"/>
        </xdr:cNvSpPr>
      </xdr:nvSpPr>
      <xdr:spPr>
        <a:xfrm>
          <a:off x="4914900" y="154781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16.5</a:t>
          </a:r>
        </a:p>
      </xdr:txBody>
    </xdr:sp>
    <xdr:clientData fLocksWithSheet="1" fPrintsWithSheet="1"/>
  </xdr:twoCellAnchor>
  <xdr:twoCellAnchor>
    <xdr:from>
      <xdr:col>19</xdr:col>
      <xdr:colOff>142875</xdr:colOff>
      <xdr:row>77</xdr:row>
      <xdr:rowOff>19050</xdr:rowOff>
    </xdr:from>
    <xdr:to>
      <xdr:col>20</xdr:col>
      <xdr:colOff>38100</xdr:colOff>
      <xdr:row>77</xdr:row>
      <xdr:rowOff>142875</xdr:rowOff>
    </xdr:to>
    <xdr:sp fLocksText="1" fPublished="0">
      <xdr:nvSpPr>
        <xdr:cNvPr id="388" name="楕円 387"/>
        <xdr:cNvSpPr/>
      </xdr:nvSpPr>
      <xdr:spPr>
        <a:xfrm>
          <a:off x="3943350" y="154209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9525</xdr:colOff>
      <xdr:row>75</xdr:row>
      <xdr:rowOff>152400</xdr:rowOff>
    </xdr:from>
    <xdr:to>
      <xdr:col>21</xdr:col>
      <xdr:colOff>142875</xdr:colOff>
      <xdr:row>76</xdr:row>
      <xdr:rowOff>190500</xdr:rowOff>
    </xdr:to>
    <xdr:sp fLocksText="1" fPublished="0">
      <xdr:nvSpPr>
        <xdr:cNvPr id="389" name="テキスト ボックス 388"/>
        <xdr:cNvSpPr txBox="1">
          <a:spLocks noRot="1"/>
        </xdr:cNvSpPr>
      </xdr:nvSpPr>
      <xdr:spPr>
        <a:xfrm>
          <a:off x="3609975" y="1515427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14.9</a:t>
          </a:r>
        </a:p>
      </xdr:txBody>
    </xdr:sp>
    <xdr:clientData fLocksWithSheet="1" fPrintsWithSheet="1"/>
  </xdr:twoCellAnchor>
  <xdr:twoCellAnchor>
    <xdr:from>
      <xdr:col>15</xdr:col>
      <xdr:colOff>47625</xdr:colOff>
      <xdr:row>77</xdr:row>
      <xdr:rowOff>9525</xdr:rowOff>
    </xdr:from>
    <xdr:to>
      <xdr:col>15</xdr:col>
      <xdr:colOff>152400</xdr:colOff>
      <xdr:row>77</xdr:row>
      <xdr:rowOff>133350</xdr:rowOff>
    </xdr:to>
    <xdr:sp fLocksText="1" fPublished="0">
      <xdr:nvSpPr>
        <xdr:cNvPr id="390" name="楕円 389"/>
        <xdr:cNvSpPr/>
      </xdr:nvSpPr>
      <xdr:spPr>
        <a:xfrm>
          <a:off x="3048000" y="15411451"/>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123824</xdr:colOff>
      <xdr:row>75</xdr:row>
      <xdr:rowOff>142875</xdr:rowOff>
    </xdr:from>
    <xdr:to>
      <xdr:col>17</xdr:col>
      <xdr:colOff>85724</xdr:colOff>
      <xdr:row>76</xdr:row>
      <xdr:rowOff>180975</xdr:rowOff>
    </xdr:to>
    <xdr:sp fLocksText="1" fPublished="0">
      <xdr:nvSpPr>
        <xdr:cNvPr id="391" name="テキスト ボックス 390"/>
        <xdr:cNvSpPr txBox="1">
          <a:spLocks noRot="1"/>
        </xdr:cNvSpPr>
      </xdr:nvSpPr>
      <xdr:spPr>
        <a:xfrm>
          <a:off x="2724150" y="151447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14.7</a:t>
          </a:r>
        </a:p>
      </xdr:txBody>
    </xdr:sp>
    <xdr:clientData fLocksWithSheet="1" fPrintsWithSheet="1"/>
  </xdr:twoCellAnchor>
  <xdr:twoCellAnchor>
    <xdr:from>
      <xdr:col>10</xdr:col>
      <xdr:colOff>161925</xdr:colOff>
      <xdr:row>77</xdr:row>
      <xdr:rowOff>66675</xdr:rowOff>
    </xdr:from>
    <xdr:to>
      <xdr:col>11</xdr:col>
      <xdr:colOff>66675</xdr:colOff>
      <xdr:row>77</xdr:row>
      <xdr:rowOff>190500</xdr:rowOff>
    </xdr:to>
    <xdr:sp fLocksText="1" fPublished="0">
      <xdr:nvSpPr>
        <xdr:cNvPr id="392" name="楕円 391"/>
        <xdr:cNvSpPr/>
      </xdr:nvSpPr>
      <xdr:spPr>
        <a:xfrm>
          <a:off x="2162175" y="154686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28575</xdr:colOff>
      <xdr:row>76</xdr:row>
      <xdr:rowOff>0</xdr:rowOff>
    </xdr:from>
    <xdr:to>
      <xdr:col>12</xdr:col>
      <xdr:colOff>190500</xdr:colOff>
      <xdr:row>77</xdr:row>
      <xdr:rowOff>38100</xdr:rowOff>
    </xdr:to>
    <xdr:sp fLocksText="1" fPublished="0">
      <xdr:nvSpPr>
        <xdr:cNvPr id="393" name="テキスト ボックス 392"/>
        <xdr:cNvSpPr txBox="1">
          <a:spLocks noRot="1"/>
        </xdr:cNvSpPr>
      </xdr:nvSpPr>
      <xdr:spPr>
        <a:xfrm>
          <a:off x="1828800" y="152019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15.7</a:t>
          </a:r>
        </a:p>
      </xdr:txBody>
    </xdr:sp>
    <xdr:clientData fLocksWithSheet="1" fPrintsWithSheet="1"/>
  </xdr:twoCellAnchor>
  <xdr:twoCellAnchor>
    <xdr:from>
      <xdr:col>6</xdr:col>
      <xdr:colOff>76200</xdr:colOff>
      <xdr:row>77</xdr:row>
      <xdr:rowOff>85724</xdr:rowOff>
    </xdr:from>
    <xdr:to>
      <xdr:col>6</xdr:col>
      <xdr:colOff>171449</xdr:colOff>
      <xdr:row>77</xdr:row>
      <xdr:rowOff>190500</xdr:rowOff>
    </xdr:to>
    <xdr:sp fLocksText="1" fPublished="0">
      <xdr:nvSpPr>
        <xdr:cNvPr id="394" name="楕円 393"/>
        <xdr:cNvSpPr/>
      </xdr:nvSpPr>
      <xdr:spPr>
        <a:xfrm>
          <a:off x="1276350" y="154876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142875</xdr:colOff>
      <xdr:row>76</xdr:row>
      <xdr:rowOff>19050</xdr:rowOff>
    </xdr:from>
    <xdr:to>
      <xdr:col>8</xdr:col>
      <xdr:colOff>104775</xdr:colOff>
      <xdr:row>77</xdr:row>
      <xdr:rowOff>57150</xdr:rowOff>
    </xdr:to>
    <xdr:sp fLocksText="1" fPublished="0">
      <xdr:nvSpPr>
        <xdr:cNvPr id="395" name="テキスト ボックス 394"/>
        <xdr:cNvSpPr txBox="1">
          <a:spLocks noRot="1"/>
        </xdr:cNvSpPr>
      </xdr:nvSpPr>
      <xdr:spPr>
        <a:xfrm>
          <a:off x="942975" y="15220949"/>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16.1</a:t>
          </a:r>
        </a:p>
      </xdr:txBody>
    </xdr:sp>
    <xdr:clientData fLocksWithSheet="1" fPrintsWithSheet="1"/>
  </xdr:twoCellAnchor>
  <xdr:twoCellAnchor>
    <xdr:from>
      <xdr:col>62</xdr:col>
      <xdr:colOff>47625</xdr:colOff>
      <xdr:row>67</xdr:row>
      <xdr:rowOff>85724</xdr:rowOff>
    </xdr:from>
    <xdr:to>
      <xdr:col>85</xdr:col>
      <xdr:colOff>66675</xdr:colOff>
      <xdr:row>69</xdr:row>
      <xdr:rowOff>57150</xdr:rowOff>
    </xdr:to>
    <xdr:sp fLocksText="1" fPublished="0">
      <xdr:nvSpPr>
        <xdr:cNvPr id="396" name="正方形/長方形 395"/>
        <xdr:cNvSpPr>
          <a:spLocks noRot="1"/>
        </xdr:cNvSpPr>
      </xdr:nvSpPr>
      <xdr:spPr>
        <a:xfrm>
          <a:off x="12449175" y="13487400"/>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公債費以外</a:t>
          </a:r>
        </a:p>
      </xdr:txBody>
    </xdr:sp>
    <xdr:clientData fLocksWithSheet="1" fPrintsWithSheet="1"/>
  </xdr:twoCellAnchor>
  <xdr:twoCellAnchor>
    <xdr:from>
      <xdr:col>85</xdr:col>
      <xdr:colOff>85724</xdr:colOff>
      <xdr:row>67</xdr:row>
      <xdr:rowOff>152400</xdr:rowOff>
    </xdr:from>
    <xdr:to>
      <xdr:col>93</xdr:col>
      <xdr:colOff>9525</xdr:colOff>
      <xdr:row>69</xdr:row>
      <xdr:rowOff>57150</xdr:rowOff>
    </xdr:to>
    <xdr:sp fLocksText="1" fPublished="0">
      <xdr:nvSpPr>
        <xdr:cNvPr id="397" name="正方形/長方形 396"/>
        <xdr:cNvSpPr>
          <a:spLocks noRot="1"/>
        </xdr:cNvSpPr>
      </xdr:nvSpPr>
      <xdr:spPr>
        <a:xfrm>
          <a:off x="17087850" y="13554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85</xdr:col>
      <xdr:colOff>85724</xdr:colOff>
      <xdr:row>68</xdr:row>
      <xdr:rowOff>180975</xdr:rowOff>
    </xdr:from>
    <xdr:to>
      <xdr:col>93</xdr:col>
      <xdr:colOff>9525</xdr:colOff>
      <xdr:row>70</xdr:row>
      <xdr:rowOff>76200</xdr:rowOff>
    </xdr:to>
    <xdr:sp fLocksText="1" fPublished="0">
      <xdr:nvSpPr>
        <xdr:cNvPr id="398" name="正方形/長方形 397"/>
        <xdr:cNvSpPr>
          <a:spLocks noRot="1"/>
        </xdr:cNvSpPr>
      </xdr:nvSpPr>
      <xdr:spPr>
        <a:xfrm>
          <a:off x="17087850" y="137826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28/30</a:t>
          </a:r>
        </a:p>
      </xdr:txBody>
    </xdr:sp>
    <xdr:clientData fLocksWithSheet="1" fPrintsWithSheet="1"/>
  </xdr:twoCellAnchor>
  <xdr:twoCellAnchor>
    <xdr:from>
      <xdr:col>93</xdr:col>
      <xdr:colOff>171449</xdr:colOff>
      <xdr:row>67</xdr:row>
      <xdr:rowOff>152400</xdr:rowOff>
    </xdr:from>
    <xdr:to>
      <xdr:col>100</xdr:col>
      <xdr:colOff>171449</xdr:colOff>
      <xdr:row>69</xdr:row>
      <xdr:rowOff>57150</xdr:rowOff>
    </xdr:to>
    <xdr:sp fLocksText="1" fPublished="0">
      <xdr:nvSpPr>
        <xdr:cNvPr id="399" name="正方形/長方形 398"/>
        <xdr:cNvSpPr>
          <a:spLocks noRot="1"/>
        </xdr:cNvSpPr>
      </xdr:nvSpPr>
      <xdr:spPr>
        <a:xfrm>
          <a:off x="18773774" y="13554075"/>
          <a:ext cx="1400175"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93</xdr:col>
      <xdr:colOff>171449</xdr:colOff>
      <xdr:row>68</xdr:row>
      <xdr:rowOff>180975</xdr:rowOff>
    </xdr:from>
    <xdr:to>
      <xdr:col>100</xdr:col>
      <xdr:colOff>171449</xdr:colOff>
      <xdr:row>70</xdr:row>
      <xdr:rowOff>76200</xdr:rowOff>
    </xdr:to>
    <xdr:sp fLocksText="1" fPublished="0">
      <xdr:nvSpPr>
        <xdr:cNvPr id="400" name="正方形/長方形 399"/>
        <xdr:cNvSpPr>
          <a:spLocks noRot="1"/>
        </xdr:cNvSpPr>
      </xdr:nvSpPr>
      <xdr:spPr>
        <a:xfrm>
          <a:off x="18773774" y="13782675"/>
          <a:ext cx="1400175"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75.9</a:t>
          </a:r>
        </a:p>
      </xdr:txBody>
    </xdr:sp>
    <xdr:clientData fLocksWithSheet="1" fPrintsWithSheet="1"/>
  </xdr:twoCellAnchor>
  <xdr:twoCellAnchor>
    <xdr:from>
      <xdr:col>101</xdr:col>
      <xdr:colOff>180975</xdr:colOff>
      <xdr:row>67</xdr:row>
      <xdr:rowOff>152400</xdr:rowOff>
    </xdr:from>
    <xdr:to>
      <xdr:col>109</xdr:col>
      <xdr:colOff>104775</xdr:colOff>
      <xdr:row>69</xdr:row>
      <xdr:rowOff>57150</xdr:rowOff>
    </xdr:to>
    <xdr:sp fLocksText="1" fPublished="0">
      <xdr:nvSpPr>
        <xdr:cNvPr id="401" name="正方形/長方形 400"/>
        <xdr:cNvSpPr>
          <a:spLocks noRot="1"/>
        </xdr:cNvSpPr>
      </xdr:nvSpPr>
      <xdr:spPr>
        <a:xfrm>
          <a:off x="20383500" y="1355407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101</xdr:col>
      <xdr:colOff>180975</xdr:colOff>
      <xdr:row>68</xdr:row>
      <xdr:rowOff>180975</xdr:rowOff>
    </xdr:from>
    <xdr:to>
      <xdr:col>109</xdr:col>
      <xdr:colOff>104775</xdr:colOff>
      <xdr:row>70</xdr:row>
      <xdr:rowOff>76200</xdr:rowOff>
    </xdr:to>
    <xdr:sp fLocksText="1" fPublished="0">
      <xdr:nvSpPr>
        <xdr:cNvPr id="402" name="正方形/長方形 401"/>
        <xdr:cNvSpPr>
          <a:spLocks noRot="1"/>
        </xdr:cNvSpPr>
      </xdr:nvSpPr>
      <xdr:spPr>
        <a:xfrm>
          <a:off x="20383500" y="13782675"/>
          <a:ext cx="1524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75.7</a:t>
          </a:r>
        </a:p>
      </xdr:txBody>
    </xdr:sp>
    <xdr:clientData fLocksWithSheet="1" fPrintsWithSheet="1"/>
  </xdr:twoCellAnchor>
  <xdr:twoCellAnchor>
    <xdr:from>
      <xdr:col>62</xdr:col>
      <xdr:colOff>47625</xdr:colOff>
      <xdr:row>70</xdr:row>
      <xdr:rowOff>152400</xdr:rowOff>
    </xdr:from>
    <xdr:to>
      <xdr:col>85</xdr:col>
      <xdr:colOff>66675</xdr:colOff>
      <xdr:row>84</xdr:row>
      <xdr:rowOff>19050</xdr:rowOff>
    </xdr:to>
    <xdr:sp fLocksText="1" fPublished="0">
      <xdr:nvSpPr>
        <xdr:cNvPr id="403" name="正方形/長方形 402"/>
        <xdr:cNvSpPr/>
      </xdr:nvSpPr>
      <xdr:spPr>
        <a:xfrm>
          <a:off x="12449175" y="14154149"/>
          <a:ext cx="4619625"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86</xdr:col>
      <xdr:colOff>190500</xdr:colOff>
      <xdr:row>70</xdr:row>
      <xdr:rowOff>152400</xdr:rowOff>
    </xdr:from>
    <xdr:to>
      <xdr:col>113</xdr:col>
      <xdr:colOff>133350</xdr:colOff>
      <xdr:row>84</xdr:row>
      <xdr:rowOff>19050</xdr:rowOff>
    </xdr:to>
    <xdr:sp fLocksText="1" fPublished="0">
      <xdr:nvSpPr>
        <xdr:cNvPr id="404" name="正方形/長方形 403"/>
        <xdr:cNvSpPr/>
      </xdr:nvSpPr>
      <xdr:spPr>
        <a:xfrm>
          <a:off x="17392650" y="14154149"/>
          <a:ext cx="5343525" cy="2667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87</xdr:col>
      <xdr:colOff>66675</xdr:colOff>
      <xdr:row>70</xdr:row>
      <xdr:rowOff>152400</xdr:rowOff>
    </xdr:from>
    <xdr:to>
      <xdr:col>106</xdr:col>
      <xdr:colOff>76200</xdr:colOff>
      <xdr:row>72</xdr:row>
      <xdr:rowOff>47625</xdr:rowOff>
    </xdr:to>
    <xdr:sp fLocksText="1" fPublished="0">
      <xdr:nvSpPr>
        <xdr:cNvPr id="405" name="正方形/長方形 404"/>
        <xdr:cNvSpPr>
          <a:spLocks noRot="1"/>
        </xdr:cNvSpPr>
      </xdr:nvSpPr>
      <xdr:spPr>
        <a:xfrm>
          <a:off x="17468850" y="14154149"/>
          <a:ext cx="381000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100" b="1" i="1">
              <a:solidFill>
                <a:srgbClr val="ff0000"/>
              </a:solidFill>
              <a:latin typeface="ＭＳ Ｐゴシック"/>
              <a:ea typeface="ＭＳ Ｐゴシック"/>
            </a:rPr>
            <a:t>公債費以外の分析欄</a:t>
          </a:r>
        </a:p>
      </xdr:txBody>
    </xdr:sp>
    <xdr:clientData fLocksWithSheet="1" fPrintsWithSheet="1"/>
  </xdr:twoCellAnchor>
  <xdr:twoCellAnchor>
    <xdr:from>
      <xdr:col>87</xdr:col>
      <xdr:colOff>104775</xdr:colOff>
      <xdr:row>72</xdr:row>
      <xdr:rowOff>123824</xdr:rowOff>
    </xdr:from>
    <xdr:to>
      <xdr:col>112</xdr:col>
      <xdr:colOff>180975</xdr:colOff>
      <xdr:row>83</xdr:row>
      <xdr:rowOff>142875</xdr:rowOff>
    </xdr:to>
    <xdr:sp fLocksText="1" fPublished="0">
      <xdr:nvSpPr>
        <xdr:cNvPr id="406" name="テキスト ボックス 405"/>
        <xdr:cNvSpPr txBox="1">
          <a:spLocks noRot="1"/>
        </xdr:cNvSpPr>
      </xdr:nvSpPr>
      <xdr:spPr>
        <a:xfrm>
          <a:off x="17506950" y="14525625"/>
          <a:ext cx="5076825" cy="221932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退職手当の増などによる人件費の増加、子どものための教育・保育給付事業の対象保育・幼稚園の増による扶助費の増加などにより、前年度に比べ、3.6％上昇した。</a:t>
          </a:r>
        </a:p>
        <a:p>
          <a:pPr algn="l">
            <a:lnSpc>
              <a:spcPct val="100000"/>
            </a:lnSpc>
          </a:pPr>
          <a:r>
            <a:rPr sz="1300">
              <a:solidFill>
                <a:srgbClr val="000000"/>
              </a:solidFill>
              <a:latin typeface="ＭＳ Ｐゴシック"/>
              <a:ea typeface="ＭＳ Ｐゴシック"/>
            </a:rPr>
            <a:t>　 類似団体平均と比べ、8.0％高い水準にあることから、今後も事務処理コストの抑制や公共施設等マネジメントの推進などの行政経営改革に取り組み、経常経費の抑制に努める。</a:t>
          </a:r>
        </a:p>
      </xdr:txBody>
    </xdr:sp>
    <xdr:clientData fLocksWithSheet="1" fPrintsWithSheet="1"/>
  </xdr:twoCellAnchor>
  <xdr:twoCellAnchor editAs="oneCell">
    <xdr:from>
      <xdr:col>62</xdr:col>
      <xdr:colOff>9525</xdr:colOff>
      <xdr:row>69</xdr:row>
      <xdr:rowOff>133350</xdr:rowOff>
    </xdr:from>
    <xdr:to>
      <xdr:col>63</xdr:col>
      <xdr:colOff>104775</xdr:colOff>
      <xdr:row>70</xdr:row>
      <xdr:rowOff>152400</xdr:rowOff>
    </xdr:to>
    <xdr:sp fLocksText="1" fPublished="0">
      <xdr:nvSpPr>
        <xdr:cNvPr id="407" name="テキスト ボックス 406"/>
        <xdr:cNvSpPr txBox="1">
          <a:spLocks noRot="1"/>
        </xdr:cNvSpPr>
      </xdr:nvSpPr>
      <xdr:spPr>
        <a:xfrm>
          <a:off x="12411075" y="13935075"/>
          <a:ext cx="295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a:t>
          </a:r>
        </a:p>
      </xdr:txBody>
    </xdr:sp>
    <xdr:clientData fLocksWithSheet="1" fPrintsWithSheet="1"/>
  </xdr:twoCellAnchor>
  <xdr:twoCellAnchor>
    <xdr:from>
      <xdr:col>62</xdr:col>
      <xdr:colOff>47625</xdr:colOff>
      <xdr:row>84</xdr:row>
      <xdr:rowOff>19050</xdr:rowOff>
    </xdr:from>
    <xdr:to>
      <xdr:col>85</xdr:col>
      <xdr:colOff>66675</xdr:colOff>
      <xdr:row>84</xdr:row>
      <xdr:rowOff>19050</xdr:rowOff>
    </xdr:to>
    <xdr:cxnSp fPublished="0">
      <xdr:nvCxnSpPr>
        <xdr:cNvPr id="408" name="直線コネクタ 407"/>
        <xdr:cNvCxnSpPr/>
      </xdr:nvCxnSpPr>
      <xdr:spPr>
        <a:xfrm>
          <a:off x="12449175" y="168211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83</xdr:row>
      <xdr:rowOff>57150</xdr:rowOff>
    </xdr:from>
    <xdr:to>
      <xdr:col>62</xdr:col>
      <xdr:colOff>47625</xdr:colOff>
      <xdr:row>84</xdr:row>
      <xdr:rowOff>95250</xdr:rowOff>
    </xdr:to>
    <xdr:sp fLocksText="1" fPublished="0">
      <xdr:nvSpPr>
        <xdr:cNvPr id="409" name="テキスト ボックス 408"/>
        <xdr:cNvSpPr txBox="1">
          <a:spLocks noRot="1"/>
        </xdr:cNvSpPr>
      </xdr:nvSpPr>
      <xdr:spPr>
        <a:xfrm>
          <a:off x="11944349" y="16659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62</xdr:col>
      <xdr:colOff>47625</xdr:colOff>
      <xdr:row>81</xdr:row>
      <xdr:rowOff>85724</xdr:rowOff>
    </xdr:from>
    <xdr:to>
      <xdr:col>85</xdr:col>
      <xdr:colOff>66675</xdr:colOff>
      <xdr:row>81</xdr:row>
      <xdr:rowOff>85724</xdr:rowOff>
    </xdr:to>
    <xdr:cxnSp fPublished="0">
      <xdr:nvCxnSpPr>
        <xdr:cNvPr id="410" name="直線コネクタ 409"/>
        <xdr:cNvCxnSpPr/>
      </xdr:nvCxnSpPr>
      <xdr:spPr>
        <a:xfrm>
          <a:off x="12449175" y="16287749"/>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80</xdr:row>
      <xdr:rowOff>123824</xdr:rowOff>
    </xdr:from>
    <xdr:to>
      <xdr:col>62</xdr:col>
      <xdr:colOff>47625</xdr:colOff>
      <xdr:row>81</xdr:row>
      <xdr:rowOff>161925</xdr:rowOff>
    </xdr:to>
    <xdr:sp fLocksText="1" fPublished="0">
      <xdr:nvSpPr>
        <xdr:cNvPr id="411" name="テキスト ボックス 410"/>
        <xdr:cNvSpPr txBox="1">
          <a:spLocks noRot="1"/>
        </xdr:cNvSpPr>
      </xdr:nvSpPr>
      <xdr:spPr>
        <a:xfrm>
          <a:off x="11944349" y="161258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a:t>
          </a:r>
        </a:p>
      </xdr:txBody>
    </xdr:sp>
    <xdr:clientData fLocksWithSheet="1" fPrintsWithSheet="1"/>
  </xdr:twoCellAnchor>
  <xdr:twoCellAnchor>
    <xdr:from>
      <xdr:col>62</xdr:col>
      <xdr:colOff>47625</xdr:colOff>
      <xdr:row>78</xdr:row>
      <xdr:rowOff>152400</xdr:rowOff>
    </xdr:from>
    <xdr:to>
      <xdr:col>85</xdr:col>
      <xdr:colOff>66675</xdr:colOff>
      <xdr:row>78</xdr:row>
      <xdr:rowOff>152400</xdr:rowOff>
    </xdr:to>
    <xdr:cxnSp fPublished="0">
      <xdr:nvCxnSpPr>
        <xdr:cNvPr id="412" name="直線コネクタ 411"/>
        <xdr:cNvCxnSpPr/>
      </xdr:nvCxnSpPr>
      <xdr:spPr>
        <a:xfrm>
          <a:off x="12449175" y="15754349"/>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77</xdr:row>
      <xdr:rowOff>190500</xdr:rowOff>
    </xdr:from>
    <xdr:to>
      <xdr:col>62</xdr:col>
      <xdr:colOff>47625</xdr:colOff>
      <xdr:row>79</xdr:row>
      <xdr:rowOff>28575</xdr:rowOff>
    </xdr:to>
    <xdr:sp fLocksText="1" fPublished="0">
      <xdr:nvSpPr>
        <xdr:cNvPr id="413" name="テキスト ボックス 412"/>
        <xdr:cNvSpPr txBox="1">
          <a:spLocks noRot="1"/>
        </xdr:cNvSpPr>
      </xdr:nvSpPr>
      <xdr:spPr>
        <a:xfrm>
          <a:off x="11944349" y="155924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a:t>
          </a:r>
        </a:p>
      </xdr:txBody>
    </xdr:sp>
    <xdr:clientData fLocksWithSheet="1" fPrintsWithSheet="1"/>
  </xdr:twoCellAnchor>
  <xdr:twoCellAnchor>
    <xdr:from>
      <xdr:col>62</xdr:col>
      <xdr:colOff>47625</xdr:colOff>
      <xdr:row>76</xdr:row>
      <xdr:rowOff>19050</xdr:rowOff>
    </xdr:from>
    <xdr:to>
      <xdr:col>85</xdr:col>
      <xdr:colOff>66675</xdr:colOff>
      <xdr:row>76</xdr:row>
      <xdr:rowOff>19050</xdr:rowOff>
    </xdr:to>
    <xdr:cxnSp fPublished="0">
      <xdr:nvCxnSpPr>
        <xdr:cNvPr id="414" name="直線コネクタ 413"/>
        <xdr:cNvCxnSpPr/>
      </xdr:nvCxnSpPr>
      <xdr:spPr>
        <a:xfrm>
          <a:off x="12449175" y="15220949"/>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75</xdr:row>
      <xdr:rowOff>57150</xdr:rowOff>
    </xdr:from>
    <xdr:to>
      <xdr:col>62</xdr:col>
      <xdr:colOff>47625</xdr:colOff>
      <xdr:row>76</xdr:row>
      <xdr:rowOff>95250</xdr:rowOff>
    </xdr:to>
    <xdr:sp fLocksText="1" fPublished="0">
      <xdr:nvSpPr>
        <xdr:cNvPr id="415" name="テキスト ボックス 414"/>
        <xdr:cNvSpPr txBox="1">
          <a:spLocks noRot="1"/>
        </xdr:cNvSpPr>
      </xdr:nvSpPr>
      <xdr:spPr>
        <a:xfrm>
          <a:off x="11944349" y="150590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70.0</a:t>
          </a:r>
        </a:p>
      </xdr:txBody>
    </xdr:sp>
    <xdr:clientData fLocksWithSheet="1" fPrintsWithSheet="1"/>
  </xdr:twoCellAnchor>
  <xdr:twoCellAnchor>
    <xdr:from>
      <xdr:col>62</xdr:col>
      <xdr:colOff>47625</xdr:colOff>
      <xdr:row>73</xdr:row>
      <xdr:rowOff>85724</xdr:rowOff>
    </xdr:from>
    <xdr:to>
      <xdr:col>85</xdr:col>
      <xdr:colOff>66675</xdr:colOff>
      <xdr:row>73</xdr:row>
      <xdr:rowOff>85724</xdr:rowOff>
    </xdr:to>
    <xdr:cxnSp fPublished="0">
      <xdr:nvCxnSpPr>
        <xdr:cNvPr id="416" name="直線コネクタ 415"/>
        <xdr:cNvCxnSpPr/>
      </xdr:nvCxnSpPr>
      <xdr:spPr>
        <a:xfrm>
          <a:off x="12449175" y="14687549"/>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72</xdr:row>
      <xdr:rowOff>123824</xdr:rowOff>
    </xdr:from>
    <xdr:to>
      <xdr:col>62</xdr:col>
      <xdr:colOff>47625</xdr:colOff>
      <xdr:row>73</xdr:row>
      <xdr:rowOff>161925</xdr:rowOff>
    </xdr:to>
    <xdr:sp fLocksText="1" fPublished="0">
      <xdr:nvSpPr>
        <xdr:cNvPr id="417" name="テキスト ボックス 416"/>
        <xdr:cNvSpPr txBox="1">
          <a:spLocks noRot="1"/>
        </xdr:cNvSpPr>
      </xdr:nvSpPr>
      <xdr:spPr>
        <a:xfrm>
          <a:off x="11944349" y="145256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a:t>
          </a:r>
        </a:p>
      </xdr:txBody>
    </xdr:sp>
    <xdr:clientData fLocksWithSheet="1" fPrintsWithSheet="1"/>
  </xdr:twoCellAnchor>
  <xdr:twoCellAnchor>
    <xdr:from>
      <xdr:col>62</xdr:col>
      <xdr:colOff>47625</xdr:colOff>
      <xdr:row>70</xdr:row>
      <xdr:rowOff>152400</xdr:rowOff>
    </xdr:from>
    <xdr:to>
      <xdr:col>85</xdr:col>
      <xdr:colOff>66675</xdr:colOff>
      <xdr:row>70</xdr:row>
      <xdr:rowOff>152400</xdr:rowOff>
    </xdr:to>
    <xdr:cxnSp fPublished="0">
      <xdr:nvCxnSpPr>
        <xdr:cNvPr id="418" name="直線コネクタ 417"/>
        <xdr:cNvCxnSpPr/>
      </xdr:nvCxnSpPr>
      <xdr:spPr>
        <a:xfrm>
          <a:off x="12449175" y="14154149"/>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59</xdr:col>
      <xdr:colOff>142875</xdr:colOff>
      <xdr:row>69</xdr:row>
      <xdr:rowOff>190500</xdr:rowOff>
    </xdr:from>
    <xdr:to>
      <xdr:col>62</xdr:col>
      <xdr:colOff>47625</xdr:colOff>
      <xdr:row>71</xdr:row>
      <xdr:rowOff>28575</xdr:rowOff>
    </xdr:to>
    <xdr:sp fLocksText="1" fPublished="0">
      <xdr:nvSpPr>
        <xdr:cNvPr id="419" name="テキスト ボックス 418"/>
        <xdr:cNvSpPr txBox="1">
          <a:spLocks noRot="1"/>
        </xdr:cNvSpPr>
      </xdr:nvSpPr>
      <xdr:spPr>
        <a:xfrm>
          <a:off x="11944349" y="13992225"/>
          <a:ext cx="5048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a:t>
          </a:r>
        </a:p>
      </xdr:txBody>
    </xdr:sp>
    <xdr:clientData fLocksWithSheet="1" fPrintsWithSheet="1"/>
  </xdr:twoCellAnchor>
  <xdr:twoCellAnchor>
    <xdr:from>
      <xdr:col>62</xdr:col>
      <xdr:colOff>47625</xdr:colOff>
      <xdr:row>70</xdr:row>
      <xdr:rowOff>152400</xdr:rowOff>
    </xdr:from>
    <xdr:to>
      <xdr:col>85</xdr:col>
      <xdr:colOff>66675</xdr:colOff>
      <xdr:row>84</xdr:row>
      <xdr:rowOff>19050</xdr:rowOff>
    </xdr:to>
    <xdr:sp fLocksText="1" fPublished="0">
      <xdr:nvSpPr>
        <xdr:cNvPr id="420" name="公債費以外グラフ枠"/>
        <xdr:cNvSpPr/>
      </xdr:nvSpPr>
      <xdr:spPr>
        <a:xfrm>
          <a:off x="12449175" y="14154149"/>
          <a:ext cx="4619625"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82</xdr:col>
      <xdr:colOff>114300</xdr:colOff>
      <xdr:row>74</xdr:row>
      <xdr:rowOff>142875</xdr:rowOff>
    </xdr:from>
    <xdr:to>
      <xdr:col>82</xdr:col>
      <xdr:colOff>114300</xdr:colOff>
      <xdr:row>80</xdr:row>
      <xdr:rowOff>114300</xdr:rowOff>
    </xdr:to>
    <xdr:cxnSp fPublished="0">
      <xdr:nvCxnSpPr>
        <xdr:cNvPr id="421" name="直線コネクタ 420"/>
        <xdr:cNvCxnSpPr/>
      </xdr:nvCxnSpPr>
      <xdr:spPr>
        <a:xfrm flipV="1">
          <a:off x="16516349" y="1494472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80</xdr:row>
      <xdr:rowOff>85724</xdr:rowOff>
    </xdr:from>
    <xdr:to>
      <xdr:col>86</xdr:col>
      <xdr:colOff>161925</xdr:colOff>
      <xdr:row>81</xdr:row>
      <xdr:rowOff>123824</xdr:rowOff>
    </xdr:to>
    <xdr:sp fLocksText="1" fPublished="0">
      <xdr:nvSpPr>
        <xdr:cNvPr id="422" name="公債費以外最小値テキスト"/>
        <xdr:cNvSpPr txBox="1">
          <a:spLocks noRot="1"/>
        </xdr:cNvSpPr>
      </xdr:nvSpPr>
      <xdr:spPr>
        <a:xfrm>
          <a:off x="16602075" y="1608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86.8</a:t>
          </a:r>
        </a:p>
      </xdr:txBody>
    </xdr:sp>
    <xdr:clientData fLocksWithSheet="1" fPrintsWithSheet="1"/>
  </xdr:twoCellAnchor>
  <xdr:twoCellAnchor>
    <xdr:from>
      <xdr:col>82</xdr:col>
      <xdr:colOff>19050</xdr:colOff>
      <xdr:row>80</xdr:row>
      <xdr:rowOff>114300</xdr:rowOff>
    </xdr:from>
    <xdr:to>
      <xdr:col>82</xdr:col>
      <xdr:colOff>190500</xdr:colOff>
      <xdr:row>80</xdr:row>
      <xdr:rowOff>114300</xdr:rowOff>
    </xdr:to>
    <xdr:cxnSp fPublished="0">
      <xdr:nvCxnSpPr>
        <xdr:cNvPr id="423" name="直線コネクタ 422"/>
        <xdr:cNvCxnSpPr/>
      </xdr:nvCxnSpPr>
      <xdr:spPr>
        <a:xfrm>
          <a:off x="16421100" y="16116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73</xdr:row>
      <xdr:rowOff>47625</xdr:rowOff>
    </xdr:from>
    <xdr:to>
      <xdr:col>86</xdr:col>
      <xdr:colOff>161925</xdr:colOff>
      <xdr:row>74</xdr:row>
      <xdr:rowOff>85724</xdr:rowOff>
    </xdr:to>
    <xdr:sp fLocksText="1" fPublished="0">
      <xdr:nvSpPr>
        <xdr:cNvPr id="424" name="公債費以外最大値テキスト"/>
        <xdr:cNvSpPr txBox="1">
          <a:spLocks noRot="1"/>
        </xdr:cNvSpPr>
      </xdr:nvSpPr>
      <xdr:spPr>
        <a:xfrm>
          <a:off x="16602075" y="14649451"/>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64.9</a:t>
          </a:r>
        </a:p>
      </xdr:txBody>
    </xdr:sp>
    <xdr:clientData fLocksWithSheet="1" fPrintsWithSheet="1"/>
  </xdr:twoCellAnchor>
  <xdr:twoCellAnchor>
    <xdr:from>
      <xdr:col>82</xdr:col>
      <xdr:colOff>19050</xdr:colOff>
      <xdr:row>74</xdr:row>
      <xdr:rowOff>142875</xdr:rowOff>
    </xdr:from>
    <xdr:to>
      <xdr:col>82</xdr:col>
      <xdr:colOff>190500</xdr:colOff>
      <xdr:row>74</xdr:row>
      <xdr:rowOff>142875</xdr:rowOff>
    </xdr:to>
    <xdr:cxnSp fPublished="0">
      <xdr:nvCxnSpPr>
        <xdr:cNvPr id="425" name="直線コネクタ 424"/>
        <xdr:cNvCxnSpPr/>
      </xdr:nvCxnSpPr>
      <xdr:spPr>
        <a:xfrm>
          <a:off x="16421100" y="14944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76200</xdr:colOff>
      <xdr:row>78</xdr:row>
      <xdr:rowOff>114300</xdr:rowOff>
    </xdr:from>
    <xdr:to>
      <xdr:col>82</xdr:col>
      <xdr:colOff>114300</xdr:colOff>
      <xdr:row>79</xdr:row>
      <xdr:rowOff>104775</xdr:rowOff>
    </xdr:to>
    <xdr:cxnSp fPublished="0">
      <xdr:nvCxnSpPr>
        <xdr:cNvPr id="426" name="直線コネクタ 425"/>
        <xdr:cNvCxnSpPr/>
      </xdr:nvCxnSpPr>
      <xdr:spPr>
        <a:xfrm>
          <a:off x="15678149" y="1571625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83</xdr:col>
      <xdr:colOff>0</xdr:colOff>
      <xdr:row>76</xdr:row>
      <xdr:rowOff>38100</xdr:rowOff>
    </xdr:from>
    <xdr:to>
      <xdr:col>86</xdr:col>
      <xdr:colOff>161925</xdr:colOff>
      <xdr:row>77</xdr:row>
      <xdr:rowOff>76200</xdr:rowOff>
    </xdr:to>
    <xdr:sp fLocksText="1" fPublished="0">
      <xdr:nvSpPr>
        <xdr:cNvPr id="427" name="公債費以外平均値テキスト"/>
        <xdr:cNvSpPr txBox="1">
          <a:spLocks noRot="1"/>
        </xdr:cNvSpPr>
      </xdr:nvSpPr>
      <xdr:spPr>
        <a:xfrm>
          <a:off x="16602075" y="1524000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74.7</a:t>
          </a:r>
        </a:p>
      </xdr:txBody>
    </xdr:sp>
    <xdr:clientData fLocksWithSheet="1" fPrintsWithSheet="1"/>
  </xdr:twoCellAnchor>
  <xdr:twoCellAnchor>
    <xdr:from>
      <xdr:col>82</xdr:col>
      <xdr:colOff>57150</xdr:colOff>
      <xdr:row>77</xdr:row>
      <xdr:rowOff>9525</xdr:rowOff>
    </xdr:from>
    <xdr:to>
      <xdr:col>82</xdr:col>
      <xdr:colOff>161925</xdr:colOff>
      <xdr:row>77</xdr:row>
      <xdr:rowOff>133350</xdr:rowOff>
    </xdr:to>
    <xdr:sp fLocksText="1" fPublished="0">
      <xdr:nvSpPr>
        <xdr:cNvPr id="428" name="フローチャート: 判断 427"/>
        <xdr:cNvSpPr/>
      </xdr:nvSpPr>
      <xdr:spPr>
        <a:xfrm>
          <a:off x="16459200" y="15411451"/>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73</xdr:col>
      <xdr:colOff>180975</xdr:colOff>
      <xdr:row>78</xdr:row>
      <xdr:rowOff>66675</xdr:rowOff>
    </xdr:from>
    <xdr:to>
      <xdr:col>78</xdr:col>
      <xdr:colOff>76200</xdr:colOff>
      <xdr:row>78</xdr:row>
      <xdr:rowOff>114300</xdr:rowOff>
    </xdr:to>
    <xdr:cxnSp fPublished="0">
      <xdr:nvCxnSpPr>
        <xdr:cNvPr id="429" name="直線コネクタ 428"/>
        <xdr:cNvCxnSpPr/>
      </xdr:nvCxnSpPr>
      <xdr:spPr>
        <a:xfrm>
          <a:off x="14782800" y="156686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78</xdr:col>
      <xdr:colOff>19050</xdr:colOff>
      <xdr:row>77</xdr:row>
      <xdr:rowOff>19050</xdr:rowOff>
    </xdr:from>
    <xdr:to>
      <xdr:col>78</xdr:col>
      <xdr:colOff>123824</xdr:colOff>
      <xdr:row>77</xdr:row>
      <xdr:rowOff>142875</xdr:rowOff>
    </xdr:to>
    <xdr:sp fLocksText="1" fPublished="0">
      <xdr:nvSpPr>
        <xdr:cNvPr id="430" name="フローチャート: 判断 429"/>
        <xdr:cNvSpPr/>
      </xdr:nvSpPr>
      <xdr:spPr>
        <a:xfrm>
          <a:off x="15621000" y="154209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75</xdr:row>
      <xdr:rowOff>152400</xdr:rowOff>
    </xdr:from>
    <xdr:to>
      <xdr:col>80</xdr:col>
      <xdr:colOff>28575</xdr:colOff>
      <xdr:row>76</xdr:row>
      <xdr:rowOff>190500</xdr:rowOff>
    </xdr:to>
    <xdr:sp fLocksText="1" fPublished="0">
      <xdr:nvSpPr>
        <xdr:cNvPr id="431" name="テキスト ボックス 430"/>
        <xdr:cNvSpPr txBox="1">
          <a:spLocks noRot="1"/>
        </xdr:cNvSpPr>
      </xdr:nvSpPr>
      <xdr:spPr>
        <a:xfrm>
          <a:off x="15297149" y="1515427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75.0</a:t>
          </a:r>
        </a:p>
      </xdr:txBody>
    </xdr:sp>
    <xdr:clientData fLocksWithSheet="1" fPrintsWithSheet="1"/>
  </xdr:twoCellAnchor>
  <xdr:twoCellAnchor>
    <xdr:from>
      <xdr:col>69</xdr:col>
      <xdr:colOff>95250</xdr:colOff>
      <xdr:row>77</xdr:row>
      <xdr:rowOff>180975</xdr:rowOff>
    </xdr:from>
    <xdr:to>
      <xdr:col>73</xdr:col>
      <xdr:colOff>180975</xdr:colOff>
      <xdr:row>78</xdr:row>
      <xdr:rowOff>66675</xdr:rowOff>
    </xdr:to>
    <xdr:cxnSp fPublished="0">
      <xdr:nvCxnSpPr>
        <xdr:cNvPr id="432" name="直線コネクタ 431"/>
        <xdr:cNvCxnSpPr/>
      </xdr:nvCxnSpPr>
      <xdr:spPr>
        <a:xfrm>
          <a:off x="13896975" y="1558290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73</xdr:col>
      <xdr:colOff>133350</xdr:colOff>
      <xdr:row>76</xdr:row>
      <xdr:rowOff>85724</xdr:rowOff>
    </xdr:from>
    <xdr:to>
      <xdr:col>74</xdr:col>
      <xdr:colOff>38100</xdr:colOff>
      <xdr:row>77</xdr:row>
      <xdr:rowOff>9525</xdr:rowOff>
    </xdr:to>
    <xdr:sp fLocksText="1" fPublished="0">
      <xdr:nvSpPr>
        <xdr:cNvPr id="433" name="フローチャート: 判断 432"/>
        <xdr:cNvSpPr/>
      </xdr:nvSpPr>
      <xdr:spPr>
        <a:xfrm>
          <a:off x="14735175" y="152876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75</xdr:row>
      <xdr:rowOff>19050</xdr:rowOff>
    </xdr:from>
    <xdr:to>
      <xdr:col>75</xdr:col>
      <xdr:colOff>161925</xdr:colOff>
      <xdr:row>76</xdr:row>
      <xdr:rowOff>57150</xdr:rowOff>
    </xdr:to>
    <xdr:sp fLocksText="1" fPublished="0">
      <xdr:nvSpPr>
        <xdr:cNvPr id="434" name="テキスト ボックス 433"/>
        <xdr:cNvSpPr txBox="1">
          <a:spLocks noRot="1"/>
        </xdr:cNvSpPr>
      </xdr:nvSpPr>
      <xdr:spPr>
        <a:xfrm>
          <a:off x="14401800" y="150209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72.5</a:t>
          </a:r>
        </a:p>
      </xdr:txBody>
    </xdr:sp>
    <xdr:clientData fLocksWithSheet="1" fPrintsWithSheet="1"/>
  </xdr:twoCellAnchor>
  <xdr:twoCellAnchor>
    <xdr:from>
      <xdr:col>65</xdr:col>
      <xdr:colOff>9525</xdr:colOff>
      <xdr:row>77</xdr:row>
      <xdr:rowOff>123824</xdr:rowOff>
    </xdr:from>
    <xdr:to>
      <xdr:col>69</xdr:col>
      <xdr:colOff>95250</xdr:colOff>
      <xdr:row>77</xdr:row>
      <xdr:rowOff>180975</xdr:rowOff>
    </xdr:to>
    <xdr:cxnSp fPublished="0">
      <xdr:nvCxnSpPr>
        <xdr:cNvPr id="435" name="直線コネクタ 434"/>
        <xdr:cNvCxnSpPr/>
      </xdr:nvCxnSpPr>
      <xdr:spPr>
        <a:xfrm>
          <a:off x="13011149" y="15525749"/>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69</xdr:col>
      <xdr:colOff>47625</xdr:colOff>
      <xdr:row>76</xdr:row>
      <xdr:rowOff>190500</xdr:rowOff>
    </xdr:from>
    <xdr:to>
      <xdr:col>69</xdr:col>
      <xdr:colOff>142875</xdr:colOff>
      <xdr:row>77</xdr:row>
      <xdr:rowOff>104775</xdr:rowOff>
    </xdr:to>
    <xdr:sp fLocksText="1" fPublished="0">
      <xdr:nvSpPr>
        <xdr:cNvPr id="436" name="フローチャート: 判断 435"/>
        <xdr:cNvSpPr/>
      </xdr:nvSpPr>
      <xdr:spPr>
        <a:xfrm>
          <a:off x="13849349" y="15392400"/>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75</xdr:row>
      <xdr:rowOff>114300</xdr:rowOff>
    </xdr:from>
    <xdr:to>
      <xdr:col>71</xdr:col>
      <xdr:colOff>76200</xdr:colOff>
      <xdr:row>76</xdr:row>
      <xdr:rowOff>152400</xdr:rowOff>
    </xdr:to>
    <xdr:sp fLocksText="1" fPublished="0">
      <xdr:nvSpPr>
        <xdr:cNvPr id="437" name="テキスト ボックス 436"/>
        <xdr:cNvSpPr txBox="1">
          <a:spLocks noRot="1"/>
        </xdr:cNvSpPr>
      </xdr:nvSpPr>
      <xdr:spPr>
        <a:xfrm>
          <a:off x="13515975" y="151161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74.2</a:t>
          </a:r>
        </a:p>
      </xdr:txBody>
    </xdr:sp>
    <xdr:clientData fLocksWithSheet="1" fPrintsWithSheet="1"/>
  </xdr:twoCellAnchor>
  <xdr:twoCellAnchor>
    <xdr:from>
      <xdr:col>64</xdr:col>
      <xdr:colOff>152400</xdr:colOff>
      <xdr:row>76</xdr:row>
      <xdr:rowOff>104775</xdr:rowOff>
    </xdr:from>
    <xdr:to>
      <xdr:col>65</xdr:col>
      <xdr:colOff>57150</xdr:colOff>
      <xdr:row>77</xdr:row>
      <xdr:rowOff>19050</xdr:rowOff>
    </xdr:to>
    <xdr:sp fLocksText="1" fPublished="0">
      <xdr:nvSpPr>
        <xdr:cNvPr id="438" name="フローチャート: 判断 437"/>
        <xdr:cNvSpPr/>
      </xdr:nvSpPr>
      <xdr:spPr>
        <a:xfrm>
          <a:off x="12954000" y="153066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75</xdr:row>
      <xdr:rowOff>38100</xdr:rowOff>
    </xdr:from>
    <xdr:to>
      <xdr:col>66</xdr:col>
      <xdr:colOff>190500</xdr:colOff>
      <xdr:row>76</xdr:row>
      <xdr:rowOff>76200</xdr:rowOff>
    </xdr:to>
    <xdr:sp fLocksText="1" fPublished="0">
      <xdr:nvSpPr>
        <xdr:cNvPr id="439" name="テキスト ボックス 438"/>
        <xdr:cNvSpPr txBox="1">
          <a:spLocks noRot="1"/>
        </xdr:cNvSpPr>
      </xdr:nvSpPr>
      <xdr:spPr>
        <a:xfrm>
          <a:off x="12630149" y="150399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72.6</a:t>
          </a:r>
        </a:p>
      </xdr:txBody>
    </xdr:sp>
    <xdr:clientData fLocksWithSheet="1" fPrintsWithSheet="1"/>
  </xdr:twoCellAnchor>
  <xdr:twoCellAnchor editAs="oneCell">
    <xdr:from>
      <xdr:col>81</xdr:col>
      <xdr:colOff>95250</xdr:colOff>
      <xdr:row>84</xdr:row>
      <xdr:rowOff>19050</xdr:rowOff>
    </xdr:from>
    <xdr:to>
      <xdr:col>85</xdr:col>
      <xdr:colOff>57150</xdr:colOff>
      <xdr:row>85</xdr:row>
      <xdr:rowOff>57150</xdr:rowOff>
    </xdr:to>
    <xdr:sp fLocksText="1" fPublished="0">
      <xdr:nvSpPr>
        <xdr:cNvPr id="440" name="テキスト ボックス 439"/>
        <xdr:cNvSpPr txBox="1">
          <a:spLocks noRot="1"/>
        </xdr:cNvSpPr>
      </xdr:nvSpPr>
      <xdr:spPr>
        <a:xfrm>
          <a:off x="16297275"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77</xdr:col>
      <xdr:colOff>57150</xdr:colOff>
      <xdr:row>84</xdr:row>
      <xdr:rowOff>19050</xdr:rowOff>
    </xdr:from>
    <xdr:to>
      <xdr:col>81</xdr:col>
      <xdr:colOff>19050</xdr:colOff>
      <xdr:row>85</xdr:row>
      <xdr:rowOff>57150</xdr:rowOff>
    </xdr:to>
    <xdr:sp fLocksText="1" fPublished="0">
      <xdr:nvSpPr>
        <xdr:cNvPr id="441" name="テキスト ボックス 440"/>
        <xdr:cNvSpPr txBox="1">
          <a:spLocks noRot="1"/>
        </xdr:cNvSpPr>
      </xdr:nvSpPr>
      <xdr:spPr>
        <a:xfrm>
          <a:off x="15459075"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72</xdr:col>
      <xdr:colOff>171449</xdr:colOff>
      <xdr:row>84</xdr:row>
      <xdr:rowOff>19050</xdr:rowOff>
    </xdr:from>
    <xdr:to>
      <xdr:col>76</xdr:col>
      <xdr:colOff>133350</xdr:colOff>
      <xdr:row>85</xdr:row>
      <xdr:rowOff>57150</xdr:rowOff>
    </xdr:to>
    <xdr:sp fLocksText="1" fPublished="0">
      <xdr:nvSpPr>
        <xdr:cNvPr id="442" name="テキスト ボックス 441"/>
        <xdr:cNvSpPr txBox="1">
          <a:spLocks noRot="1"/>
        </xdr:cNvSpPr>
      </xdr:nvSpPr>
      <xdr:spPr>
        <a:xfrm>
          <a:off x="14573251"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68</xdr:col>
      <xdr:colOff>76200</xdr:colOff>
      <xdr:row>84</xdr:row>
      <xdr:rowOff>19050</xdr:rowOff>
    </xdr:from>
    <xdr:to>
      <xdr:col>72</xdr:col>
      <xdr:colOff>38100</xdr:colOff>
      <xdr:row>85</xdr:row>
      <xdr:rowOff>57150</xdr:rowOff>
    </xdr:to>
    <xdr:sp fLocksText="1" fPublished="0">
      <xdr:nvSpPr>
        <xdr:cNvPr id="443" name="テキスト ボックス 442"/>
        <xdr:cNvSpPr txBox="1">
          <a:spLocks noRot="1"/>
        </xdr:cNvSpPr>
      </xdr:nvSpPr>
      <xdr:spPr>
        <a:xfrm>
          <a:off x="13677900"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63</xdr:col>
      <xdr:colOff>190500</xdr:colOff>
      <xdr:row>84</xdr:row>
      <xdr:rowOff>19050</xdr:rowOff>
    </xdr:from>
    <xdr:to>
      <xdr:col>67</xdr:col>
      <xdr:colOff>152400</xdr:colOff>
      <xdr:row>85</xdr:row>
      <xdr:rowOff>57150</xdr:rowOff>
    </xdr:to>
    <xdr:sp fLocksText="1" fPublished="0">
      <xdr:nvSpPr>
        <xdr:cNvPr id="444" name="テキスト ボックス 443"/>
        <xdr:cNvSpPr txBox="1">
          <a:spLocks noRot="1"/>
        </xdr:cNvSpPr>
      </xdr:nvSpPr>
      <xdr:spPr>
        <a:xfrm>
          <a:off x="12792075" y="168211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82</xdr:col>
      <xdr:colOff>57150</xdr:colOff>
      <xdr:row>79</xdr:row>
      <xdr:rowOff>38100</xdr:rowOff>
    </xdr:from>
    <xdr:to>
      <xdr:col>82</xdr:col>
      <xdr:colOff>161925</xdr:colOff>
      <xdr:row>79</xdr:row>
      <xdr:rowOff>152400</xdr:rowOff>
    </xdr:to>
    <xdr:sp fLocksText="1" fPublished="0">
      <xdr:nvSpPr>
        <xdr:cNvPr id="445" name="楕円 444"/>
        <xdr:cNvSpPr/>
      </xdr:nvSpPr>
      <xdr:spPr>
        <a:xfrm>
          <a:off x="16459200" y="1584007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83</xdr:col>
      <xdr:colOff>0</xdr:colOff>
      <xdr:row>79</xdr:row>
      <xdr:rowOff>9525</xdr:rowOff>
    </xdr:from>
    <xdr:to>
      <xdr:col>86</xdr:col>
      <xdr:colOff>161925</xdr:colOff>
      <xdr:row>80</xdr:row>
      <xdr:rowOff>47625</xdr:rowOff>
    </xdr:to>
    <xdr:sp fLocksText="1" fPublished="0">
      <xdr:nvSpPr>
        <xdr:cNvPr id="446" name="公債費以外該当値テキスト"/>
        <xdr:cNvSpPr txBox="1">
          <a:spLocks noRot="1"/>
        </xdr:cNvSpPr>
      </xdr:nvSpPr>
      <xdr:spPr>
        <a:xfrm>
          <a:off x="16602075" y="158115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82.7</a:t>
          </a:r>
        </a:p>
      </xdr:txBody>
    </xdr:sp>
    <xdr:clientData fLocksWithSheet="1" fPrintsWithSheet="1"/>
  </xdr:twoCellAnchor>
  <xdr:twoCellAnchor>
    <xdr:from>
      <xdr:col>78</xdr:col>
      <xdr:colOff>19050</xdr:colOff>
      <xdr:row>78</xdr:row>
      <xdr:rowOff>47625</xdr:rowOff>
    </xdr:from>
    <xdr:to>
      <xdr:col>78</xdr:col>
      <xdr:colOff>123824</xdr:colOff>
      <xdr:row>78</xdr:row>
      <xdr:rowOff>171449</xdr:rowOff>
    </xdr:to>
    <xdr:sp fLocksText="1" fPublished="0">
      <xdr:nvSpPr>
        <xdr:cNvPr id="447" name="楕円 446"/>
        <xdr:cNvSpPr/>
      </xdr:nvSpPr>
      <xdr:spPr>
        <a:xfrm>
          <a:off x="15621000" y="156495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76</xdr:col>
      <xdr:colOff>95250</xdr:colOff>
      <xdr:row>78</xdr:row>
      <xdr:rowOff>142875</xdr:rowOff>
    </xdr:from>
    <xdr:to>
      <xdr:col>80</xdr:col>
      <xdr:colOff>28575</xdr:colOff>
      <xdr:row>79</xdr:row>
      <xdr:rowOff>180975</xdr:rowOff>
    </xdr:to>
    <xdr:sp fLocksText="1" fPublished="0">
      <xdr:nvSpPr>
        <xdr:cNvPr id="448" name="テキスト ボックス 447"/>
        <xdr:cNvSpPr txBox="1">
          <a:spLocks noRot="1"/>
        </xdr:cNvSpPr>
      </xdr:nvSpPr>
      <xdr:spPr>
        <a:xfrm>
          <a:off x="15297149" y="15744825"/>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79.1</a:t>
          </a:r>
        </a:p>
      </xdr:txBody>
    </xdr:sp>
    <xdr:clientData fLocksWithSheet="1" fPrintsWithSheet="1"/>
  </xdr:twoCellAnchor>
  <xdr:twoCellAnchor>
    <xdr:from>
      <xdr:col>73</xdr:col>
      <xdr:colOff>133350</xdr:colOff>
      <xdr:row>77</xdr:row>
      <xdr:rowOff>190500</xdr:rowOff>
    </xdr:from>
    <xdr:to>
      <xdr:col>74</xdr:col>
      <xdr:colOff>38100</xdr:colOff>
      <xdr:row>78</xdr:row>
      <xdr:rowOff>123824</xdr:rowOff>
    </xdr:to>
    <xdr:sp fLocksText="1" fPublished="0">
      <xdr:nvSpPr>
        <xdr:cNvPr id="449" name="楕円 448"/>
        <xdr:cNvSpPr/>
      </xdr:nvSpPr>
      <xdr:spPr>
        <a:xfrm>
          <a:off x="14735175" y="15592425"/>
          <a:ext cx="104775" cy="1333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72</xdr:col>
      <xdr:colOff>0</xdr:colOff>
      <xdr:row>78</xdr:row>
      <xdr:rowOff>104775</xdr:rowOff>
    </xdr:from>
    <xdr:to>
      <xdr:col>75</xdr:col>
      <xdr:colOff>161925</xdr:colOff>
      <xdr:row>79</xdr:row>
      <xdr:rowOff>142875</xdr:rowOff>
    </xdr:to>
    <xdr:sp fLocksText="1" fPublished="0">
      <xdr:nvSpPr>
        <xdr:cNvPr id="450" name="テキスト ボックス 449"/>
        <xdr:cNvSpPr txBox="1">
          <a:spLocks noRot="1"/>
        </xdr:cNvSpPr>
      </xdr:nvSpPr>
      <xdr:spPr>
        <a:xfrm>
          <a:off x="14401800" y="15706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78.3</a:t>
          </a:r>
        </a:p>
      </xdr:txBody>
    </xdr:sp>
    <xdr:clientData fLocksWithSheet="1" fPrintsWithSheet="1"/>
  </xdr:twoCellAnchor>
  <xdr:twoCellAnchor>
    <xdr:from>
      <xdr:col>69</xdr:col>
      <xdr:colOff>47625</xdr:colOff>
      <xdr:row>77</xdr:row>
      <xdr:rowOff>123824</xdr:rowOff>
    </xdr:from>
    <xdr:to>
      <xdr:col>69</xdr:col>
      <xdr:colOff>142875</xdr:colOff>
      <xdr:row>78</xdr:row>
      <xdr:rowOff>38100</xdr:rowOff>
    </xdr:to>
    <xdr:sp fLocksText="1" fPublished="0">
      <xdr:nvSpPr>
        <xdr:cNvPr id="451" name="楕円 450"/>
        <xdr:cNvSpPr/>
      </xdr:nvSpPr>
      <xdr:spPr>
        <a:xfrm>
          <a:off x="13849349" y="15525749"/>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67</xdr:col>
      <xdr:colOff>114300</xdr:colOff>
      <xdr:row>78</xdr:row>
      <xdr:rowOff>19050</xdr:rowOff>
    </xdr:from>
    <xdr:to>
      <xdr:col>71</xdr:col>
      <xdr:colOff>76200</xdr:colOff>
      <xdr:row>79</xdr:row>
      <xdr:rowOff>57150</xdr:rowOff>
    </xdr:to>
    <xdr:sp fLocksText="1" fPublished="0">
      <xdr:nvSpPr>
        <xdr:cNvPr id="452" name="テキスト ボックス 451"/>
        <xdr:cNvSpPr txBox="1">
          <a:spLocks noRot="1"/>
        </xdr:cNvSpPr>
      </xdr:nvSpPr>
      <xdr:spPr>
        <a:xfrm>
          <a:off x="13515975" y="156210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76.7</a:t>
          </a:r>
        </a:p>
      </xdr:txBody>
    </xdr:sp>
    <xdr:clientData fLocksWithSheet="1" fPrintsWithSheet="1"/>
  </xdr:twoCellAnchor>
  <xdr:twoCellAnchor>
    <xdr:from>
      <xdr:col>64</xdr:col>
      <xdr:colOff>152400</xdr:colOff>
      <xdr:row>77</xdr:row>
      <xdr:rowOff>57150</xdr:rowOff>
    </xdr:from>
    <xdr:to>
      <xdr:col>65</xdr:col>
      <xdr:colOff>57150</xdr:colOff>
      <xdr:row>77</xdr:row>
      <xdr:rowOff>180975</xdr:rowOff>
    </xdr:to>
    <xdr:sp fLocksText="1" fPublished="0">
      <xdr:nvSpPr>
        <xdr:cNvPr id="453" name="楕円 452"/>
        <xdr:cNvSpPr/>
      </xdr:nvSpPr>
      <xdr:spPr>
        <a:xfrm>
          <a:off x="12954000" y="154590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63</xdr:col>
      <xdr:colOff>28575</xdr:colOff>
      <xdr:row>77</xdr:row>
      <xdr:rowOff>152400</xdr:rowOff>
    </xdr:from>
    <xdr:to>
      <xdr:col>66</xdr:col>
      <xdr:colOff>190500</xdr:colOff>
      <xdr:row>78</xdr:row>
      <xdr:rowOff>190500</xdr:rowOff>
    </xdr:to>
    <xdr:sp fLocksText="1" fPublished="0">
      <xdr:nvSpPr>
        <xdr:cNvPr id="454" name="テキスト ボックス 453"/>
        <xdr:cNvSpPr txBox="1">
          <a:spLocks noRot="1"/>
        </xdr:cNvSpPr>
      </xdr:nvSpPr>
      <xdr:spPr>
        <a:xfrm>
          <a:off x="12630149" y="155543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75.6</a:t>
          </a:r>
        </a:p>
      </xdr:txBody>
    </xdr:sp>
    <xdr:clientData fLocksWithSheet="1" fPrintsWithSheet="1"/>
  </xdr:twoCellAnchor>
</xdr:wsDr>
</file>

<file path=xl/drawings/drawing15.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6</xdr:col>
      <xdr:colOff>76200</xdr:colOff>
      <xdr:row>47</xdr:row>
      <xdr:rowOff>133350</xdr:rowOff>
    </xdr:from>
    <xdr:to>
      <xdr:col>34</xdr:col>
      <xdr:colOff>19050</xdr:colOff>
      <xdr:row>64</xdr:row>
      <xdr:rowOff>133350</xdr:rowOff>
    </xdr:to>
    <xdr:graphicFrame fPublished="0">
      <xdr:nvGraphicFramePr>
        <xdr:cNvPr id="2" name="グラフ3"/>
        <xdr:cNvGraphicFramePr/>
      </xdr:nvGraphicFramePr>
      <xdr:xfrm>
        <a:off x="1219200" y="10325100"/>
        <a:ext cx="5276850" cy="337185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114300</xdr:rowOff>
    </xdr:from>
    <xdr:to>
      <xdr:col>40</xdr:col>
      <xdr:colOff>285750</xdr:colOff>
      <xdr:row>3</xdr:row>
      <xdr:rowOff>19050</xdr:rowOff>
    </xdr:to>
    <xdr:sp fLocksText="1" fPublished="0">
      <xdr:nvSpPr>
        <xdr:cNvPr id="3" name="表題ボックス"/>
        <xdr:cNvSpPr>
          <a:spLocks noRot="1"/>
        </xdr:cNvSpPr>
      </xdr:nvSpPr>
      <xdr:spPr>
        <a:xfrm>
          <a:off x="0" y="114300"/>
          <a:ext cx="12325349" cy="504825"/>
        </a:xfrm>
        <a:prstGeom prst="rect">
          <a:avLst/>
        </a:prstGeom>
        <a:noFill/>
        <a:ln w="9525" cap="flat" cmpd="sng" algn="ctr">
          <a:noFill/>
          <a:prstDash val="solid"/>
          <a:round/>
        </a:ln>
        <a:effectLst/>
      </xdr:spPr>
      <xdr:txBody>
        <a:bodyPr vertOverflow="clip" lIns="18415" tIns="0" rIns="0" bIns="0" anchor="ctr"/>
        <a:p>
          <a:pPr algn="l">
            <a:lnSpc>
              <a:spcPct val="100000"/>
            </a:lnSpc>
          </a:pPr>
          <a:r>
            <a:rPr sz="2500" b="1">
              <a:solidFill>
                <a:srgbClr val="000000"/>
              </a:solidFill>
              <a:latin typeface="ＭＳ Ｐゴシック"/>
              <a:ea typeface="ＭＳ Ｐゴシック"/>
            </a:rPr>
            <a:t>（4）-2 市町村経常経費分析表(普通会計決算)</a:t>
          </a:r>
        </a:p>
      </xdr:txBody>
    </xdr:sp>
    <xdr:clientData fLocksWithSheet="1" fPrintsWithSheet="1"/>
  </xdr:twoCellAnchor>
  <xdr:twoCellAnchor>
    <xdr:from>
      <xdr:col>41</xdr:col>
      <xdr:colOff>704850</xdr:colOff>
      <xdr:row>0</xdr:row>
      <xdr:rowOff>0</xdr:rowOff>
    </xdr:from>
    <xdr:to>
      <xdr:col>43</xdr:col>
      <xdr:colOff>1095375</xdr:colOff>
      <xdr:row>2</xdr:row>
      <xdr:rowOff>47625</xdr:rowOff>
    </xdr:to>
    <xdr:sp fLocksText="1" fPublished="0">
      <xdr:nvSpPr>
        <xdr:cNvPr id="4" name="団体名称ボックス1"/>
        <xdr:cNvSpPr/>
      </xdr:nvSpPr>
      <xdr:spPr>
        <a:xfrm>
          <a:off x="14039851" y="0"/>
          <a:ext cx="2981325" cy="447675"/>
        </a:xfrm>
        <a:prstGeom prst="rect">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41</xdr:col>
      <xdr:colOff>714375</xdr:colOff>
      <xdr:row>0</xdr:row>
      <xdr:rowOff>19050</xdr:rowOff>
    </xdr:from>
    <xdr:to>
      <xdr:col>43</xdr:col>
      <xdr:colOff>1076325</xdr:colOff>
      <xdr:row>2</xdr:row>
      <xdr:rowOff>38100</xdr:rowOff>
    </xdr:to>
    <xdr:sp fLocksText="1" fPublished="0">
      <xdr:nvSpPr>
        <xdr:cNvPr id="5" name="団体名称ボックス2"/>
        <xdr:cNvSpPr/>
      </xdr:nvSpPr>
      <xdr:spPr>
        <a:xfrm>
          <a:off x="14049375" y="19050"/>
          <a:ext cx="2952750" cy="419100"/>
        </a:xfrm>
        <a:prstGeom prst="rect">
          <a:avLst/>
        </a:prstGeom>
        <a:solidFill>
          <a:srgbClr val="ff0000"/>
        </a:solidFill>
        <a:ln w="9525" cap="flat" cmpd="sng" algn="ctr">
          <a:solidFill>
            <a:srgbClr val="ffffff"/>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41</xdr:col>
      <xdr:colOff>723900</xdr:colOff>
      <xdr:row>0</xdr:row>
      <xdr:rowOff>47625</xdr:rowOff>
    </xdr:from>
    <xdr:to>
      <xdr:col>43</xdr:col>
      <xdr:colOff>1057275</xdr:colOff>
      <xdr:row>2</xdr:row>
      <xdr:rowOff>19050</xdr:rowOff>
    </xdr:to>
    <xdr:sp fLocksText="1" fPublished="0">
      <xdr:nvSpPr>
        <xdr:cNvPr id="6" name="団体名称ボックス3"/>
        <xdr:cNvSpPr>
          <a:spLocks noRot="1"/>
        </xdr:cNvSpPr>
      </xdr:nvSpPr>
      <xdr:spPr>
        <a:xfrm>
          <a:off x="14058900" y="47625"/>
          <a:ext cx="2924175" cy="371475"/>
        </a:xfrm>
        <a:prstGeom prst="rect">
          <a:avLst/>
        </a:prstGeom>
        <a:solidFill>
          <a:srgbClr val="ff0000"/>
        </a:solidFill>
        <a:ln w="9525" cap="flat" cmpd="sng" algn="ctr">
          <a:solidFill>
            <a:srgbClr val="ffffff"/>
          </a:solidFill>
          <a:prstDash val="solid"/>
          <a:round/>
        </a:ln>
        <a:effectLst/>
      </xdr:spPr>
      <xdr:txBody>
        <a:bodyPr vertOverflow="clip" lIns="18415" tIns="0" rIns="0" bIns="0" anchor="ctr"/>
        <a:p>
          <a:pPr algn="ctr">
            <a:lnSpc>
              <a:spcPct val="100000"/>
            </a:lnSpc>
          </a:pPr>
          <a:r>
            <a:rPr sz="1250" b="1">
              <a:solidFill>
                <a:srgbClr val="ffffff"/>
              </a:solidFill>
              <a:latin typeface="ＭＳ ゴシック"/>
              <a:ea typeface="ＭＳ ゴシック"/>
            </a:rPr>
            <a:t>山口県防府市</a:t>
          </a:r>
        </a:p>
      </xdr:txBody>
    </xdr:sp>
    <xdr:clientData fLocksWithSheet="1" fPrintsWithSheet="1"/>
  </xdr:twoCellAnchor>
  <xdr:twoCellAnchor>
    <xdr:from>
      <xdr:col>39</xdr:col>
      <xdr:colOff>1066800</xdr:colOff>
      <xdr:row>0</xdr:row>
      <xdr:rowOff>0</xdr:rowOff>
    </xdr:from>
    <xdr:to>
      <xdr:col>41</xdr:col>
      <xdr:colOff>504825</xdr:colOff>
      <xdr:row>2</xdr:row>
      <xdr:rowOff>47625</xdr:rowOff>
    </xdr:to>
    <xdr:sp fLocksText="1" fPublished="0">
      <xdr:nvSpPr>
        <xdr:cNvPr id="7" name="正方形/長方形 6"/>
        <xdr:cNvSpPr/>
      </xdr:nvSpPr>
      <xdr:spPr>
        <a:xfrm>
          <a:off x="11811000" y="0"/>
          <a:ext cx="2028825" cy="447675"/>
        </a:xfrm>
        <a:prstGeom prst="rect">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39</xdr:col>
      <xdr:colOff>1095375</xdr:colOff>
      <xdr:row>0</xdr:row>
      <xdr:rowOff>19050</xdr:rowOff>
    </xdr:from>
    <xdr:to>
      <xdr:col>41</xdr:col>
      <xdr:colOff>485775</xdr:colOff>
      <xdr:row>2</xdr:row>
      <xdr:rowOff>38100</xdr:rowOff>
    </xdr:to>
    <xdr:sp fLocksText="1" fPublished="0">
      <xdr:nvSpPr>
        <xdr:cNvPr id="8" name="正方形/長方形 7"/>
        <xdr:cNvSpPr/>
      </xdr:nvSpPr>
      <xdr:spPr>
        <a:xfrm>
          <a:off x="11839575" y="19050"/>
          <a:ext cx="1981200" cy="419100"/>
        </a:xfrm>
        <a:prstGeom prst="rect">
          <a:avLst/>
        </a:prstGeom>
        <a:solidFill>
          <a:srgbClr val="ff0000"/>
        </a:solidFill>
        <a:ln w="9525" cap="flat" cmpd="sng" algn="ctr">
          <a:solidFill>
            <a:srgbClr val="ffffff"/>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39</xdr:col>
      <xdr:colOff>1123950</xdr:colOff>
      <xdr:row>0</xdr:row>
      <xdr:rowOff>47625</xdr:rowOff>
    </xdr:from>
    <xdr:to>
      <xdr:col>41</xdr:col>
      <xdr:colOff>457200</xdr:colOff>
      <xdr:row>2</xdr:row>
      <xdr:rowOff>19050</xdr:rowOff>
    </xdr:to>
    <xdr:sp fLocksText="1" fPublished="0">
      <xdr:nvSpPr>
        <xdr:cNvPr id="9" name="正方形/長方形 8"/>
        <xdr:cNvSpPr>
          <a:spLocks noRot="1"/>
        </xdr:cNvSpPr>
      </xdr:nvSpPr>
      <xdr:spPr>
        <a:xfrm>
          <a:off x="11868149" y="47625"/>
          <a:ext cx="1924050" cy="371475"/>
        </a:xfrm>
        <a:prstGeom prst="rect">
          <a:avLst/>
        </a:prstGeom>
        <a:solidFill>
          <a:srgbClr val="ff0000"/>
        </a:solidFill>
        <a:ln w="3175" cap="flat" cmpd="sng" algn="ctr">
          <a:solidFill>
            <a:srgbClr val="ffffff"/>
          </a:solidFill>
          <a:prstDash val="solid"/>
          <a:round/>
        </a:ln>
        <a:effectLst/>
      </xdr:spPr>
      <xdr:txBody>
        <a:bodyPr vertOverflow="clip" lIns="18415" tIns="0" rIns="0" bIns="0" anchor="ctr"/>
        <a:p>
          <a:pPr algn="ctr">
            <a:lnSpc>
              <a:spcPct val="100000"/>
            </a:lnSpc>
          </a:pPr>
          <a:r>
            <a:rPr sz="1250" b="1">
              <a:solidFill>
                <a:srgbClr val="ffffff"/>
              </a:solidFill>
              <a:latin typeface="ＭＳ ゴシック"/>
              <a:ea typeface="ＭＳ ゴシック"/>
            </a:rPr>
            <a:t>平成29年度</a:t>
          </a:r>
        </a:p>
      </xdr:txBody>
    </xdr:sp>
    <xdr:clientData fLocksWithSheet="1" fPrintsWithSheet="1"/>
  </xdr:twoCellAnchor>
  <xdr:twoCellAnchor>
    <xdr:from>
      <xdr:col>11</xdr:col>
      <xdr:colOff>66675</xdr:colOff>
      <xdr:row>63</xdr:row>
      <xdr:rowOff>38100</xdr:rowOff>
    </xdr:from>
    <xdr:to>
      <xdr:col>33</xdr:col>
      <xdr:colOff>114300</xdr:colOff>
      <xdr:row>64</xdr:row>
      <xdr:rowOff>133350</xdr:rowOff>
    </xdr:to>
    <xdr:sp fLocksText="1" fPublished="0">
      <xdr:nvSpPr>
        <xdr:cNvPr id="10" name="角丸四角形 9"/>
        <xdr:cNvSpPr/>
      </xdr:nvSpPr>
      <xdr:spPr>
        <a:xfrm>
          <a:off x="2162175" y="13401675"/>
          <a:ext cx="4238625" cy="295275"/>
        </a:xfrm>
        <a:prstGeom prst="roundRect">
          <a:avLst>
            <a:gd name="adj" fmla="val 0"/>
          </a:avLst>
        </a:prstGeom>
        <a:solidFill>
          <a:srgbClr val="ffffff"/>
        </a:solidFill>
        <a:ln w="9525" cap="flat" cmpd="sng" algn="ctr">
          <a:solidFill>
            <a:srgbClr val="000000"/>
          </a:solidFill>
          <a:prstDash val="solid"/>
          <a:round/>
        </a:ln>
        <a:effectLst>
          <a:outerShdw dist="37357" dir="2700000" rotWithShape="0">
            <a:scrgbClr r="0" g="0" b="0"/>
          </a:outerShdw>
        </a:effectLst>
      </xdr:spPr>
      <xdr:txBody>
        <a:bodyPr vertOverflow="clip" lIns="18415" tIns="0" rIns="0" bIns="0"/>
        <a:p>
          <a:pPr algn="l">
            <a:lnSpc>
              <a:spcPct val="100000"/>
            </a:lnSpc>
          </a:pPr>
        </a:p>
      </xdr:txBody>
    </xdr:sp>
    <xdr:clientData fLocksWithSheet="1" fPrintsWithSheet="1"/>
  </xdr:twoCellAnchor>
  <xdr:twoCellAnchor>
    <xdr:from>
      <xdr:col>14</xdr:col>
      <xdr:colOff>66675</xdr:colOff>
      <xdr:row>63</xdr:row>
      <xdr:rowOff>76200</xdr:rowOff>
    </xdr:from>
    <xdr:to>
      <xdr:col>21</xdr:col>
      <xdr:colOff>0</xdr:colOff>
      <xdr:row>64</xdr:row>
      <xdr:rowOff>180975</xdr:rowOff>
    </xdr:to>
    <xdr:sp fLocksText="1" fPublished="0">
      <xdr:nvSpPr>
        <xdr:cNvPr id="11" name="正方形/長方形 10"/>
        <xdr:cNvSpPr>
          <a:spLocks noRot="1"/>
        </xdr:cNvSpPr>
      </xdr:nvSpPr>
      <xdr:spPr>
        <a:xfrm>
          <a:off x="2733675" y="13439775"/>
          <a:ext cx="1266825" cy="304800"/>
        </a:xfrm>
        <a:prstGeom prst="rect">
          <a:avLst/>
        </a:prstGeom>
        <a:noFill/>
        <a:ln w="9525" cap="flat" cmpd="sng" algn="ctr">
          <a:noFill/>
          <a:prstDash val="solid"/>
          <a:round/>
        </a:ln>
        <a:effectLst/>
      </xdr:spPr>
      <xdr:txBody>
        <a:bodyPr vertOverflow="clip" lIns="18415" tIns="0" rIns="0" bIns="0"/>
        <a:p>
          <a:pPr algn="l">
            <a:lnSpc>
              <a:spcPct val="100000"/>
            </a:lnSpc>
          </a:pPr>
          <a:r>
            <a:rPr sz="1100">
              <a:solidFill>
                <a:srgbClr val="000000"/>
              </a:solidFill>
              <a:latin typeface="ＭＳ Ｐゴシック"/>
              <a:ea typeface="ＭＳ Ｐゴシック"/>
            </a:rPr>
            <a:t>当該団体値</a:t>
          </a:r>
        </a:p>
      </xdr:txBody>
    </xdr:sp>
    <xdr:clientData fLocksWithSheet="1" fPrintsWithSheet="1"/>
  </xdr:twoCellAnchor>
  <xdr:twoCellAnchor>
    <xdr:from>
      <xdr:col>12</xdr:col>
      <xdr:colOff>133350</xdr:colOff>
      <xdr:row>63</xdr:row>
      <xdr:rowOff>190500</xdr:rowOff>
    </xdr:from>
    <xdr:to>
      <xdr:col>14</xdr:col>
      <xdr:colOff>38100</xdr:colOff>
      <xdr:row>63</xdr:row>
      <xdr:rowOff>190500</xdr:rowOff>
    </xdr:to>
    <xdr:cxnSp fPublished="0">
      <xdr:nvCxnSpPr>
        <xdr:cNvPr id="12" name="直線コネクタ 11"/>
        <xdr:cNvCxnSpPr/>
      </xdr:nvCxnSpPr>
      <xdr:spPr>
        <a:xfrm>
          <a:off x="2419350" y="13554075"/>
          <a:ext cx="285750" cy="0"/>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13</xdr:col>
      <xdr:colOff>38100</xdr:colOff>
      <xdr:row>63</xdr:row>
      <xdr:rowOff>123824</xdr:rowOff>
    </xdr:from>
    <xdr:to>
      <xdr:col>13</xdr:col>
      <xdr:colOff>142875</xdr:colOff>
      <xdr:row>64</xdr:row>
      <xdr:rowOff>47625</xdr:rowOff>
    </xdr:to>
    <xdr:sp fLocksText="1" fPublished="0">
      <xdr:nvSpPr>
        <xdr:cNvPr id="13" name="楕円 12"/>
        <xdr:cNvSpPr/>
      </xdr:nvSpPr>
      <xdr:spPr>
        <a:xfrm>
          <a:off x="2514600" y="13487400"/>
          <a:ext cx="104775" cy="12382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23</xdr:col>
      <xdr:colOff>104775</xdr:colOff>
      <xdr:row>63</xdr:row>
      <xdr:rowOff>123824</xdr:rowOff>
    </xdr:from>
    <xdr:to>
      <xdr:col>24</xdr:col>
      <xdr:colOff>19050</xdr:colOff>
      <xdr:row>64</xdr:row>
      <xdr:rowOff>47625</xdr:rowOff>
    </xdr:to>
    <xdr:sp fLocksText="1" fPublished="0">
      <xdr:nvSpPr>
        <xdr:cNvPr id="14" name="フローチャート: 判断 13"/>
        <xdr:cNvSpPr/>
      </xdr:nvSpPr>
      <xdr:spPr>
        <a:xfrm>
          <a:off x="4486275" y="13487400"/>
          <a:ext cx="104775" cy="12382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24</xdr:col>
      <xdr:colOff>142875</xdr:colOff>
      <xdr:row>63</xdr:row>
      <xdr:rowOff>76200</xdr:rowOff>
    </xdr:from>
    <xdr:to>
      <xdr:col>31</xdr:col>
      <xdr:colOff>76200</xdr:colOff>
      <xdr:row>64</xdr:row>
      <xdr:rowOff>180975</xdr:rowOff>
    </xdr:to>
    <xdr:sp fLocksText="1" fPublished="0">
      <xdr:nvSpPr>
        <xdr:cNvPr id="15" name="正方形/長方形 14"/>
        <xdr:cNvSpPr>
          <a:spLocks noRot="1"/>
        </xdr:cNvSpPr>
      </xdr:nvSpPr>
      <xdr:spPr>
        <a:xfrm>
          <a:off x="4714875" y="13439775"/>
          <a:ext cx="1266825" cy="304800"/>
        </a:xfrm>
        <a:prstGeom prst="rect">
          <a:avLst/>
        </a:prstGeom>
        <a:noFill/>
        <a:ln w="9525" cap="flat" cmpd="sng" algn="ctr">
          <a:noFill/>
          <a:prstDash val="solid"/>
          <a:round/>
        </a:ln>
        <a:effectLst/>
      </xdr:spPr>
      <xdr:txBody>
        <a:bodyPr vertOverflow="clip" lIns="18415" tIns="0" rIns="0" bIns="0"/>
        <a:p>
          <a:pPr algn="l">
            <a:lnSpc>
              <a:spcPct val="100000"/>
            </a:lnSpc>
          </a:pPr>
          <a:r>
            <a:rPr sz="1100">
              <a:solidFill>
                <a:srgbClr val="000000"/>
              </a:solidFill>
              <a:latin typeface="ＭＳ Ｐゴシック"/>
              <a:ea typeface="ＭＳ Ｐゴシック"/>
            </a:rPr>
            <a:t>類似団体内平均値</a:t>
          </a:r>
        </a:p>
      </xdr:txBody>
    </xdr:sp>
    <xdr:clientData fLocksWithSheet="1" fPrintsWithSheet="1"/>
  </xdr:twoCellAnchor>
  <xdr:twoCellAnchor>
    <xdr:from>
      <xdr:col>11</xdr:col>
      <xdr:colOff>66675</xdr:colOff>
      <xdr:row>6</xdr:row>
      <xdr:rowOff>9525</xdr:rowOff>
    </xdr:from>
    <xdr:to>
      <xdr:col>33</xdr:col>
      <xdr:colOff>114300</xdr:colOff>
      <xdr:row>7</xdr:row>
      <xdr:rowOff>104775</xdr:rowOff>
    </xdr:to>
    <xdr:sp fLocksText="1" fPublished="0">
      <xdr:nvSpPr>
        <xdr:cNvPr id="16" name="正方形/長方形 15"/>
        <xdr:cNvSpPr>
          <a:spLocks noRot="1"/>
        </xdr:cNvSpPr>
      </xdr:nvSpPr>
      <xdr:spPr>
        <a:xfrm>
          <a:off x="2162175" y="1266825"/>
          <a:ext cx="4238625" cy="295275"/>
        </a:xfrm>
        <a:prstGeom prst="rect">
          <a:avLst/>
        </a:prstGeom>
        <a:solidFill>
          <a:srgbClr val="ffffff"/>
        </a:solidFill>
        <a:ln w="9525" cap="flat" cmpd="sng" algn="ctr">
          <a:solidFill>
            <a:srgbClr val="000000"/>
          </a:solidFill>
          <a:prstDash val="solid"/>
          <a:round/>
        </a:ln>
        <a:effectLst/>
      </xdr:spPr>
      <xdr:txBody>
        <a:bodyPr vertOverflow="clip" lIns="18415" tIns="0" rIns="0" bIns="0" anchor="ctr"/>
        <a:p>
          <a:pPr algn="ctr">
            <a:lnSpc>
              <a:spcPct val="100000"/>
            </a:lnSpc>
          </a:pPr>
          <a:r>
            <a:rPr sz="1100">
              <a:solidFill>
                <a:srgbClr val="000000"/>
              </a:solidFill>
              <a:latin typeface="ＭＳ Ｐゴシック"/>
              <a:ea typeface="ＭＳ Ｐゴシック"/>
            </a:rPr>
            <a:t>人口1人当たり決算額の推移</a:t>
          </a:r>
        </a:p>
      </xdr:txBody>
    </xdr:sp>
    <xdr:clientData fLocksWithSheet="1" fPrintsWithSheet="1"/>
  </xdr:twoCellAnchor>
  <xdr:twoCellAnchor>
    <xdr:from>
      <xdr:col>0</xdr:col>
      <xdr:colOff>133350</xdr:colOff>
      <xdr:row>6</xdr:row>
      <xdr:rowOff>9525</xdr:rowOff>
    </xdr:from>
    <xdr:to>
      <xdr:col>7</xdr:col>
      <xdr:colOff>133350</xdr:colOff>
      <xdr:row>12</xdr:row>
      <xdr:rowOff>123824</xdr:rowOff>
    </xdr:to>
    <xdr:sp fLocksText="1" fPublished="0">
      <xdr:nvSpPr>
        <xdr:cNvPr id="17" name="角丸四角形 16"/>
        <xdr:cNvSpPr/>
      </xdr:nvSpPr>
      <xdr:spPr>
        <a:xfrm>
          <a:off x="133350" y="1266825"/>
          <a:ext cx="1333500" cy="1257300"/>
        </a:xfrm>
        <a:prstGeom prst="roundRect">
          <a:avLst>
            <a:gd name="adj" fmla="val 0"/>
          </a:avLst>
        </a:prstGeom>
        <a:solidFill>
          <a:srgbClr val="ffffff"/>
        </a:solidFill>
        <a:ln w="9525" cap="flat" cmpd="sng" algn="ctr">
          <a:solidFill>
            <a:srgbClr val="000000"/>
          </a:solidFill>
          <a:prstDash val="solid"/>
          <a:round/>
        </a:ln>
        <a:effectLst>
          <a:outerShdw dist="37357" dir="2700000" rotWithShape="0">
            <a:scrgbClr r="0" g="0" b="0"/>
          </a:outerShdw>
        </a:effectLst>
      </xdr:spPr>
      <xdr:txBody>
        <a:bodyPr vertOverflow="clip" lIns="18415" tIns="0" rIns="0" bIns="0"/>
        <a:p>
          <a:pPr algn="l">
            <a:lnSpc>
              <a:spcPct val="100000"/>
            </a:lnSpc>
          </a:pPr>
        </a:p>
      </xdr:txBody>
    </xdr:sp>
    <xdr:clientData fLocksWithSheet="1" fPrintsWithSheet="1"/>
  </xdr:twoCellAnchor>
  <xdr:twoCellAnchor>
    <xdr:from>
      <xdr:col>2</xdr:col>
      <xdr:colOff>76200</xdr:colOff>
      <xdr:row>6</xdr:row>
      <xdr:rowOff>142875</xdr:rowOff>
    </xdr:from>
    <xdr:to>
      <xdr:col>9</xdr:col>
      <xdr:colOff>19050</xdr:colOff>
      <xdr:row>8</xdr:row>
      <xdr:rowOff>38100</xdr:rowOff>
    </xdr:to>
    <xdr:sp fLocksText="1" fPublished="0">
      <xdr:nvSpPr>
        <xdr:cNvPr id="18" name="正方形/長方形 17"/>
        <xdr:cNvSpPr>
          <a:spLocks noRot="1"/>
        </xdr:cNvSpPr>
      </xdr:nvSpPr>
      <xdr:spPr>
        <a:xfrm>
          <a:off x="457200" y="1400175"/>
          <a:ext cx="1276350" cy="295275"/>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当　該　団　体　値</a:t>
          </a:r>
        </a:p>
      </xdr:txBody>
    </xdr:sp>
    <xdr:clientData fLocksWithSheet="1" fPrintsWithSheet="1"/>
  </xdr:twoCellAnchor>
  <xdr:twoCellAnchor>
    <xdr:from>
      <xdr:col>2</xdr:col>
      <xdr:colOff>76200</xdr:colOff>
      <xdr:row>8</xdr:row>
      <xdr:rowOff>57150</xdr:rowOff>
    </xdr:from>
    <xdr:to>
      <xdr:col>9</xdr:col>
      <xdr:colOff>19050</xdr:colOff>
      <xdr:row>9</xdr:row>
      <xdr:rowOff>142875</xdr:rowOff>
    </xdr:to>
    <xdr:sp fLocksText="1" fPublished="0">
      <xdr:nvSpPr>
        <xdr:cNvPr id="19" name="正方形/長方形 18"/>
        <xdr:cNvSpPr>
          <a:spLocks noRot="1"/>
        </xdr:cNvSpPr>
      </xdr:nvSpPr>
      <xdr:spPr>
        <a:xfrm>
          <a:off x="457200" y="1714500"/>
          <a:ext cx="1276350" cy="285750"/>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類似団体内平均値</a:t>
          </a:r>
        </a:p>
      </xdr:txBody>
    </xdr:sp>
    <xdr:clientData fLocksWithSheet="1" fPrintsWithSheet="1"/>
  </xdr:twoCellAnchor>
  <xdr:twoCellAnchor>
    <xdr:from>
      <xdr:col>2</xdr:col>
      <xdr:colOff>76200</xdr:colOff>
      <xdr:row>10</xdr:row>
      <xdr:rowOff>9525</xdr:rowOff>
    </xdr:from>
    <xdr:to>
      <xdr:col>9</xdr:col>
      <xdr:colOff>19050</xdr:colOff>
      <xdr:row>13</xdr:row>
      <xdr:rowOff>123824</xdr:rowOff>
    </xdr:to>
    <xdr:sp fLocksText="1" fPublished="0">
      <xdr:nvSpPr>
        <xdr:cNvPr id="20" name="正方形/長方形 19"/>
        <xdr:cNvSpPr>
          <a:spLocks noRot="1"/>
        </xdr:cNvSpPr>
      </xdr:nvSpPr>
      <xdr:spPr>
        <a:xfrm>
          <a:off x="457200" y="2066925"/>
          <a:ext cx="1276350" cy="628650"/>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類似団体内の</a:t>
          </a:r>
        </a:p>
        <a:p/>
      </xdr:txBody>
    </xdr:sp>
    <xdr:clientData fLocksWithSheet="1" fPrintsWithSheet="1"/>
  </xdr:twoCellAnchor>
  <xdr:twoCellAnchor>
    <xdr:from>
      <xdr:col>1</xdr:col>
      <xdr:colOff>9525</xdr:colOff>
      <xdr:row>7</xdr:row>
      <xdr:rowOff>9525</xdr:rowOff>
    </xdr:from>
    <xdr:to>
      <xdr:col>1</xdr:col>
      <xdr:colOff>180975</xdr:colOff>
      <xdr:row>7</xdr:row>
      <xdr:rowOff>9525</xdr:rowOff>
    </xdr:to>
    <xdr:cxnSp fPublished="0">
      <xdr:nvCxnSpPr>
        <xdr:cNvPr id="21" name="直線コネクタ 20"/>
        <xdr:cNvCxnSpPr/>
      </xdr:nvCxnSpPr>
      <xdr:spPr>
        <a:xfrm flipH="1">
          <a:off x="200025" y="1466850"/>
          <a:ext cx="171450" cy="0"/>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1</xdr:col>
      <xdr:colOff>95250</xdr:colOff>
      <xdr:row>9</xdr:row>
      <xdr:rowOff>142875</xdr:rowOff>
    </xdr:from>
    <xdr:to>
      <xdr:col>1</xdr:col>
      <xdr:colOff>95250</xdr:colOff>
      <xdr:row>10</xdr:row>
      <xdr:rowOff>95250</xdr:rowOff>
    </xdr:to>
    <xdr:cxnSp fPublished="0">
      <xdr:nvCxnSpPr>
        <xdr:cNvPr id="22" name="直線コネクタ 21"/>
        <xdr:cNvCxnSpPr/>
      </xdr:nvCxnSpPr>
      <xdr:spPr>
        <a:xfrm>
          <a:off x="285750" y="2000250"/>
          <a:ext cx="0" cy="152400"/>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xdr:from>
      <xdr:col>1</xdr:col>
      <xdr:colOff>9525</xdr:colOff>
      <xdr:row>9</xdr:row>
      <xdr:rowOff>142875</xdr:rowOff>
    </xdr:from>
    <xdr:to>
      <xdr:col>1</xdr:col>
      <xdr:colOff>180975</xdr:colOff>
      <xdr:row>9</xdr:row>
      <xdr:rowOff>142875</xdr:rowOff>
    </xdr:to>
    <xdr:cxnSp fPublished="0">
      <xdr:nvCxnSpPr>
        <xdr:cNvPr id="23" name="直線コネクタ 22"/>
        <xdr:cNvCxnSpPr/>
      </xdr:nvCxnSpPr>
      <xdr:spPr>
        <a:xfrm flipH="1">
          <a:off x="200025" y="2000250"/>
          <a:ext cx="171450" cy="0"/>
        </a:xfrm>
        <a:prstGeom prst="line">
          <a:avLst/>
        </a:prstGeom>
        <a:solidFill>
          <a:srgbClr val="ffffff"/>
        </a:solidFill>
        <a:ln w="15875" cap="flat" cmpd="sng" algn="ctr">
          <a:solidFill>
            <a:srgbClr val="000000"/>
          </a:solidFill>
          <a:prstDash val="solid"/>
          <a:round/>
        </a:ln>
        <a:effectLst/>
      </xdr:spPr>
    </xdr:cxnSp>
    <xdr:clientData fLocksWithSheet="1" fPrintsWithSheet="1"/>
  </xdr:twoCellAnchor>
  <xdr:twoCellAnchor>
    <xdr:from>
      <xdr:col>1</xdr:col>
      <xdr:colOff>95250</xdr:colOff>
      <xdr:row>11</xdr:row>
      <xdr:rowOff>19050</xdr:rowOff>
    </xdr:from>
    <xdr:to>
      <xdr:col>1</xdr:col>
      <xdr:colOff>95250</xdr:colOff>
      <xdr:row>11</xdr:row>
      <xdr:rowOff>161925</xdr:rowOff>
    </xdr:to>
    <xdr:cxnSp fPublished="0">
      <xdr:nvCxnSpPr>
        <xdr:cNvPr id="24" name="直線コネクタ 23"/>
        <xdr:cNvCxnSpPr/>
      </xdr:nvCxnSpPr>
      <xdr:spPr>
        <a:xfrm flipV="1">
          <a:off x="285750" y="2247900"/>
          <a:ext cx="0" cy="142875"/>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xdr:from>
      <xdr:col>1</xdr:col>
      <xdr:colOff>9525</xdr:colOff>
      <xdr:row>11</xdr:row>
      <xdr:rowOff>161925</xdr:rowOff>
    </xdr:from>
    <xdr:to>
      <xdr:col>1</xdr:col>
      <xdr:colOff>180975</xdr:colOff>
      <xdr:row>11</xdr:row>
      <xdr:rowOff>161925</xdr:rowOff>
    </xdr:to>
    <xdr:cxnSp fPublished="0">
      <xdr:nvCxnSpPr>
        <xdr:cNvPr id="25" name="直線コネクタ 24"/>
        <xdr:cNvCxnSpPr/>
      </xdr:nvCxnSpPr>
      <xdr:spPr>
        <a:xfrm flipH="1">
          <a:off x="200025" y="2390775"/>
          <a:ext cx="171450" cy="0"/>
        </a:xfrm>
        <a:prstGeom prst="line">
          <a:avLst/>
        </a:prstGeom>
        <a:solidFill>
          <a:srgbClr val="ffffff"/>
        </a:solidFill>
        <a:ln w="15875" cap="flat" cmpd="sng" algn="ctr">
          <a:solidFill>
            <a:srgbClr val="000000"/>
          </a:solidFill>
          <a:prstDash val="solid"/>
          <a:round/>
        </a:ln>
        <a:effectLst/>
      </xdr:spPr>
    </xdr:cxnSp>
    <xdr:clientData fLocksWithSheet="1" fPrintsWithSheet="1"/>
  </xdr:twoCellAnchor>
  <xdr:twoCellAnchor>
    <xdr:from>
      <xdr:col>1</xdr:col>
      <xdr:colOff>47625</xdr:colOff>
      <xdr:row>6</xdr:row>
      <xdr:rowOff>152400</xdr:rowOff>
    </xdr:from>
    <xdr:to>
      <xdr:col>1</xdr:col>
      <xdr:colOff>142875</xdr:colOff>
      <xdr:row>7</xdr:row>
      <xdr:rowOff>76200</xdr:rowOff>
    </xdr:to>
    <xdr:sp fLocksText="1" fPublished="0">
      <xdr:nvSpPr>
        <xdr:cNvPr id="26" name="楕円 25"/>
        <xdr:cNvSpPr/>
      </xdr:nvSpPr>
      <xdr:spPr>
        <a:xfrm>
          <a:off x="238125" y="1409700"/>
          <a:ext cx="95250" cy="12382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47625</xdr:colOff>
      <xdr:row>8</xdr:row>
      <xdr:rowOff>66675</xdr:rowOff>
    </xdr:from>
    <xdr:to>
      <xdr:col>1</xdr:col>
      <xdr:colOff>142875</xdr:colOff>
      <xdr:row>8</xdr:row>
      <xdr:rowOff>190500</xdr:rowOff>
    </xdr:to>
    <xdr:sp fLocksText="1" fPublished="0">
      <xdr:nvSpPr>
        <xdr:cNvPr id="27" name="フローチャート: 判断 26"/>
        <xdr:cNvSpPr/>
      </xdr:nvSpPr>
      <xdr:spPr>
        <a:xfrm>
          <a:off x="238125" y="1724025"/>
          <a:ext cx="95250" cy="12382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11</xdr:col>
      <xdr:colOff>66675</xdr:colOff>
      <xdr:row>9</xdr:row>
      <xdr:rowOff>76200</xdr:rowOff>
    </xdr:from>
    <xdr:to>
      <xdr:col>33</xdr:col>
      <xdr:colOff>114300</xdr:colOff>
      <xdr:row>22</xdr:row>
      <xdr:rowOff>142875</xdr:rowOff>
    </xdr:to>
    <xdr:sp fLocksText="1" fPublished="0">
      <xdr:nvSpPr>
        <xdr:cNvPr id="28" name="正方形/長方形 27"/>
        <xdr:cNvSpPr/>
      </xdr:nvSpPr>
      <xdr:spPr>
        <a:xfrm>
          <a:off x="2162175" y="1933575"/>
          <a:ext cx="4238625" cy="2524125"/>
        </a:xfrm>
        <a:prstGeom prst="rect">
          <a:avLst/>
        </a:prstGeom>
        <a:solidFill>
          <a:srgbClr val="e6ffd5"/>
        </a:solidFill>
        <a:ln w="9525" cap="flat" cmpd="sng" algn="ctr">
          <a:no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8</xdr:col>
      <xdr:colOff>152400</xdr:colOff>
      <xdr:row>7</xdr:row>
      <xdr:rowOff>38100</xdr:rowOff>
    </xdr:from>
    <xdr:to>
      <xdr:col>10</xdr:col>
      <xdr:colOff>180975</xdr:colOff>
      <xdr:row>8</xdr:row>
      <xdr:rowOff>104775</xdr:rowOff>
    </xdr:to>
    <xdr:sp fLocksText="1" fPublished="0">
      <xdr:nvSpPr>
        <xdr:cNvPr id="29" name="テキスト ボックス 28"/>
        <xdr:cNvSpPr txBox="1">
          <a:spLocks noRot="1"/>
        </xdr:cNvSpPr>
      </xdr:nvSpPr>
      <xdr:spPr>
        <a:xfrm>
          <a:off x="1676400" y="1495425"/>
          <a:ext cx="4095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100">
              <a:solidFill>
                <a:srgbClr val="000000"/>
              </a:solidFill>
              <a:latin typeface="ＭＳ Ｐゴシック"/>
              <a:ea typeface="ＭＳ Ｐゴシック"/>
            </a:rPr>
            <a:t>(円)</a:t>
          </a:r>
        </a:p>
      </xdr:txBody>
    </xdr:sp>
    <xdr:clientData fLocksWithSheet="1" fPrintsWithSheet="1"/>
  </xdr:twoCellAnchor>
  <xdr:twoCellAnchor>
    <xdr:from>
      <xdr:col>11</xdr:col>
      <xdr:colOff>66675</xdr:colOff>
      <xdr:row>22</xdr:row>
      <xdr:rowOff>142875</xdr:rowOff>
    </xdr:from>
    <xdr:to>
      <xdr:col>33</xdr:col>
      <xdr:colOff>114300</xdr:colOff>
      <xdr:row>22</xdr:row>
      <xdr:rowOff>142875</xdr:rowOff>
    </xdr:to>
    <xdr:cxnSp fPublished="0">
      <xdr:nvCxnSpPr>
        <xdr:cNvPr id="30" name="直線コネクタ 29"/>
        <xdr:cNvCxnSpPr/>
      </xdr:nvCxnSpPr>
      <xdr:spPr>
        <a:xfrm>
          <a:off x="2162175" y="445770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21</xdr:row>
      <xdr:rowOff>180975</xdr:rowOff>
    </xdr:from>
    <xdr:to>
      <xdr:col>11</xdr:col>
      <xdr:colOff>57150</xdr:colOff>
      <xdr:row>23</xdr:row>
      <xdr:rowOff>19050</xdr:rowOff>
    </xdr:to>
    <xdr:sp fLocksText="1" fPublished="0">
      <xdr:nvSpPr>
        <xdr:cNvPr id="31" name="テキスト ボックス 30"/>
        <xdr:cNvSpPr txBox="1">
          <a:spLocks noRot="1"/>
        </xdr:cNvSpPr>
      </xdr:nvSpPr>
      <xdr:spPr>
        <a:xfrm>
          <a:off x="1390650" y="42957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11</xdr:col>
      <xdr:colOff>66675</xdr:colOff>
      <xdr:row>20</xdr:row>
      <xdr:rowOff>104775</xdr:rowOff>
    </xdr:from>
    <xdr:to>
      <xdr:col>33</xdr:col>
      <xdr:colOff>114300</xdr:colOff>
      <xdr:row>20</xdr:row>
      <xdr:rowOff>104775</xdr:rowOff>
    </xdr:to>
    <xdr:cxnSp fPublished="0">
      <xdr:nvCxnSpPr>
        <xdr:cNvPr id="32" name="直線コネクタ 31"/>
        <xdr:cNvCxnSpPr/>
      </xdr:nvCxnSpPr>
      <xdr:spPr>
        <a:xfrm>
          <a:off x="2162175" y="40195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19</xdr:row>
      <xdr:rowOff>133350</xdr:rowOff>
    </xdr:from>
    <xdr:to>
      <xdr:col>11</xdr:col>
      <xdr:colOff>57150</xdr:colOff>
      <xdr:row>20</xdr:row>
      <xdr:rowOff>171449</xdr:rowOff>
    </xdr:to>
    <xdr:sp fLocksText="1" fPublished="0">
      <xdr:nvSpPr>
        <xdr:cNvPr id="33" name="テキスト ボックス 32"/>
        <xdr:cNvSpPr txBox="1">
          <a:spLocks noRot="1"/>
        </xdr:cNvSpPr>
      </xdr:nvSpPr>
      <xdr:spPr>
        <a:xfrm>
          <a:off x="1390650" y="38481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11</xdr:col>
      <xdr:colOff>66675</xdr:colOff>
      <xdr:row>18</xdr:row>
      <xdr:rowOff>57150</xdr:rowOff>
    </xdr:from>
    <xdr:to>
      <xdr:col>33</xdr:col>
      <xdr:colOff>114300</xdr:colOff>
      <xdr:row>18</xdr:row>
      <xdr:rowOff>57150</xdr:rowOff>
    </xdr:to>
    <xdr:cxnSp fPublished="0">
      <xdr:nvCxnSpPr>
        <xdr:cNvPr id="34" name="直線コネクタ 33"/>
        <xdr:cNvCxnSpPr/>
      </xdr:nvCxnSpPr>
      <xdr:spPr>
        <a:xfrm>
          <a:off x="2162175" y="3571875"/>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17</xdr:row>
      <xdr:rowOff>85724</xdr:rowOff>
    </xdr:from>
    <xdr:to>
      <xdr:col>11</xdr:col>
      <xdr:colOff>57150</xdr:colOff>
      <xdr:row>18</xdr:row>
      <xdr:rowOff>123824</xdr:rowOff>
    </xdr:to>
    <xdr:sp fLocksText="1" fPublished="0">
      <xdr:nvSpPr>
        <xdr:cNvPr id="35" name="テキスト ボックス 34"/>
        <xdr:cNvSpPr txBox="1">
          <a:spLocks noRot="1"/>
        </xdr:cNvSpPr>
      </xdr:nvSpPr>
      <xdr:spPr>
        <a:xfrm>
          <a:off x="1390650" y="34004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11</xdr:col>
      <xdr:colOff>66675</xdr:colOff>
      <xdr:row>16</xdr:row>
      <xdr:rowOff>9525</xdr:rowOff>
    </xdr:from>
    <xdr:to>
      <xdr:col>33</xdr:col>
      <xdr:colOff>114300</xdr:colOff>
      <xdr:row>16</xdr:row>
      <xdr:rowOff>9525</xdr:rowOff>
    </xdr:to>
    <xdr:cxnSp fPublished="0">
      <xdr:nvCxnSpPr>
        <xdr:cNvPr id="36" name="直線コネクタ 35"/>
        <xdr:cNvCxnSpPr/>
      </xdr:nvCxnSpPr>
      <xdr:spPr>
        <a:xfrm>
          <a:off x="2162175" y="312420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15</xdr:row>
      <xdr:rowOff>47625</xdr:rowOff>
    </xdr:from>
    <xdr:to>
      <xdr:col>11</xdr:col>
      <xdr:colOff>57150</xdr:colOff>
      <xdr:row>16</xdr:row>
      <xdr:rowOff>85724</xdr:rowOff>
    </xdr:to>
    <xdr:sp fLocksText="1" fPublished="0">
      <xdr:nvSpPr>
        <xdr:cNvPr id="37" name="テキスト ボックス 36"/>
        <xdr:cNvSpPr txBox="1">
          <a:spLocks noRot="1"/>
        </xdr:cNvSpPr>
      </xdr:nvSpPr>
      <xdr:spPr>
        <a:xfrm>
          <a:off x="1390650" y="2962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11</xdr:col>
      <xdr:colOff>66675</xdr:colOff>
      <xdr:row>13</xdr:row>
      <xdr:rowOff>142875</xdr:rowOff>
    </xdr:from>
    <xdr:to>
      <xdr:col>33</xdr:col>
      <xdr:colOff>114300</xdr:colOff>
      <xdr:row>13</xdr:row>
      <xdr:rowOff>142875</xdr:rowOff>
    </xdr:to>
    <xdr:cxnSp fPublished="0">
      <xdr:nvCxnSpPr>
        <xdr:cNvPr id="38" name="直線コネクタ 37"/>
        <xdr:cNvCxnSpPr/>
      </xdr:nvCxnSpPr>
      <xdr:spPr>
        <a:xfrm>
          <a:off x="2162175" y="2714625"/>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13</xdr:row>
      <xdr:rowOff>0</xdr:rowOff>
    </xdr:from>
    <xdr:to>
      <xdr:col>11</xdr:col>
      <xdr:colOff>57150</xdr:colOff>
      <xdr:row>14</xdr:row>
      <xdr:rowOff>66675</xdr:rowOff>
    </xdr:to>
    <xdr:sp fLocksText="1" fPublished="0">
      <xdr:nvSpPr>
        <xdr:cNvPr id="39" name="テキスト ボックス 38"/>
        <xdr:cNvSpPr txBox="1">
          <a:spLocks noRot="1"/>
        </xdr:cNvSpPr>
      </xdr:nvSpPr>
      <xdr:spPr>
        <a:xfrm>
          <a:off x="1390650" y="2571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11</xdr:col>
      <xdr:colOff>66675</xdr:colOff>
      <xdr:row>11</xdr:row>
      <xdr:rowOff>104775</xdr:rowOff>
    </xdr:from>
    <xdr:to>
      <xdr:col>33</xdr:col>
      <xdr:colOff>114300</xdr:colOff>
      <xdr:row>11</xdr:row>
      <xdr:rowOff>104775</xdr:rowOff>
    </xdr:to>
    <xdr:cxnSp fPublished="0">
      <xdr:nvCxnSpPr>
        <xdr:cNvPr id="40" name="直線コネクタ 39"/>
        <xdr:cNvCxnSpPr/>
      </xdr:nvCxnSpPr>
      <xdr:spPr>
        <a:xfrm>
          <a:off x="2162175" y="2333625"/>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10</xdr:row>
      <xdr:rowOff>133350</xdr:rowOff>
    </xdr:from>
    <xdr:to>
      <xdr:col>11</xdr:col>
      <xdr:colOff>57150</xdr:colOff>
      <xdr:row>12</xdr:row>
      <xdr:rowOff>28575</xdr:rowOff>
    </xdr:to>
    <xdr:sp fLocksText="1" fPublished="0">
      <xdr:nvSpPr>
        <xdr:cNvPr id="41" name="テキスト ボックス 40"/>
        <xdr:cNvSpPr txBox="1">
          <a:spLocks noRot="1"/>
        </xdr:cNvSpPr>
      </xdr:nvSpPr>
      <xdr:spPr>
        <a:xfrm>
          <a:off x="1390650" y="2190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11</xdr:col>
      <xdr:colOff>66675</xdr:colOff>
      <xdr:row>9</xdr:row>
      <xdr:rowOff>76200</xdr:rowOff>
    </xdr:from>
    <xdr:to>
      <xdr:col>33</xdr:col>
      <xdr:colOff>114300</xdr:colOff>
      <xdr:row>9</xdr:row>
      <xdr:rowOff>76200</xdr:rowOff>
    </xdr:to>
    <xdr:cxnSp fPublished="0">
      <xdr:nvCxnSpPr>
        <xdr:cNvPr id="42" name="直線コネクタ 41"/>
        <xdr:cNvCxnSpPr/>
      </xdr:nvCxnSpPr>
      <xdr:spPr>
        <a:xfrm>
          <a:off x="2162175" y="1933575"/>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8</xdr:row>
      <xdr:rowOff>114300</xdr:rowOff>
    </xdr:from>
    <xdr:to>
      <xdr:col>11</xdr:col>
      <xdr:colOff>57150</xdr:colOff>
      <xdr:row>9</xdr:row>
      <xdr:rowOff>152400</xdr:rowOff>
    </xdr:to>
    <xdr:sp fLocksText="1" fPublished="0">
      <xdr:nvSpPr>
        <xdr:cNvPr id="43" name="テキスト ボックス 42"/>
        <xdr:cNvSpPr txBox="1">
          <a:spLocks noRot="1"/>
        </xdr:cNvSpPr>
      </xdr:nvSpPr>
      <xdr:spPr>
        <a:xfrm>
          <a:off x="1390650" y="17716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140,000</a:t>
          </a:r>
        </a:p>
      </xdr:txBody>
    </xdr:sp>
    <xdr:clientData fLocksWithSheet="1" fPrintsWithSheet="1"/>
  </xdr:twoCellAnchor>
  <xdr:twoCellAnchor>
    <xdr:from>
      <xdr:col>11</xdr:col>
      <xdr:colOff>66675</xdr:colOff>
      <xdr:row>9</xdr:row>
      <xdr:rowOff>76200</xdr:rowOff>
    </xdr:from>
    <xdr:to>
      <xdr:col>33</xdr:col>
      <xdr:colOff>114300</xdr:colOff>
      <xdr:row>22</xdr:row>
      <xdr:rowOff>142875</xdr:rowOff>
    </xdr:to>
    <xdr:sp fLocksText="1" fPublished="0">
      <xdr:nvSpPr>
        <xdr:cNvPr id="44" name="人口1人当たり決算額の推移グラフ枠130"/>
        <xdr:cNvSpPr/>
      </xdr:nvSpPr>
      <xdr:spPr>
        <a:xfrm>
          <a:off x="2162175" y="1933575"/>
          <a:ext cx="4238625" cy="2524125"/>
        </a:xfrm>
        <a:prstGeom prst="rect">
          <a:avLst/>
        </a:prstGeom>
        <a:noFill/>
        <a:ln w="190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29</xdr:col>
      <xdr:colOff>133350</xdr:colOff>
      <xdr:row>12</xdr:row>
      <xdr:rowOff>104775</xdr:rowOff>
    </xdr:from>
    <xdr:to>
      <xdr:col>29</xdr:col>
      <xdr:colOff>133350</xdr:colOff>
      <xdr:row>19</xdr:row>
      <xdr:rowOff>104775</xdr:rowOff>
    </xdr:to>
    <xdr:cxnSp fPublished="0">
      <xdr:nvCxnSpPr>
        <xdr:cNvPr id="45" name="直線コネクタ 44"/>
        <xdr:cNvCxnSpPr/>
      </xdr:nvCxnSpPr>
      <xdr:spPr>
        <a:xfrm flipV="1">
          <a:off x="5657850" y="2505075"/>
          <a:ext cx="0" cy="1314450"/>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editAs="oneCell">
    <xdr:from>
      <xdr:col>30</xdr:col>
      <xdr:colOff>28575</xdr:colOff>
      <xdr:row>19</xdr:row>
      <xdr:rowOff>66675</xdr:rowOff>
    </xdr:from>
    <xdr:to>
      <xdr:col>34</xdr:col>
      <xdr:colOff>28575</xdr:colOff>
      <xdr:row>20</xdr:row>
      <xdr:rowOff>104775</xdr:rowOff>
    </xdr:to>
    <xdr:sp fLocksText="1" fPublished="0">
      <xdr:nvSpPr>
        <xdr:cNvPr id="46" name="人口1人当たり決算額の推移最小値テキスト130"/>
        <xdr:cNvSpPr txBox="1">
          <a:spLocks noRot="1"/>
        </xdr:cNvSpPr>
      </xdr:nvSpPr>
      <xdr:spPr>
        <a:xfrm>
          <a:off x="5743574" y="37814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48,745</a:t>
          </a:r>
        </a:p>
      </xdr:txBody>
    </xdr:sp>
    <xdr:clientData fLocksWithSheet="1" fPrintsWithSheet="1"/>
  </xdr:twoCellAnchor>
  <xdr:twoCellAnchor>
    <xdr:from>
      <xdr:col>29</xdr:col>
      <xdr:colOff>38100</xdr:colOff>
      <xdr:row>19</xdr:row>
      <xdr:rowOff>104775</xdr:rowOff>
    </xdr:from>
    <xdr:to>
      <xdr:col>30</xdr:col>
      <xdr:colOff>28575</xdr:colOff>
      <xdr:row>19</xdr:row>
      <xdr:rowOff>104775</xdr:rowOff>
    </xdr:to>
    <xdr:cxnSp fPublished="0">
      <xdr:nvCxnSpPr>
        <xdr:cNvPr id="47" name="直線コネクタ 46"/>
        <xdr:cNvCxnSpPr/>
      </xdr:nvCxnSpPr>
      <xdr:spPr>
        <a:xfrm>
          <a:off x="5562600" y="3819525"/>
          <a:ext cx="180975" cy="0"/>
        </a:xfrm>
        <a:prstGeom prst="line">
          <a:avLst/>
        </a:prstGeom>
        <a:solidFill>
          <a:srgbClr val="ffffff"/>
        </a:solidFill>
        <a:ln w="19050" cap="flat" cmpd="sng" algn="ctr">
          <a:solidFill>
            <a:srgbClr val="000000"/>
          </a:solidFill>
          <a:prstDash val="solid"/>
          <a:round/>
        </a:ln>
        <a:effectLst/>
      </xdr:spPr>
    </xdr:cxnSp>
    <xdr:clientData fLocksWithSheet="1" fPrintsWithSheet="1"/>
  </xdr:twoCellAnchor>
  <xdr:twoCellAnchor editAs="oneCell">
    <xdr:from>
      <xdr:col>30</xdr:col>
      <xdr:colOff>28575</xdr:colOff>
      <xdr:row>11</xdr:row>
      <xdr:rowOff>19050</xdr:rowOff>
    </xdr:from>
    <xdr:to>
      <xdr:col>34</xdr:col>
      <xdr:colOff>28575</xdr:colOff>
      <xdr:row>12</xdr:row>
      <xdr:rowOff>85724</xdr:rowOff>
    </xdr:to>
    <xdr:sp fLocksText="1" fPublished="0">
      <xdr:nvSpPr>
        <xdr:cNvPr id="48" name="人口1人当たり決算額の推移最大値テキスト130"/>
        <xdr:cNvSpPr txBox="1">
          <a:spLocks noRot="1"/>
        </xdr:cNvSpPr>
      </xdr:nvSpPr>
      <xdr:spPr>
        <a:xfrm>
          <a:off x="5743574" y="22479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111,104</a:t>
          </a:r>
        </a:p>
      </xdr:txBody>
    </xdr:sp>
    <xdr:clientData fLocksWithSheet="1" fPrintsWithSheet="1"/>
  </xdr:twoCellAnchor>
  <xdr:twoCellAnchor>
    <xdr:from>
      <xdr:col>29</xdr:col>
      <xdr:colOff>38100</xdr:colOff>
      <xdr:row>12</xdr:row>
      <xdr:rowOff>104775</xdr:rowOff>
    </xdr:from>
    <xdr:to>
      <xdr:col>30</xdr:col>
      <xdr:colOff>28575</xdr:colOff>
      <xdr:row>12</xdr:row>
      <xdr:rowOff>104775</xdr:rowOff>
    </xdr:to>
    <xdr:cxnSp fPublished="0">
      <xdr:nvCxnSpPr>
        <xdr:cNvPr id="49" name="直線コネクタ 48"/>
        <xdr:cNvCxnSpPr/>
      </xdr:nvCxnSpPr>
      <xdr:spPr>
        <a:xfrm>
          <a:off x="5562600" y="2505075"/>
          <a:ext cx="180975" cy="0"/>
        </a:xfrm>
        <a:prstGeom prst="line">
          <a:avLst/>
        </a:prstGeom>
        <a:solidFill>
          <a:srgbClr val="ffffff"/>
        </a:solidFill>
        <a:ln w="19050" cap="flat" cmpd="sng" algn="ctr">
          <a:solidFill>
            <a:srgbClr val="000000"/>
          </a:solidFill>
          <a:prstDash val="solid"/>
          <a:round/>
        </a:ln>
        <a:effectLst/>
      </xdr:spPr>
    </xdr:cxnSp>
    <xdr:clientData fLocksWithSheet="1" fPrintsWithSheet="1"/>
  </xdr:twoCellAnchor>
  <xdr:twoCellAnchor>
    <xdr:from>
      <xdr:col>26</xdr:col>
      <xdr:colOff>57150</xdr:colOff>
      <xdr:row>18</xdr:row>
      <xdr:rowOff>114300</xdr:rowOff>
    </xdr:from>
    <xdr:to>
      <xdr:col>29</xdr:col>
      <xdr:colOff>133350</xdr:colOff>
      <xdr:row>18</xdr:row>
      <xdr:rowOff>133350</xdr:rowOff>
    </xdr:to>
    <xdr:cxnSp fPublished="0">
      <xdr:nvCxnSpPr>
        <xdr:cNvPr id="50" name="直線コネクタ 49"/>
        <xdr:cNvCxnSpPr/>
      </xdr:nvCxnSpPr>
      <xdr:spPr>
        <a:xfrm flipV="1">
          <a:off x="5010150" y="3629025"/>
          <a:ext cx="647700" cy="19050"/>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editAs="oneCell">
    <xdr:from>
      <xdr:col>30</xdr:col>
      <xdr:colOff>28575</xdr:colOff>
      <xdr:row>16</xdr:row>
      <xdr:rowOff>85724</xdr:rowOff>
    </xdr:from>
    <xdr:to>
      <xdr:col>34</xdr:col>
      <xdr:colOff>28575</xdr:colOff>
      <xdr:row>17</xdr:row>
      <xdr:rowOff>123824</xdr:rowOff>
    </xdr:to>
    <xdr:sp fLocksText="1" fPublished="0">
      <xdr:nvSpPr>
        <xdr:cNvPr id="51" name="人口1人当たり決算額の推移平均値テキスト130"/>
        <xdr:cNvSpPr txBox="1">
          <a:spLocks noRot="1"/>
        </xdr:cNvSpPr>
      </xdr:nvSpPr>
      <xdr:spPr>
        <a:xfrm>
          <a:off x="5743574" y="3200400"/>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65,561</a:t>
          </a:r>
        </a:p>
      </xdr:txBody>
    </xdr:sp>
    <xdr:clientData fLocksWithSheet="1" fPrintsWithSheet="1"/>
  </xdr:twoCellAnchor>
  <xdr:twoCellAnchor>
    <xdr:from>
      <xdr:col>29</xdr:col>
      <xdr:colOff>76200</xdr:colOff>
      <xdr:row>17</xdr:row>
      <xdr:rowOff>66675</xdr:rowOff>
    </xdr:from>
    <xdr:to>
      <xdr:col>29</xdr:col>
      <xdr:colOff>180975</xdr:colOff>
      <xdr:row>17</xdr:row>
      <xdr:rowOff>190500</xdr:rowOff>
    </xdr:to>
    <xdr:sp fLocksText="1" fPublished="0">
      <xdr:nvSpPr>
        <xdr:cNvPr id="52" name="フローチャート: 判断 51"/>
        <xdr:cNvSpPr/>
      </xdr:nvSpPr>
      <xdr:spPr>
        <a:xfrm>
          <a:off x="5600700" y="3381375"/>
          <a:ext cx="104775" cy="12382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22</xdr:col>
      <xdr:colOff>114300</xdr:colOff>
      <xdr:row>18</xdr:row>
      <xdr:rowOff>123824</xdr:rowOff>
    </xdr:from>
    <xdr:to>
      <xdr:col>26</xdr:col>
      <xdr:colOff>57150</xdr:colOff>
      <xdr:row>18</xdr:row>
      <xdr:rowOff>133350</xdr:rowOff>
    </xdr:to>
    <xdr:cxnSp fPublished="0">
      <xdr:nvCxnSpPr>
        <xdr:cNvPr id="53" name="直線コネクタ 52"/>
        <xdr:cNvCxnSpPr/>
      </xdr:nvCxnSpPr>
      <xdr:spPr>
        <a:xfrm>
          <a:off x="4305300" y="3638550"/>
          <a:ext cx="704850" cy="952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26</xdr:col>
      <xdr:colOff>0</xdr:colOff>
      <xdr:row>17</xdr:row>
      <xdr:rowOff>57150</xdr:rowOff>
    </xdr:from>
    <xdr:to>
      <xdr:col>26</xdr:col>
      <xdr:colOff>104775</xdr:colOff>
      <xdr:row>17</xdr:row>
      <xdr:rowOff>180975</xdr:rowOff>
    </xdr:to>
    <xdr:sp fLocksText="1" fPublished="0">
      <xdr:nvSpPr>
        <xdr:cNvPr id="54" name="フローチャート: 判断 53"/>
        <xdr:cNvSpPr/>
      </xdr:nvSpPr>
      <xdr:spPr>
        <a:xfrm>
          <a:off x="4953000" y="3371850"/>
          <a:ext cx="104775" cy="12382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24</xdr:col>
      <xdr:colOff>57150</xdr:colOff>
      <xdr:row>15</xdr:row>
      <xdr:rowOff>190500</xdr:rowOff>
    </xdr:from>
    <xdr:to>
      <xdr:col>28</xdr:col>
      <xdr:colOff>28575</xdr:colOff>
      <xdr:row>17</xdr:row>
      <xdr:rowOff>28575</xdr:rowOff>
    </xdr:to>
    <xdr:sp fLocksText="1" fPublished="0">
      <xdr:nvSpPr>
        <xdr:cNvPr id="55" name="テキスト ボックス 54"/>
        <xdr:cNvSpPr txBox="1">
          <a:spLocks noRot="1"/>
        </xdr:cNvSpPr>
      </xdr:nvSpPr>
      <xdr:spPr>
        <a:xfrm>
          <a:off x="4629150" y="310515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66,260</a:t>
          </a:r>
        </a:p>
      </xdr:txBody>
    </xdr:sp>
    <xdr:clientData fLocksWithSheet="1" fPrintsWithSheet="1"/>
  </xdr:twoCellAnchor>
  <xdr:twoCellAnchor>
    <xdr:from>
      <xdr:col>18</xdr:col>
      <xdr:colOff>180975</xdr:colOff>
      <xdr:row>18</xdr:row>
      <xdr:rowOff>123824</xdr:rowOff>
    </xdr:from>
    <xdr:to>
      <xdr:col>22</xdr:col>
      <xdr:colOff>114300</xdr:colOff>
      <xdr:row>18</xdr:row>
      <xdr:rowOff>142875</xdr:rowOff>
    </xdr:to>
    <xdr:cxnSp fPublished="0">
      <xdr:nvCxnSpPr>
        <xdr:cNvPr id="56" name="直線コネクタ 55"/>
        <xdr:cNvCxnSpPr/>
      </xdr:nvCxnSpPr>
      <xdr:spPr>
        <a:xfrm flipV="1">
          <a:off x="3609975" y="3638550"/>
          <a:ext cx="695325" cy="19050"/>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22</xdr:col>
      <xdr:colOff>66675</xdr:colOff>
      <xdr:row>17</xdr:row>
      <xdr:rowOff>76200</xdr:rowOff>
    </xdr:from>
    <xdr:to>
      <xdr:col>22</xdr:col>
      <xdr:colOff>171449</xdr:colOff>
      <xdr:row>17</xdr:row>
      <xdr:rowOff>190500</xdr:rowOff>
    </xdr:to>
    <xdr:sp fLocksText="1" fPublished="0">
      <xdr:nvSpPr>
        <xdr:cNvPr id="57" name="フローチャート: 判断 56"/>
        <xdr:cNvSpPr/>
      </xdr:nvSpPr>
      <xdr:spPr>
        <a:xfrm>
          <a:off x="4257675" y="3390900"/>
          <a:ext cx="104775" cy="11430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20</xdr:col>
      <xdr:colOff>114300</xdr:colOff>
      <xdr:row>16</xdr:row>
      <xdr:rowOff>9525</xdr:rowOff>
    </xdr:from>
    <xdr:to>
      <xdr:col>24</xdr:col>
      <xdr:colOff>114300</xdr:colOff>
      <xdr:row>17</xdr:row>
      <xdr:rowOff>47625</xdr:rowOff>
    </xdr:to>
    <xdr:sp fLocksText="1" fPublished="0">
      <xdr:nvSpPr>
        <xdr:cNvPr id="58" name="テキスト ボックス 57"/>
        <xdr:cNvSpPr txBox="1">
          <a:spLocks noRot="1"/>
        </xdr:cNvSpPr>
      </xdr:nvSpPr>
      <xdr:spPr>
        <a:xfrm>
          <a:off x="3924300" y="3124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65,114</a:t>
          </a:r>
        </a:p>
      </xdr:txBody>
    </xdr:sp>
    <xdr:clientData fLocksWithSheet="1" fPrintsWithSheet="1"/>
  </xdr:twoCellAnchor>
  <xdr:twoCellAnchor>
    <xdr:from>
      <xdr:col>15</xdr:col>
      <xdr:colOff>57150</xdr:colOff>
      <xdr:row>18</xdr:row>
      <xdr:rowOff>142875</xdr:rowOff>
    </xdr:from>
    <xdr:to>
      <xdr:col>18</xdr:col>
      <xdr:colOff>180975</xdr:colOff>
      <xdr:row>18</xdr:row>
      <xdr:rowOff>171449</xdr:rowOff>
    </xdr:to>
    <xdr:cxnSp fPublished="0">
      <xdr:nvCxnSpPr>
        <xdr:cNvPr id="59" name="直線コネクタ 58"/>
        <xdr:cNvCxnSpPr/>
      </xdr:nvCxnSpPr>
      <xdr:spPr>
        <a:xfrm flipV="1">
          <a:off x="2914650" y="3657600"/>
          <a:ext cx="695325" cy="2857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18</xdr:col>
      <xdr:colOff>133350</xdr:colOff>
      <xdr:row>17</xdr:row>
      <xdr:rowOff>76200</xdr:rowOff>
    </xdr:from>
    <xdr:to>
      <xdr:col>19</xdr:col>
      <xdr:colOff>38100</xdr:colOff>
      <xdr:row>17</xdr:row>
      <xdr:rowOff>190500</xdr:rowOff>
    </xdr:to>
    <xdr:sp fLocksText="1" fPublished="0">
      <xdr:nvSpPr>
        <xdr:cNvPr id="60" name="フローチャート: 判断 59"/>
        <xdr:cNvSpPr/>
      </xdr:nvSpPr>
      <xdr:spPr>
        <a:xfrm>
          <a:off x="3562350" y="3390900"/>
          <a:ext cx="95250" cy="11430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16</xdr:col>
      <xdr:colOff>180975</xdr:colOff>
      <xdr:row>16</xdr:row>
      <xdr:rowOff>9525</xdr:rowOff>
    </xdr:from>
    <xdr:to>
      <xdr:col>20</xdr:col>
      <xdr:colOff>180975</xdr:colOff>
      <xdr:row>17</xdr:row>
      <xdr:rowOff>47625</xdr:rowOff>
    </xdr:to>
    <xdr:sp fLocksText="1" fPublished="0">
      <xdr:nvSpPr>
        <xdr:cNvPr id="61" name="テキスト ボックス 60"/>
        <xdr:cNvSpPr txBox="1">
          <a:spLocks noRot="1"/>
        </xdr:cNvSpPr>
      </xdr:nvSpPr>
      <xdr:spPr>
        <a:xfrm>
          <a:off x="3228975" y="31242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65,157</a:t>
          </a:r>
        </a:p>
      </xdr:txBody>
    </xdr:sp>
    <xdr:clientData fLocksWithSheet="1" fPrintsWithSheet="1"/>
  </xdr:twoCellAnchor>
  <xdr:twoCellAnchor>
    <xdr:from>
      <xdr:col>15</xdr:col>
      <xdr:colOff>0</xdr:colOff>
      <xdr:row>17</xdr:row>
      <xdr:rowOff>114300</xdr:rowOff>
    </xdr:from>
    <xdr:to>
      <xdr:col>15</xdr:col>
      <xdr:colOff>104775</xdr:colOff>
      <xdr:row>18</xdr:row>
      <xdr:rowOff>38100</xdr:rowOff>
    </xdr:to>
    <xdr:sp fLocksText="1" fPublished="0">
      <xdr:nvSpPr>
        <xdr:cNvPr id="62" name="フローチャート: 判断 61"/>
        <xdr:cNvSpPr/>
      </xdr:nvSpPr>
      <xdr:spPr>
        <a:xfrm>
          <a:off x="2857500" y="3429000"/>
          <a:ext cx="104775" cy="12382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13</xdr:col>
      <xdr:colOff>57150</xdr:colOff>
      <xdr:row>16</xdr:row>
      <xdr:rowOff>47625</xdr:rowOff>
    </xdr:from>
    <xdr:to>
      <xdr:col>17</xdr:col>
      <xdr:colOff>57150</xdr:colOff>
      <xdr:row>17</xdr:row>
      <xdr:rowOff>85724</xdr:rowOff>
    </xdr:to>
    <xdr:sp fLocksText="1" fPublished="0">
      <xdr:nvSpPr>
        <xdr:cNvPr id="63" name="テキスト ボックス 62"/>
        <xdr:cNvSpPr txBox="1">
          <a:spLocks noRot="1"/>
        </xdr:cNvSpPr>
      </xdr:nvSpPr>
      <xdr:spPr>
        <a:xfrm>
          <a:off x="2533650" y="3162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63,814</a:t>
          </a:r>
        </a:p>
      </xdr:txBody>
    </xdr:sp>
    <xdr:clientData fLocksWithSheet="1" fPrintsWithSheet="1"/>
  </xdr:twoCellAnchor>
  <xdr:twoCellAnchor editAs="oneCell">
    <xdr:from>
      <xdr:col>28</xdr:col>
      <xdr:colOff>142875</xdr:colOff>
      <xdr:row>22</xdr:row>
      <xdr:rowOff>171449</xdr:rowOff>
    </xdr:from>
    <xdr:to>
      <xdr:col>32</xdr:col>
      <xdr:colOff>142875</xdr:colOff>
      <xdr:row>24</xdr:row>
      <xdr:rowOff>9525</xdr:rowOff>
    </xdr:to>
    <xdr:sp fLocksText="1" fPublished="0">
      <xdr:nvSpPr>
        <xdr:cNvPr id="64" name="テキスト ボックス 63"/>
        <xdr:cNvSpPr txBox="1">
          <a:spLocks noRot="1"/>
        </xdr:cNvSpPr>
      </xdr:nvSpPr>
      <xdr:spPr>
        <a:xfrm>
          <a:off x="5476875" y="4486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25</xdr:col>
      <xdr:colOff>66675</xdr:colOff>
      <xdr:row>22</xdr:row>
      <xdr:rowOff>171449</xdr:rowOff>
    </xdr:from>
    <xdr:to>
      <xdr:col>29</xdr:col>
      <xdr:colOff>66675</xdr:colOff>
      <xdr:row>24</xdr:row>
      <xdr:rowOff>9525</xdr:rowOff>
    </xdr:to>
    <xdr:sp fLocksText="1" fPublished="0">
      <xdr:nvSpPr>
        <xdr:cNvPr id="65" name="テキスト ボックス 64"/>
        <xdr:cNvSpPr txBox="1">
          <a:spLocks noRot="1"/>
        </xdr:cNvSpPr>
      </xdr:nvSpPr>
      <xdr:spPr>
        <a:xfrm>
          <a:off x="4829175" y="4486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21</xdr:col>
      <xdr:colOff>133350</xdr:colOff>
      <xdr:row>22</xdr:row>
      <xdr:rowOff>171449</xdr:rowOff>
    </xdr:from>
    <xdr:to>
      <xdr:col>25</xdr:col>
      <xdr:colOff>133350</xdr:colOff>
      <xdr:row>24</xdr:row>
      <xdr:rowOff>9525</xdr:rowOff>
    </xdr:to>
    <xdr:sp fLocksText="1" fPublished="0">
      <xdr:nvSpPr>
        <xdr:cNvPr id="66" name="テキスト ボックス 65"/>
        <xdr:cNvSpPr txBox="1">
          <a:spLocks noRot="1"/>
        </xdr:cNvSpPr>
      </xdr:nvSpPr>
      <xdr:spPr>
        <a:xfrm>
          <a:off x="4133850" y="4486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18</xdr:col>
      <xdr:colOff>0</xdr:colOff>
      <xdr:row>22</xdr:row>
      <xdr:rowOff>171449</xdr:rowOff>
    </xdr:from>
    <xdr:to>
      <xdr:col>22</xdr:col>
      <xdr:colOff>0</xdr:colOff>
      <xdr:row>24</xdr:row>
      <xdr:rowOff>9525</xdr:rowOff>
    </xdr:to>
    <xdr:sp fLocksText="1" fPublished="0">
      <xdr:nvSpPr>
        <xdr:cNvPr id="67" name="テキスト ボックス 66"/>
        <xdr:cNvSpPr txBox="1">
          <a:spLocks noRot="1"/>
        </xdr:cNvSpPr>
      </xdr:nvSpPr>
      <xdr:spPr>
        <a:xfrm>
          <a:off x="3429000" y="4486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14</xdr:col>
      <xdr:colOff>66675</xdr:colOff>
      <xdr:row>22</xdr:row>
      <xdr:rowOff>171449</xdr:rowOff>
    </xdr:from>
    <xdr:to>
      <xdr:col>18</xdr:col>
      <xdr:colOff>66675</xdr:colOff>
      <xdr:row>24</xdr:row>
      <xdr:rowOff>9525</xdr:rowOff>
    </xdr:to>
    <xdr:sp fLocksText="1" fPublished="0">
      <xdr:nvSpPr>
        <xdr:cNvPr id="68" name="テキスト ボックス 67"/>
        <xdr:cNvSpPr txBox="1">
          <a:spLocks noRot="1"/>
        </xdr:cNvSpPr>
      </xdr:nvSpPr>
      <xdr:spPr>
        <a:xfrm>
          <a:off x="2733675" y="4486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29</xdr:col>
      <xdr:colOff>76200</xdr:colOff>
      <xdr:row>18</xdr:row>
      <xdr:rowOff>47625</xdr:rowOff>
    </xdr:from>
    <xdr:to>
      <xdr:col>29</xdr:col>
      <xdr:colOff>180975</xdr:colOff>
      <xdr:row>18</xdr:row>
      <xdr:rowOff>171449</xdr:rowOff>
    </xdr:to>
    <xdr:sp fLocksText="1" fPublished="0">
      <xdr:nvSpPr>
        <xdr:cNvPr id="69" name="楕円 68"/>
        <xdr:cNvSpPr/>
      </xdr:nvSpPr>
      <xdr:spPr>
        <a:xfrm>
          <a:off x="5600700" y="3562350"/>
          <a:ext cx="104775" cy="12382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30</xdr:col>
      <xdr:colOff>28575</xdr:colOff>
      <xdr:row>18</xdr:row>
      <xdr:rowOff>9525</xdr:rowOff>
    </xdr:from>
    <xdr:to>
      <xdr:col>34</xdr:col>
      <xdr:colOff>28575</xdr:colOff>
      <xdr:row>19</xdr:row>
      <xdr:rowOff>47625</xdr:rowOff>
    </xdr:to>
    <xdr:sp fLocksText="1" fPublished="0">
      <xdr:nvSpPr>
        <xdr:cNvPr id="70" name="人口1人当たり決算額の推移該当値テキスト130"/>
        <xdr:cNvSpPr txBox="1">
          <a:spLocks noRot="1"/>
        </xdr:cNvSpPr>
      </xdr:nvSpPr>
      <xdr:spPr>
        <a:xfrm>
          <a:off x="5743574" y="35242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57,588</a:t>
          </a:r>
        </a:p>
      </xdr:txBody>
    </xdr:sp>
    <xdr:clientData fLocksWithSheet="1" fPrintsWithSheet="1"/>
  </xdr:twoCellAnchor>
  <xdr:twoCellAnchor>
    <xdr:from>
      <xdr:col>26</xdr:col>
      <xdr:colOff>0</xdr:colOff>
      <xdr:row>18</xdr:row>
      <xdr:rowOff>76200</xdr:rowOff>
    </xdr:from>
    <xdr:to>
      <xdr:col>26</xdr:col>
      <xdr:colOff>104775</xdr:colOff>
      <xdr:row>18</xdr:row>
      <xdr:rowOff>190500</xdr:rowOff>
    </xdr:to>
    <xdr:sp fLocksText="1" fPublished="0">
      <xdr:nvSpPr>
        <xdr:cNvPr id="71" name="楕円 70"/>
        <xdr:cNvSpPr/>
      </xdr:nvSpPr>
      <xdr:spPr>
        <a:xfrm>
          <a:off x="4953000" y="3590925"/>
          <a:ext cx="104775" cy="114300"/>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24</xdr:col>
      <xdr:colOff>57150</xdr:colOff>
      <xdr:row>18</xdr:row>
      <xdr:rowOff>180975</xdr:rowOff>
    </xdr:from>
    <xdr:to>
      <xdr:col>28</xdr:col>
      <xdr:colOff>28575</xdr:colOff>
      <xdr:row>20</xdr:row>
      <xdr:rowOff>19050</xdr:rowOff>
    </xdr:to>
    <xdr:sp fLocksText="1" fPublished="0">
      <xdr:nvSpPr>
        <xdr:cNvPr id="72" name="テキスト ボックス 71"/>
        <xdr:cNvSpPr txBox="1">
          <a:spLocks noRot="1"/>
        </xdr:cNvSpPr>
      </xdr:nvSpPr>
      <xdr:spPr>
        <a:xfrm>
          <a:off x="4629150" y="3695700"/>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56,313</a:t>
          </a:r>
        </a:p>
      </xdr:txBody>
    </xdr:sp>
    <xdr:clientData fLocksWithSheet="1" fPrintsWithSheet="1"/>
  </xdr:twoCellAnchor>
  <xdr:twoCellAnchor>
    <xdr:from>
      <xdr:col>22</xdr:col>
      <xdr:colOff>66675</xdr:colOff>
      <xdr:row>18</xdr:row>
      <xdr:rowOff>57150</xdr:rowOff>
    </xdr:from>
    <xdr:to>
      <xdr:col>22</xdr:col>
      <xdr:colOff>171449</xdr:colOff>
      <xdr:row>18</xdr:row>
      <xdr:rowOff>180975</xdr:rowOff>
    </xdr:to>
    <xdr:sp fLocksText="1" fPublished="0">
      <xdr:nvSpPr>
        <xdr:cNvPr id="73" name="楕円 72"/>
        <xdr:cNvSpPr/>
      </xdr:nvSpPr>
      <xdr:spPr>
        <a:xfrm>
          <a:off x="4257675" y="3571875"/>
          <a:ext cx="104775" cy="12382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20</xdr:col>
      <xdr:colOff>114300</xdr:colOff>
      <xdr:row>18</xdr:row>
      <xdr:rowOff>152400</xdr:rowOff>
    </xdr:from>
    <xdr:to>
      <xdr:col>24</xdr:col>
      <xdr:colOff>114300</xdr:colOff>
      <xdr:row>19</xdr:row>
      <xdr:rowOff>190500</xdr:rowOff>
    </xdr:to>
    <xdr:sp fLocksText="1" fPublished="0">
      <xdr:nvSpPr>
        <xdr:cNvPr id="74" name="テキスト ボックス 73"/>
        <xdr:cNvSpPr txBox="1">
          <a:spLocks noRot="1"/>
        </xdr:cNvSpPr>
      </xdr:nvSpPr>
      <xdr:spPr>
        <a:xfrm>
          <a:off x="3924300" y="36671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57,038</a:t>
          </a:r>
        </a:p>
      </xdr:txBody>
    </xdr:sp>
    <xdr:clientData fLocksWithSheet="1" fPrintsWithSheet="1"/>
  </xdr:twoCellAnchor>
  <xdr:twoCellAnchor>
    <xdr:from>
      <xdr:col>18</xdr:col>
      <xdr:colOff>133350</xdr:colOff>
      <xdr:row>18</xdr:row>
      <xdr:rowOff>85724</xdr:rowOff>
    </xdr:from>
    <xdr:to>
      <xdr:col>19</xdr:col>
      <xdr:colOff>38100</xdr:colOff>
      <xdr:row>18</xdr:row>
      <xdr:rowOff>190500</xdr:rowOff>
    </xdr:to>
    <xdr:sp fLocksText="1" fPublished="0">
      <xdr:nvSpPr>
        <xdr:cNvPr id="75" name="楕円 74"/>
        <xdr:cNvSpPr/>
      </xdr:nvSpPr>
      <xdr:spPr>
        <a:xfrm>
          <a:off x="3562350" y="3600450"/>
          <a:ext cx="95250" cy="10477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16</xdr:col>
      <xdr:colOff>180975</xdr:colOff>
      <xdr:row>18</xdr:row>
      <xdr:rowOff>190500</xdr:rowOff>
    </xdr:from>
    <xdr:to>
      <xdr:col>20</xdr:col>
      <xdr:colOff>180975</xdr:colOff>
      <xdr:row>20</xdr:row>
      <xdr:rowOff>28575</xdr:rowOff>
    </xdr:to>
    <xdr:sp fLocksText="1" fPublished="0">
      <xdr:nvSpPr>
        <xdr:cNvPr id="76" name="テキスト ボックス 75"/>
        <xdr:cNvSpPr txBox="1">
          <a:spLocks noRot="1"/>
        </xdr:cNvSpPr>
      </xdr:nvSpPr>
      <xdr:spPr>
        <a:xfrm>
          <a:off x="3228975" y="3705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55,873</a:t>
          </a:r>
        </a:p>
      </xdr:txBody>
    </xdr:sp>
    <xdr:clientData fLocksWithSheet="1" fPrintsWithSheet="1"/>
  </xdr:twoCellAnchor>
  <xdr:twoCellAnchor>
    <xdr:from>
      <xdr:col>15</xdr:col>
      <xdr:colOff>0</xdr:colOff>
      <xdr:row>18</xdr:row>
      <xdr:rowOff>114300</xdr:rowOff>
    </xdr:from>
    <xdr:to>
      <xdr:col>15</xdr:col>
      <xdr:colOff>104775</xdr:colOff>
      <xdr:row>19</xdr:row>
      <xdr:rowOff>19050</xdr:rowOff>
    </xdr:to>
    <xdr:sp fLocksText="1" fPublished="0">
      <xdr:nvSpPr>
        <xdr:cNvPr id="77" name="楕円 76"/>
        <xdr:cNvSpPr/>
      </xdr:nvSpPr>
      <xdr:spPr>
        <a:xfrm>
          <a:off x="2857500" y="3629025"/>
          <a:ext cx="104775" cy="10477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13</xdr:col>
      <xdr:colOff>57150</xdr:colOff>
      <xdr:row>19</xdr:row>
      <xdr:rowOff>9525</xdr:rowOff>
    </xdr:from>
    <xdr:to>
      <xdr:col>17</xdr:col>
      <xdr:colOff>57150</xdr:colOff>
      <xdr:row>20</xdr:row>
      <xdr:rowOff>47625</xdr:rowOff>
    </xdr:to>
    <xdr:sp fLocksText="1" fPublished="0">
      <xdr:nvSpPr>
        <xdr:cNvPr id="78" name="テキスト ボックス 77"/>
        <xdr:cNvSpPr txBox="1">
          <a:spLocks noRot="1"/>
        </xdr:cNvSpPr>
      </xdr:nvSpPr>
      <xdr:spPr>
        <a:xfrm>
          <a:off x="2533650" y="37242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54,910</a:t>
          </a:r>
        </a:p>
      </xdr:txBody>
    </xdr:sp>
    <xdr:clientData fLocksWithSheet="1" fPrintsWithSheet="1"/>
  </xdr:twoCellAnchor>
  <xdr:twoCellAnchor>
    <xdr:from>
      <xdr:col>11</xdr:col>
      <xdr:colOff>66675</xdr:colOff>
      <xdr:row>29</xdr:row>
      <xdr:rowOff>19050</xdr:rowOff>
    </xdr:from>
    <xdr:to>
      <xdr:col>33</xdr:col>
      <xdr:colOff>114300</xdr:colOff>
      <xdr:row>30</xdr:row>
      <xdr:rowOff>114300</xdr:rowOff>
    </xdr:to>
    <xdr:sp fLocksText="1" fPublished="0">
      <xdr:nvSpPr>
        <xdr:cNvPr id="79" name="正方形/長方形 78"/>
        <xdr:cNvSpPr>
          <a:spLocks noRot="1"/>
        </xdr:cNvSpPr>
      </xdr:nvSpPr>
      <xdr:spPr>
        <a:xfrm>
          <a:off x="2162175" y="5791200"/>
          <a:ext cx="4238625" cy="295275"/>
        </a:xfrm>
        <a:prstGeom prst="rect">
          <a:avLst/>
        </a:prstGeom>
        <a:solidFill>
          <a:srgbClr val="ffffff"/>
        </a:solidFill>
        <a:ln w="9525" cap="flat" cmpd="sng" algn="ctr">
          <a:solidFill>
            <a:srgbClr val="000000"/>
          </a:solidFill>
          <a:prstDash val="solid"/>
          <a:round/>
        </a:ln>
        <a:effectLst/>
      </xdr:spPr>
      <xdr:txBody>
        <a:bodyPr vertOverflow="clip" lIns="18415" tIns="0" rIns="0" bIns="0" anchor="ctr"/>
        <a:p>
          <a:pPr algn="ctr">
            <a:lnSpc>
              <a:spcPct val="100000"/>
            </a:lnSpc>
          </a:pPr>
          <a:r>
            <a:rPr sz="1100">
              <a:solidFill>
                <a:srgbClr val="000000"/>
              </a:solidFill>
              <a:latin typeface="ＭＳ Ｐゴシック"/>
              <a:ea typeface="ＭＳ Ｐゴシック"/>
            </a:rPr>
            <a:t>人口1人当たり決算額の推移</a:t>
          </a:r>
        </a:p>
      </xdr:txBody>
    </xdr:sp>
    <xdr:clientData fLocksWithSheet="1" fPrintsWithSheet="1"/>
  </xdr:twoCellAnchor>
  <xdr:twoCellAnchor>
    <xdr:from>
      <xdr:col>0</xdr:col>
      <xdr:colOff>133350</xdr:colOff>
      <xdr:row>29</xdr:row>
      <xdr:rowOff>19050</xdr:rowOff>
    </xdr:from>
    <xdr:to>
      <xdr:col>7</xdr:col>
      <xdr:colOff>133350</xdr:colOff>
      <xdr:row>33</xdr:row>
      <xdr:rowOff>304800</xdr:rowOff>
    </xdr:to>
    <xdr:sp fLocksText="1" fPublished="0">
      <xdr:nvSpPr>
        <xdr:cNvPr id="80" name="角丸四角形 79"/>
        <xdr:cNvSpPr/>
      </xdr:nvSpPr>
      <xdr:spPr>
        <a:xfrm>
          <a:off x="133350" y="5791200"/>
          <a:ext cx="1333500" cy="1200150"/>
        </a:xfrm>
        <a:prstGeom prst="roundRect">
          <a:avLst>
            <a:gd name="adj" fmla="val 0"/>
          </a:avLst>
        </a:prstGeom>
        <a:solidFill>
          <a:srgbClr val="ffffff"/>
        </a:solidFill>
        <a:ln w="9525" cap="flat" cmpd="sng" algn="ctr">
          <a:solidFill>
            <a:srgbClr val="000000"/>
          </a:solidFill>
          <a:prstDash val="solid"/>
          <a:round/>
        </a:ln>
        <a:effectLst>
          <a:outerShdw dist="37357" dir="2700000" rotWithShape="0">
            <a:scrgbClr r="0" g="0" b="0"/>
          </a:outerShdw>
        </a:effectLst>
      </xdr:spPr>
      <xdr:txBody>
        <a:bodyPr vertOverflow="clip" lIns="18415" tIns="0" rIns="0" bIns="0"/>
        <a:p>
          <a:pPr algn="l">
            <a:lnSpc>
              <a:spcPct val="100000"/>
            </a:lnSpc>
          </a:pPr>
        </a:p>
      </xdr:txBody>
    </xdr:sp>
    <xdr:clientData fLocksWithSheet="1" fPrintsWithSheet="1"/>
  </xdr:twoCellAnchor>
  <xdr:twoCellAnchor>
    <xdr:from>
      <xdr:col>2</xdr:col>
      <xdr:colOff>76200</xdr:colOff>
      <xdr:row>29</xdr:row>
      <xdr:rowOff>152400</xdr:rowOff>
    </xdr:from>
    <xdr:to>
      <xdr:col>9</xdr:col>
      <xdr:colOff>19050</xdr:colOff>
      <xdr:row>31</xdr:row>
      <xdr:rowOff>38100</xdr:rowOff>
    </xdr:to>
    <xdr:sp fLocksText="1" fPublished="0">
      <xdr:nvSpPr>
        <xdr:cNvPr id="81" name="正方形/長方形 80"/>
        <xdr:cNvSpPr>
          <a:spLocks noRot="1"/>
        </xdr:cNvSpPr>
      </xdr:nvSpPr>
      <xdr:spPr>
        <a:xfrm>
          <a:off x="457200" y="5924550"/>
          <a:ext cx="1276350" cy="285750"/>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当　該　団　体　値</a:t>
          </a:r>
        </a:p>
      </xdr:txBody>
    </xdr:sp>
    <xdr:clientData fLocksWithSheet="1" fPrintsWithSheet="1"/>
  </xdr:twoCellAnchor>
  <xdr:twoCellAnchor>
    <xdr:from>
      <xdr:col>2</xdr:col>
      <xdr:colOff>76200</xdr:colOff>
      <xdr:row>31</xdr:row>
      <xdr:rowOff>57150</xdr:rowOff>
    </xdr:from>
    <xdr:to>
      <xdr:col>9</xdr:col>
      <xdr:colOff>19050</xdr:colOff>
      <xdr:row>31</xdr:row>
      <xdr:rowOff>304800</xdr:rowOff>
    </xdr:to>
    <xdr:sp fLocksText="1" fPublished="0">
      <xdr:nvSpPr>
        <xdr:cNvPr id="82" name="正方形/長方形 81"/>
        <xdr:cNvSpPr>
          <a:spLocks noRot="1"/>
        </xdr:cNvSpPr>
      </xdr:nvSpPr>
      <xdr:spPr>
        <a:xfrm>
          <a:off x="457200" y="6229350"/>
          <a:ext cx="1276350" cy="247650"/>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類似団体内平均値</a:t>
          </a:r>
        </a:p>
      </xdr:txBody>
    </xdr:sp>
    <xdr:clientData fLocksWithSheet="1" fPrintsWithSheet="1"/>
  </xdr:twoCellAnchor>
  <xdr:twoCellAnchor>
    <xdr:from>
      <xdr:col>2</xdr:col>
      <xdr:colOff>76200</xdr:colOff>
      <xdr:row>32</xdr:row>
      <xdr:rowOff>19050</xdr:rowOff>
    </xdr:from>
    <xdr:to>
      <xdr:col>9</xdr:col>
      <xdr:colOff>19050</xdr:colOff>
      <xdr:row>34</xdr:row>
      <xdr:rowOff>133350</xdr:rowOff>
    </xdr:to>
    <xdr:sp fLocksText="1" fPublished="0">
      <xdr:nvSpPr>
        <xdr:cNvPr id="83" name="正方形/長方形 82"/>
        <xdr:cNvSpPr>
          <a:spLocks noRot="1"/>
        </xdr:cNvSpPr>
      </xdr:nvSpPr>
      <xdr:spPr>
        <a:xfrm>
          <a:off x="457200" y="6534150"/>
          <a:ext cx="1276350" cy="628650"/>
        </a:xfrm>
        <a:prstGeom prst="rect">
          <a:avLst/>
        </a:prstGeom>
        <a:noFill/>
        <a:ln w="9525" cap="flat" cmpd="sng" algn="ctr">
          <a:noFill/>
          <a:prstDash val="solid"/>
          <a:round/>
        </a:ln>
        <a:effectLst/>
      </xdr:spPr>
      <xdr:txBody>
        <a:bodyPr vertOverflow="clip" lIns="18415" tIns="0" rIns="0" bIns="0"/>
        <a:p>
          <a:pPr algn="l">
            <a:lnSpc>
              <a:spcPct val="100000"/>
            </a:lnSpc>
          </a:pPr>
          <a:r>
            <a:rPr sz="800">
              <a:solidFill>
                <a:srgbClr val="000000"/>
              </a:solidFill>
              <a:latin typeface="ＭＳ Ｐゴシック"/>
              <a:ea typeface="ＭＳ Ｐゴシック"/>
            </a:rPr>
            <a:t>類似団体内の</a:t>
          </a:r>
        </a:p>
        <a:p/>
      </xdr:txBody>
    </xdr:sp>
    <xdr:clientData fLocksWithSheet="1" fPrintsWithSheet="1"/>
  </xdr:twoCellAnchor>
  <xdr:twoCellAnchor>
    <xdr:from>
      <xdr:col>1</xdr:col>
      <xdr:colOff>9525</xdr:colOff>
      <xdr:row>30</xdr:row>
      <xdr:rowOff>19050</xdr:rowOff>
    </xdr:from>
    <xdr:to>
      <xdr:col>1</xdr:col>
      <xdr:colOff>180975</xdr:colOff>
      <xdr:row>30</xdr:row>
      <xdr:rowOff>19050</xdr:rowOff>
    </xdr:to>
    <xdr:cxnSp fPublished="0">
      <xdr:nvCxnSpPr>
        <xdr:cNvPr id="84" name="直線コネクタ 83"/>
        <xdr:cNvCxnSpPr/>
      </xdr:nvCxnSpPr>
      <xdr:spPr>
        <a:xfrm flipH="1">
          <a:off x="200025" y="5991225"/>
          <a:ext cx="171450" cy="0"/>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1</xdr:col>
      <xdr:colOff>95250</xdr:colOff>
      <xdr:row>31</xdr:row>
      <xdr:rowOff>304800</xdr:rowOff>
    </xdr:from>
    <xdr:to>
      <xdr:col>1</xdr:col>
      <xdr:colOff>95250</xdr:colOff>
      <xdr:row>32</xdr:row>
      <xdr:rowOff>104775</xdr:rowOff>
    </xdr:to>
    <xdr:cxnSp fPublished="0">
      <xdr:nvCxnSpPr>
        <xdr:cNvPr id="85" name="直線コネクタ 84"/>
        <xdr:cNvCxnSpPr/>
      </xdr:nvCxnSpPr>
      <xdr:spPr>
        <a:xfrm>
          <a:off x="285750" y="6477000"/>
          <a:ext cx="0" cy="142875"/>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xdr:from>
      <xdr:col>1</xdr:col>
      <xdr:colOff>9525</xdr:colOff>
      <xdr:row>31</xdr:row>
      <xdr:rowOff>304800</xdr:rowOff>
    </xdr:from>
    <xdr:to>
      <xdr:col>1</xdr:col>
      <xdr:colOff>180975</xdr:colOff>
      <xdr:row>31</xdr:row>
      <xdr:rowOff>304800</xdr:rowOff>
    </xdr:to>
    <xdr:cxnSp fPublished="0">
      <xdr:nvCxnSpPr>
        <xdr:cNvPr id="86" name="直線コネクタ 85"/>
        <xdr:cNvCxnSpPr/>
      </xdr:nvCxnSpPr>
      <xdr:spPr>
        <a:xfrm flipH="1">
          <a:off x="200025" y="6477000"/>
          <a:ext cx="171450" cy="0"/>
        </a:xfrm>
        <a:prstGeom prst="line">
          <a:avLst/>
        </a:prstGeom>
        <a:solidFill>
          <a:srgbClr val="ffffff"/>
        </a:solidFill>
        <a:ln w="15875" cap="flat" cmpd="sng" algn="ctr">
          <a:solidFill>
            <a:srgbClr val="000000"/>
          </a:solidFill>
          <a:prstDash val="solid"/>
          <a:round/>
        </a:ln>
        <a:effectLst/>
      </xdr:spPr>
    </xdr:cxnSp>
    <xdr:clientData fLocksWithSheet="1" fPrintsWithSheet="1"/>
  </xdr:twoCellAnchor>
  <xdr:twoCellAnchor>
    <xdr:from>
      <xdr:col>1</xdr:col>
      <xdr:colOff>95250</xdr:colOff>
      <xdr:row>33</xdr:row>
      <xdr:rowOff>28575</xdr:rowOff>
    </xdr:from>
    <xdr:to>
      <xdr:col>1</xdr:col>
      <xdr:colOff>95250</xdr:colOff>
      <xdr:row>33</xdr:row>
      <xdr:rowOff>171449</xdr:rowOff>
    </xdr:to>
    <xdr:cxnSp fPublished="0">
      <xdr:nvCxnSpPr>
        <xdr:cNvPr id="87" name="直線コネクタ 86"/>
        <xdr:cNvCxnSpPr/>
      </xdr:nvCxnSpPr>
      <xdr:spPr>
        <a:xfrm flipV="1">
          <a:off x="285750" y="6715125"/>
          <a:ext cx="0" cy="142875"/>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xdr:from>
      <xdr:col>1</xdr:col>
      <xdr:colOff>9525</xdr:colOff>
      <xdr:row>33</xdr:row>
      <xdr:rowOff>171449</xdr:rowOff>
    </xdr:from>
    <xdr:to>
      <xdr:col>1</xdr:col>
      <xdr:colOff>180975</xdr:colOff>
      <xdr:row>33</xdr:row>
      <xdr:rowOff>171449</xdr:rowOff>
    </xdr:to>
    <xdr:cxnSp fPublished="0">
      <xdr:nvCxnSpPr>
        <xdr:cNvPr id="88" name="直線コネクタ 87"/>
        <xdr:cNvCxnSpPr/>
      </xdr:nvCxnSpPr>
      <xdr:spPr>
        <a:xfrm flipH="1">
          <a:off x="200025" y="6858000"/>
          <a:ext cx="171450" cy="0"/>
        </a:xfrm>
        <a:prstGeom prst="line">
          <a:avLst/>
        </a:prstGeom>
        <a:solidFill>
          <a:srgbClr val="ffffff"/>
        </a:solidFill>
        <a:ln w="15875" cap="flat" cmpd="sng" algn="ctr">
          <a:solidFill>
            <a:srgbClr val="000000"/>
          </a:solidFill>
          <a:prstDash val="solid"/>
          <a:round/>
        </a:ln>
        <a:effectLst/>
      </xdr:spPr>
    </xdr:cxnSp>
    <xdr:clientData fLocksWithSheet="1" fPrintsWithSheet="1"/>
  </xdr:twoCellAnchor>
  <xdr:twoCellAnchor>
    <xdr:from>
      <xdr:col>1</xdr:col>
      <xdr:colOff>47625</xdr:colOff>
      <xdr:row>29</xdr:row>
      <xdr:rowOff>171449</xdr:rowOff>
    </xdr:from>
    <xdr:to>
      <xdr:col>1</xdr:col>
      <xdr:colOff>142875</xdr:colOff>
      <xdr:row>30</xdr:row>
      <xdr:rowOff>85724</xdr:rowOff>
    </xdr:to>
    <xdr:sp fLocksText="1" fPublished="0">
      <xdr:nvSpPr>
        <xdr:cNvPr id="89" name="楕円 88"/>
        <xdr:cNvSpPr/>
      </xdr:nvSpPr>
      <xdr:spPr>
        <a:xfrm>
          <a:off x="238125" y="5943600"/>
          <a:ext cx="95250" cy="114300"/>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47625</xdr:colOff>
      <xdr:row>31</xdr:row>
      <xdr:rowOff>66675</xdr:rowOff>
    </xdr:from>
    <xdr:to>
      <xdr:col>1</xdr:col>
      <xdr:colOff>142875</xdr:colOff>
      <xdr:row>31</xdr:row>
      <xdr:rowOff>171449</xdr:rowOff>
    </xdr:to>
    <xdr:sp fLocksText="1" fPublished="0">
      <xdr:nvSpPr>
        <xdr:cNvPr id="90" name="フローチャート: 判断 89"/>
        <xdr:cNvSpPr/>
      </xdr:nvSpPr>
      <xdr:spPr>
        <a:xfrm>
          <a:off x="238125" y="6238874"/>
          <a:ext cx="95250" cy="10477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11</xdr:col>
      <xdr:colOff>66675</xdr:colOff>
      <xdr:row>31</xdr:row>
      <xdr:rowOff>247649</xdr:rowOff>
    </xdr:from>
    <xdr:to>
      <xdr:col>33</xdr:col>
      <xdr:colOff>114300</xdr:colOff>
      <xdr:row>39</xdr:row>
      <xdr:rowOff>304800</xdr:rowOff>
    </xdr:to>
    <xdr:sp fLocksText="1" fPublished="0">
      <xdr:nvSpPr>
        <xdr:cNvPr id="91" name="正方形/長方形 90"/>
        <xdr:cNvSpPr/>
      </xdr:nvSpPr>
      <xdr:spPr>
        <a:xfrm>
          <a:off x="2162175" y="6419850"/>
          <a:ext cx="4238625" cy="2314575"/>
        </a:xfrm>
        <a:prstGeom prst="rect">
          <a:avLst/>
        </a:prstGeom>
        <a:solidFill>
          <a:srgbClr val="e6ffd5"/>
        </a:solidFill>
        <a:ln w="9525" cap="flat" cmpd="sng" algn="ctr">
          <a:no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8</xdr:col>
      <xdr:colOff>152400</xdr:colOff>
      <xdr:row>30</xdr:row>
      <xdr:rowOff>47625</xdr:rowOff>
    </xdr:from>
    <xdr:to>
      <xdr:col>10</xdr:col>
      <xdr:colOff>180975</xdr:colOff>
      <xdr:row>31</xdr:row>
      <xdr:rowOff>114300</xdr:rowOff>
    </xdr:to>
    <xdr:sp fLocksText="1" fPublished="0">
      <xdr:nvSpPr>
        <xdr:cNvPr id="92" name="テキスト ボックス 91"/>
        <xdr:cNvSpPr txBox="1">
          <a:spLocks noRot="1"/>
        </xdr:cNvSpPr>
      </xdr:nvSpPr>
      <xdr:spPr>
        <a:xfrm>
          <a:off x="1676400" y="6019800"/>
          <a:ext cx="4095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100">
              <a:solidFill>
                <a:srgbClr val="000000"/>
              </a:solidFill>
              <a:latin typeface="ＭＳ Ｐゴシック"/>
              <a:ea typeface="ＭＳ Ｐゴシック"/>
            </a:rPr>
            <a:t>(円)</a:t>
          </a:r>
        </a:p>
      </xdr:txBody>
    </xdr:sp>
    <xdr:clientData fLocksWithSheet="1" fPrintsWithSheet="1"/>
  </xdr:twoCellAnchor>
  <xdr:twoCellAnchor>
    <xdr:from>
      <xdr:col>11</xdr:col>
      <xdr:colOff>66675</xdr:colOff>
      <xdr:row>39</xdr:row>
      <xdr:rowOff>304800</xdr:rowOff>
    </xdr:from>
    <xdr:to>
      <xdr:col>33</xdr:col>
      <xdr:colOff>114300</xdr:colOff>
      <xdr:row>39</xdr:row>
      <xdr:rowOff>304800</xdr:rowOff>
    </xdr:to>
    <xdr:cxnSp fPublished="0">
      <xdr:nvCxnSpPr>
        <xdr:cNvPr id="93" name="直線コネクタ 92"/>
        <xdr:cNvCxnSpPr/>
      </xdr:nvCxnSpPr>
      <xdr:spPr>
        <a:xfrm>
          <a:off x="2162175" y="8734425"/>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xdr:from>
      <xdr:col>11</xdr:col>
      <xdr:colOff>66675</xdr:colOff>
      <xdr:row>38</xdr:row>
      <xdr:rowOff>114300</xdr:rowOff>
    </xdr:from>
    <xdr:to>
      <xdr:col>33</xdr:col>
      <xdr:colOff>114300</xdr:colOff>
      <xdr:row>38</xdr:row>
      <xdr:rowOff>114300</xdr:rowOff>
    </xdr:to>
    <xdr:cxnSp fPublished="0">
      <xdr:nvCxnSpPr>
        <xdr:cNvPr id="94" name="直線コネクタ 93"/>
        <xdr:cNvCxnSpPr/>
      </xdr:nvCxnSpPr>
      <xdr:spPr>
        <a:xfrm>
          <a:off x="2162175" y="834390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xdr:from>
      <xdr:col>11</xdr:col>
      <xdr:colOff>66675</xdr:colOff>
      <xdr:row>37</xdr:row>
      <xdr:rowOff>57150</xdr:rowOff>
    </xdr:from>
    <xdr:to>
      <xdr:col>33</xdr:col>
      <xdr:colOff>114300</xdr:colOff>
      <xdr:row>37</xdr:row>
      <xdr:rowOff>57150</xdr:rowOff>
    </xdr:to>
    <xdr:cxnSp fPublished="0">
      <xdr:nvCxnSpPr>
        <xdr:cNvPr id="95" name="直線コネクタ 94"/>
        <xdr:cNvCxnSpPr/>
      </xdr:nvCxnSpPr>
      <xdr:spPr>
        <a:xfrm>
          <a:off x="2162175" y="79438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36</xdr:row>
      <xdr:rowOff>85724</xdr:rowOff>
    </xdr:from>
    <xdr:to>
      <xdr:col>11</xdr:col>
      <xdr:colOff>57150</xdr:colOff>
      <xdr:row>37</xdr:row>
      <xdr:rowOff>152400</xdr:rowOff>
    </xdr:to>
    <xdr:sp fLocksText="1" fPublished="0">
      <xdr:nvSpPr>
        <xdr:cNvPr id="96" name="テキスト ボックス 95"/>
        <xdr:cNvSpPr txBox="1">
          <a:spLocks noRot="1"/>
        </xdr:cNvSpPr>
      </xdr:nvSpPr>
      <xdr:spPr>
        <a:xfrm>
          <a:off x="1390650" y="7800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11</xdr:col>
      <xdr:colOff>66675</xdr:colOff>
      <xdr:row>35</xdr:row>
      <xdr:rowOff>190500</xdr:rowOff>
    </xdr:from>
    <xdr:to>
      <xdr:col>33</xdr:col>
      <xdr:colOff>114300</xdr:colOff>
      <xdr:row>35</xdr:row>
      <xdr:rowOff>190500</xdr:rowOff>
    </xdr:to>
    <xdr:cxnSp fPublished="0">
      <xdr:nvCxnSpPr>
        <xdr:cNvPr id="97" name="直線コネクタ 96"/>
        <xdr:cNvCxnSpPr/>
      </xdr:nvCxnSpPr>
      <xdr:spPr>
        <a:xfrm>
          <a:off x="2162175" y="75628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35</xdr:row>
      <xdr:rowOff>47625</xdr:rowOff>
    </xdr:from>
    <xdr:to>
      <xdr:col>11</xdr:col>
      <xdr:colOff>57150</xdr:colOff>
      <xdr:row>35</xdr:row>
      <xdr:rowOff>285750</xdr:rowOff>
    </xdr:to>
    <xdr:sp fLocksText="1" fPublished="0">
      <xdr:nvSpPr>
        <xdr:cNvPr id="98" name="テキスト ボックス 97"/>
        <xdr:cNvSpPr txBox="1">
          <a:spLocks noRot="1"/>
        </xdr:cNvSpPr>
      </xdr:nvSpPr>
      <xdr:spPr>
        <a:xfrm>
          <a:off x="1390650" y="7419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11</xdr:col>
      <xdr:colOff>66675</xdr:colOff>
      <xdr:row>34</xdr:row>
      <xdr:rowOff>152400</xdr:rowOff>
    </xdr:from>
    <xdr:to>
      <xdr:col>33</xdr:col>
      <xdr:colOff>114300</xdr:colOff>
      <xdr:row>34</xdr:row>
      <xdr:rowOff>152400</xdr:rowOff>
    </xdr:to>
    <xdr:cxnSp fPublished="0">
      <xdr:nvCxnSpPr>
        <xdr:cNvPr id="99" name="直線コネクタ 98"/>
        <xdr:cNvCxnSpPr/>
      </xdr:nvCxnSpPr>
      <xdr:spPr>
        <a:xfrm>
          <a:off x="2162175" y="71818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34</xdr:row>
      <xdr:rowOff>9525</xdr:rowOff>
    </xdr:from>
    <xdr:to>
      <xdr:col>11</xdr:col>
      <xdr:colOff>57150</xdr:colOff>
      <xdr:row>34</xdr:row>
      <xdr:rowOff>247649</xdr:rowOff>
    </xdr:to>
    <xdr:sp fLocksText="1" fPublished="0">
      <xdr:nvSpPr>
        <xdr:cNvPr id="100" name="テキスト ボックス 99"/>
        <xdr:cNvSpPr txBox="1">
          <a:spLocks noRot="1"/>
        </xdr:cNvSpPr>
      </xdr:nvSpPr>
      <xdr:spPr>
        <a:xfrm>
          <a:off x="1390650" y="7038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11</xdr:col>
      <xdr:colOff>66675</xdr:colOff>
      <xdr:row>33</xdr:row>
      <xdr:rowOff>114300</xdr:rowOff>
    </xdr:from>
    <xdr:to>
      <xdr:col>33</xdr:col>
      <xdr:colOff>114300</xdr:colOff>
      <xdr:row>33</xdr:row>
      <xdr:rowOff>114300</xdr:rowOff>
    </xdr:to>
    <xdr:cxnSp fPublished="0">
      <xdr:nvCxnSpPr>
        <xdr:cNvPr id="101" name="直線コネクタ 100"/>
        <xdr:cNvCxnSpPr/>
      </xdr:nvCxnSpPr>
      <xdr:spPr>
        <a:xfrm>
          <a:off x="2162175" y="68008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32</xdr:row>
      <xdr:rowOff>142875</xdr:rowOff>
    </xdr:from>
    <xdr:to>
      <xdr:col>11</xdr:col>
      <xdr:colOff>57150</xdr:colOff>
      <xdr:row>33</xdr:row>
      <xdr:rowOff>209550</xdr:rowOff>
    </xdr:to>
    <xdr:sp fLocksText="1" fPublished="0">
      <xdr:nvSpPr>
        <xdr:cNvPr id="102" name="テキスト ボックス 101"/>
        <xdr:cNvSpPr txBox="1">
          <a:spLocks noRot="1"/>
        </xdr:cNvSpPr>
      </xdr:nvSpPr>
      <xdr:spPr>
        <a:xfrm>
          <a:off x="1390650" y="6657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11</xdr:col>
      <xdr:colOff>66675</xdr:colOff>
      <xdr:row>31</xdr:row>
      <xdr:rowOff>247649</xdr:rowOff>
    </xdr:from>
    <xdr:to>
      <xdr:col>33</xdr:col>
      <xdr:colOff>114300</xdr:colOff>
      <xdr:row>31</xdr:row>
      <xdr:rowOff>247649</xdr:rowOff>
    </xdr:to>
    <xdr:cxnSp fPublished="0">
      <xdr:nvCxnSpPr>
        <xdr:cNvPr id="103" name="直線コネクタ 102"/>
        <xdr:cNvCxnSpPr/>
      </xdr:nvCxnSpPr>
      <xdr:spPr>
        <a:xfrm>
          <a:off x="2162175" y="6419850"/>
          <a:ext cx="4238625" cy="0"/>
        </a:xfrm>
        <a:prstGeom prst="line">
          <a:avLst/>
        </a:prstGeom>
        <a:solidFill>
          <a:srgbClr val="ffffff"/>
        </a:solidFill>
        <a:ln w="9525" cap="flat" cmpd="sng" algn="ctr">
          <a:solidFill>
            <a:srgbClr val="c0c0c0"/>
          </a:solidFill>
          <a:prstDash val="solid"/>
          <a:round/>
        </a:ln>
        <a:effectLst/>
      </xdr:spPr>
    </xdr:cxnSp>
    <xdr:clientData fLocksWithSheet="1" fPrintsWithSheet="1"/>
  </xdr:twoCellAnchor>
  <xdr:twoCellAnchor editAs="oneCell">
    <xdr:from>
      <xdr:col>7</xdr:col>
      <xdr:colOff>57150</xdr:colOff>
      <xdr:row>31</xdr:row>
      <xdr:rowOff>104775</xdr:rowOff>
    </xdr:from>
    <xdr:to>
      <xdr:col>11</xdr:col>
      <xdr:colOff>57150</xdr:colOff>
      <xdr:row>32</xdr:row>
      <xdr:rowOff>0</xdr:rowOff>
    </xdr:to>
    <xdr:sp fLocksText="1" fPublished="0">
      <xdr:nvSpPr>
        <xdr:cNvPr id="104" name="テキスト ボックス 103"/>
        <xdr:cNvSpPr txBox="1">
          <a:spLocks noRot="1"/>
        </xdr:cNvSpPr>
      </xdr:nvSpPr>
      <xdr:spPr>
        <a:xfrm>
          <a:off x="1390650" y="62769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11</xdr:col>
      <xdr:colOff>66675</xdr:colOff>
      <xdr:row>31</xdr:row>
      <xdr:rowOff>247649</xdr:rowOff>
    </xdr:from>
    <xdr:to>
      <xdr:col>33</xdr:col>
      <xdr:colOff>114300</xdr:colOff>
      <xdr:row>39</xdr:row>
      <xdr:rowOff>304800</xdr:rowOff>
    </xdr:to>
    <xdr:sp fLocksText="1" fPublished="0">
      <xdr:nvSpPr>
        <xdr:cNvPr id="105" name="人口1人当たり決算額の推移グラフ枠445"/>
        <xdr:cNvSpPr/>
      </xdr:nvSpPr>
      <xdr:spPr>
        <a:xfrm>
          <a:off x="2162175" y="6419850"/>
          <a:ext cx="4238625" cy="2314575"/>
        </a:xfrm>
        <a:prstGeom prst="rect">
          <a:avLst/>
        </a:prstGeom>
        <a:noFill/>
        <a:ln w="190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29</xdr:col>
      <xdr:colOff>133350</xdr:colOff>
      <xdr:row>33</xdr:row>
      <xdr:rowOff>104775</xdr:rowOff>
    </xdr:from>
    <xdr:to>
      <xdr:col>29</xdr:col>
      <xdr:colOff>133350</xdr:colOff>
      <xdr:row>37</xdr:row>
      <xdr:rowOff>295275</xdr:rowOff>
    </xdr:to>
    <xdr:cxnSp fPublished="0">
      <xdr:nvCxnSpPr>
        <xdr:cNvPr id="106" name="直線コネクタ 105"/>
        <xdr:cNvCxnSpPr/>
      </xdr:nvCxnSpPr>
      <xdr:spPr>
        <a:xfrm flipV="1">
          <a:off x="5657850" y="6791325"/>
          <a:ext cx="0" cy="1390650"/>
        </a:xfrm>
        <a:prstGeom prst="line">
          <a:avLst/>
        </a:prstGeom>
        <a:solidFill>
          <a:srgbClr val="ffffff"/>
        </a:solidFill>
        <a:ln w="31750" cap="flat" cmpd="sng" algn="ctr">
          <a:solidFill>
            <a:srgbClr val="808080"/>
          </a:solidFill>
          <a:prstDash val="solid"/>
          <a:round/>
        </a:ln>
        <a:effectLst/>
      </xdr:spPr>
    </xdr:cxnSp>
    <xdr:clientData fLocksWithSheet="1" fPrintsWithSheet="1"/>
  </xdr:twoCellAnchor>
  <xdr:twoCellAnchor editAs="oneCell">
    <xdr:from>
      <xdr:col>30</xdr:col>
      <xdr:colOff>28575</xdr:colOff>
      <xdr:row>37</xdr:row>
      <xdr:rowOff>266700</xdr:rowOff>
    </xdr:from>
    <xdr:to>
      <xdr:col>34</xdr:col>
      <xdr:colOff>28575</xdr:colOff>
      <xdr:row>38</xdr:row>
      <xdr:rowOff>161925</xdr:rowOff>
    </xdr:to>
    <xdr:sp fLocksText="1" fPublished="0">
      <xdr:nvSpPr>
        <xdr:cNvPr id="107" name="人口1人当たり決算額の推移最小値テキスト445"/>
        <xdr:cNvSpPr txBox="1">
          <a:spLocks noRot="1"/>
        </xdr:cNvSpPr>
      </xdr:nvSpPr>
      <xdr:spPr>
        <a:xfrm>
          <a:off x="5743574" y="81534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-6,278</a:t>
          </a:r>
        </a:p>
      </xdr:txBody>
    </xdr:sp>
    <xdr:clientData fLocksWithSheet="1" fPrintsWithSheet="1"/>
  </xdr:twoCellAnchor>
  <xdr:twoCellAnchor>
    <xdr:from>
      <xdr:col>29</xdr:col>
      <xdr:colOff>38100</xdr:colOff>
      <xdr:row>37</xdr:row>
      <xdr:rowOff>295275</xdr:rowOff>
    </xdr:from>
    <xdr:to>
      <xdr:col>30</xdr:col>
      <xdr:colOff>28575</xdr:colOff>
      <xdr:row>37</xdr:row>
      <xdr:rowOff>295275</xdr:rowOff>
    </xdr:to>
    <xdr:cxnSp fPublished="0">
      <xdr:nvCxnSpPr>
        <xdr:cNvPr id="108" name="直線コネクタ 107"/>
        <xdr:cNvCxnSpPr/>
      </xdr:nvCxnSpPr>
      <xdr:spPr>
        <a:xfrm>
          <a:off x="5562600" y="8181974"/>
          <a:ext cx="180975" cy="0"/>
        </a:xfrm>
        <a:prstGeom prst="line">
          <a:avLst/>
        </a:prstGeom>
        <a:solidFill>
          <a:srgbClr val="ffffff"/>
        </a:solidFill>
        <a:ln w="19050" cap="flat" cmpd="sng" algn="ctr">
          <a:solidFill>
            <a:srgbClr val="000000"/>
          </a:solidFill>
          <a:prstDash val="solid"/>
          <a:round/>
        </a:ln>
        <a:effectLst/>
      </xdr:spPr>
    </xdr:cxnSp>
    <xdr:clientData fLocksWithSheet="1" fPrintsWithSheet="1"/>
  </xdr:twoCellAnchor>
  <xdr:twoCellAnchor editAs="oneCell">
    <xdr:from>
      <xdr:col>30</xdr:col>
      <xdr:colOff>28575</xdr:colOff>
      <xdr:row>32</xdr:row>
      <xdr:rowOff>28575</xdr:rowOff>
    </xdr:from>
    <xdr:to>
      <xdr:col>34</xdr:col>
      <xdr:colOff>28575</xdr:colOff>
      <xdr:row>33</xdr:row>
      <xdr:rowOff>95250</xdr:rowOff>
    </xdr:to>
    <xdr:sp fLocksText="1" fPublished="0">
      <xdr:nvSpPr>
        <xdr:cNvPr id="109" name="人口1人当たり決算額の推移最大値テキスト445"/>
        <xdr:cNvSpPr txBox="1">
          <a:spLocks noRot="1"/>
        </xdr:cNvSpPr>
      </xdr:nvSpPr>
      <xdr:spPr>
        <a:xfrm>
          <a:off x="5743574" y="65436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30,089</a:t>
          </a:r>
        </a:p>
      </xdr:txBody>
    </xdr:sp>
    <xdr:clientData fLocksWithSheet="1" fPrintsWithSheet="1"/>
  </xdr:twoCellAnchor>
  <xdr:twoCellAnchor>
    <xdr:from>
      <xdr:col>29</xdr:col>
      <xdr:colOff>38100</xdr:colOff>
      <xdr:row>33</xdr:row>
      <xdr:rowOff>104775</xdr:rowOff>
    </xdr:from>
    <xdr:to>
      <xdr:col>30</xdr:col>
      <xdr:colOff>28575</xdr:colOff>
      <xdr:row>33</xdr:row>
      <xdr:rowOff>104775</xdr:rowOff>
    </xdr:to>
    <xdr:cxnSp fPublished="0">
      <xdr:nvCxnSpPr>
        <xdr:cNvPr id="110" name="直線コネクタ 109"/>
        <xdr:cNvCxnSpPr/>
      </xdr:nvCxnSpPr>
      <xdr:spPr>
        <a:xfrm>
          <a:off x="5562600" y="6791325"/>
          <a:ext cx="180975" cy="0"/>
        </a:xfrm>
        <a:prstGeom prst="line">
          <a:avLst/>
        </a:prstGeom>
        <a:solidFill>
          <a:srgbClr val="ffffff"/>
        </a:solidFill>
        <a:ln w="19050" cap="flat" cmpd="sng" algn="ctr">
          <a:solidFill>
            <a:srgbClr val="000000"/>
          </a:solidFill>
          <a:prstDash val="solid"/>
          <a:round/>
        </a:ln>
        <a:effectLst/>
      </xdr:spPr>
    </xdr:cxnSp>
    <xdr:clientData fLocksWithSheet="1" fPrintsWithSheet="1"/>
  </xdr:twoCellAnchor>
  <xdr:twoCellAnchor>
    <xdr:from>
      <xdr:col>26</xdr:col>
      <xdr:colOff>57150</xdr:colOff>
      <xdr:row>35</xdr:row>
      <xdr:rowOff>323850</xdr:rowOff>
    </xdr:from>
    <xdr:to>
      <xdr:col>29</xdr:col>
      <xdr:colOff>133350</xdr:colOff>
      <xdr:row>36</xdr:row>
      <xdr:rowOff>85724</xdr:rowOff>
    </xdr:to>
    <xdr:cxnSp fPublished="0">
      <xdr:nvCxnSpPr>
        <xdr:cNvPr id="111" name="直線コネクタ 110"/>
        <xdr:cNvCxnSpPr/>
      </xdr:nvCxnSpPr>
      <xdr:spPr>
        <a:xfrm flipV="1">
          <a:off x="5010150" y="7696200"/>
          <a:ext cx="647700" cy="10477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editAs="oneCell">
    <xdr:from>
      <xdr:col>30</xdr:col>
      <xdr:colOff>28575</xdr:colOff>
      <xdr:row>34</xdr:row>
      <xdr:rowOff>333375</xdr:rowOff>
    </xdr:from>
    <xdr:to>
      <xdr:col>34</xdr:col>
      <xdr:colOff>28575</xdr:colOff>
      <xdr:row>35</xdr:row>
      <xdr:rowOff>228600</xdr:rowOff>
    </xdr:to>
    <xdr:sp fLocksText="1" fPublished="0">
      <xdr:nvSpPr>
        <xdr:cNvPr id="112" name="人口1人当たり決算額の推移平均値テキスト445"/>
        <xdr:cNvSpPr txBox="1">
          <a:spLocks noRot="1"/>
        </xdr:cNvSpPr>
      </xdr:nvSpPr>
      <xdr:spPr>
        <a:xfrm>
          <a:off x="5743574" y="7362825"/>
          <a:ext cx="762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9,697</a:t>
          </a:r>
        </a:p>
      </xdr:txBody>
    </xdr:sp>
    <xdr:clientData fLocksWithSheet="1" fPrintsWithSheet="1"/>
  </xdr:twoCellAnchor>
  <xdr:twoCellAnchor>
    <xdr:from>
      <xdr:col>29</xdr:col>
      <xdr:colOff>76200</xdr:colOff>
      <xdr:row>35</xdr:row>
      <xdr:rowOff>152400</xdr:rowOff>
    </xdr:from>
    <xdr:to>
      <xdr:col>29</xdr:col>
      <xdr:colOff>180975</xdr:colOff>
      <xdr:row>35</xdr:row>
      <xdr:rowOff>247649</xdr:rowOff>
    </xdr:to>
    <xdr:sp fLocksText="1" fPublished="0">
      <xdr:nvSpPr>
        <xdr:cNvPr id="113" name="フローチャート: 判断 112"/>
        <xdr:cNvSpPr/>
      </xdr:nvSpPr>
      <xdr:spPr>
        <a:xfrm>
          <a:off x="5600700" y="7524750"/>
          <a:ext cx="104775" cy="9525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22</xdr:col>
      <xdr:colOff>114300</xdr:colOff>
      <xdr:row>36</xdr:row>
      <xdr:rowOff>19050</xdr:rowOff>
    </xdr:from>
    <xdr:to>
      <xdr:col>26</xdr:col>
      <xdr:colOff>57150</xdr:colOff>
      <xdr:row>36</xdr:row>
      <xdr:rowOff>85724</xdr:rowOff>
    </xdr:to>
    <xdr:cxnSp fPublished="0">
      <xdr:nvCxnSpPr>
        <xdr:cNvPr id="114" name="直線コネクタ 113"/>
        <xdr:cNvCxnSpPr/>
      </xdr:nvCxnSpPr>
      <xdr:spPr>
        <a:xfrm>
          <a:off x="4305300" y="7734300"/>
          <a:ext cx="704850" cy="6667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26</xdr:col>
      <xdr:colOff>0</xdr:colOff>
      <xdr:row>35</xdr:row>
      <xdr:rowOff>123824</xdr:rowOff>
    </xdr:from>
    <xdr:to>
      <xdr:col>26</xdr:col>
      <xdr:colOff>104775</xdr:colOff>
      <xdr:row>35</xdr:row>
      <xdr:rowOff>228600</xdr:rowOff>
    </xdr:to>
    <xdr:sp fLocksText="1" fPublished="0">
      <xdr:nvSpPr>
        <xdr:cNvPr id="115" name="フローチャート: 判断 114"/>
        <xdr:cNvSpPr/>
      </xdr:nvSpPr>
      <xdr:spPr>
        <a:xfrm>
          <a:off x="4953000" y="7496174"/>
          <a:ext cx="104775" cy="104775"/>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24</xdr:col>
      <xdr:colOff>57150</xdr:colOff>
      <xdr:row>34</xdr:row>
      <xdr:rowOff>238125</xdr:rowOff>
    </xdr:from>
    <xdr:to>
      <xdr:col>28</xdr:col>
      <xdr:colOff>28575</xdr:colOff>
      <xdr:row>35</xdr:row>
      <xdr:rowOff>133350</xdr:rowOff>
    </xdr:to>
    <xdr:sp fLocksText="1" fPublished="0">
      <xdr:nvSpPr>
        <xdr:cNvPr id="116" name="テキスト ボックス 115"/>
        <xdr:cNvSpPr txBox="1">
          <a:spLocks noRot="1"/>
        </xdr:cNvSpPr>
      </xdr:nvSpPr>
      <xdr:spPr>
        <a:xfrm>
          <a:off x="4629150" y="7267574"/>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10,381</a:t>
          </a:r>
        </a:p>
      </xdr:txBody>
    </xdr:sp>
    <xdr:clientData fLocksWithSheet="1" fPrintsWithSheet="1"/>
  </xdr:twoCellAnchor>
  <xdr:twoCellAnchor>
    <xdr:from>
      <xdr:col>18</xdr:col>
      <xdr:colOff>180975</xdr:colOff>
      <xdr:row>36</xdr:row>
      <xdr:rowOff>19050</xdr:rowOff>
    </xdr:from>
    <xdr:to>
      <xdr:col>22</xdr:col>
      <xdr:colOff>114300</xdr:colOff>
      <xdr:row>36</xdr:row>
      <xdr:rowOff>47625</xdr:rowOff>
    </xdr:to>
    <xdr:cxnSp fPublished="0">
      <xdr:nvCxnSpPr>
        <xdr:cNvPr id="117" name="直線コネクタ 116"/>
        <xdr:cNvCxnSpPr/>
      </xdr:nvCxnSpPr>
      <xdr:spPr>
        <a:xfrm flipV="1">
          <a:off x="3609975" y="7734300"/>
          <a:ext cx="695325" cy="2857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22</xdr:col>
      <xdr:colOff>66675</xdr:colOff>
      <xdr:row>35</xdr:row>
      <xdr:rowOff>95250</xdr:rowOff>
    </xdr:from>
    <xdr:to>
      <xdr:col>22</xdr:col>
      <xdr:colOff>171449</xdr:colOff>
      <xdr:row>35</xdr:row>
      <xdr:rowOff>190500</xdr:rowOff>
    </xdr:to>
    <xdr:sp fLocksText="1" fPublished="0">
      <xdr:nvSpPr>
        <xdr:cNvPr id="118" name="フローチャート: 判断 117"/>
        <xdr:cNvSpPr/>
      </xdr:nvSpPr>
      <xdr:spPr>
        <a:xfrm>
          <a:off x="4257675" y="7467600"/>
          <a:ext cx="104775" cy="9525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20</xdr:col>
      <xdr:colOff>114300</xdr:colOff>
      <xdr:row>34</xdr:row>
      <xdr:rowOff>209550</xdr:rowOff>
    </xdr:from>
    <xdr:to>
      <xdr:col>24</xdr:col>
      <xdr:colOff>114300</xdr:colOff>
      <xdr:row>35</xdr:row>
      <xdr:rowOff>104775</xdr:rowOff>
    </xdr:to>
    <xdr:sp fLocksText="1" fPublished="0">
      <xdr:nvSpPr>
        <xdr:cNvPr id="119" name="テキスト ボックス 118"/>
        <xdr:cNvSpPr txBox="1">
          <a:spLocks noRot="1"/>
        </xdr:cNvSpPr>
      </xdr:nvSpPr>
      <xdr:spPr>
        <a:xfrm>
          <a:off x="3924300" y="72390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11,170</a:t>
          </a:r>
        </a:p>
      </xdr:txBody>
    </xdr:sp>
    <xdr:clientData fLocksWithSheet="1" fPrintsWithSheet="1"/>
  </xdr:twoCellAnchor>
  <xdr:twoCellAnchor>
    <xdr:from>
      <xdr:col>15</xdr:col>
      <xdr:colOff>57150</xdr:colOff>
      <xdr:row>35</xdr:row>
      <xdr:rowOff>323850</xdr:rowOff>
    </xdr:from>
    <xdr:to>
      <xdr:col>18</xdr:col>
      <xdr:colOff>180975</xdr:colOff>
      <xdr:row>36</xdr:row>
      <xdr:rowOff>47625</xdr:rowOff>
    </xdr:to>
    <xdr:cxnSp fPublished="0">
      <xdr:nvCxnSpPr>
        <xdr:cNvPr id="120" name="直線コネクタ 119"/>
        <xdr:cNvCxnSpPr/>
      </xdr:nvCxnSpPr>
      <xdr:spPr>
        <a:xfrm>
          <a:off x="2914650" y="7696200"/>
          <a:ext cx="695325" cy="66675"/>
        </a:xfrm>
        <a:prstGeom prst="line">
          <a:avLst/>
        </a:prstGeom>
        <a:solidFill>
          <a:srgbClr val="ffffff"/>
        </a:solidFill>
        <a:ln w="6350" cap="flat" cmpd="sng" algn="ctr">
          <a:solidFill>
            <a:srgbClr val="ff0000"/>
          </a:solidFill>
          <a:prstDash val="solid"/>
          <a:round/>
        </a:ln>
        <a:effectLst/>
      </xdr:spPr>
    </xdr:cxnSp>
    <xdr:clientData fLocksWithSheet="1" fPrintsWithSheet="1"/>
  </xdr:twoCellAnchor>
  <xdr:twoCellAnchor>
    <xdr:from>
      <xdr:col>18</xdr:col>
      <xdr:colOff>133350</xdr:colOff>
      <xdr:row>35</xdr:row>
      <xdr:rowOff>76200</xdr:rowOff>
    </xdr:from>
    <xdr:to>
      <xdr:col>19</xdr:col>
      <xdr:colOff>38100</xdr:colOff>
      <xdr:row>35</xdr:row>
      <xdr:rowOff>171449</xdr:rowOff>
    </xdr:to>
    <xdr:sp fLocksText="1" fPublished="0">
      <xdr:nvSpPr>
        <xdr:cNvPr id="121" name="フローチャート: 判断 120"/>
        <xdr:cNvSpPr/>
      </xdr:nvSpPr>
      <xdr:spPr>
        <a:xfrm>
          <a:off x="3562350" y="7448550"/>
          <a:ext cx="95250" cy="9525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16</xdr:col>
      <xdr:colOff>180975</xdr:colOff>
      <xdr:row>34</xdr:row>
      <xdr:rowOff>180975</xdr:rowOff>
    </xdr:from>
    <xdr:to>
      <xdr:col>20</xdr:col>
      <xdr:colOff>180975</xdr:colOff>
      <xdr:row>35</xdr:row>
      <xdr:rowOff>76200</xdr:rowOff>
    </xdr:to>
    <xdr:sp fLocksText="1" fPublished="0">
      <xdr:nvSpPr>
        <xdr:cNvPr id="122" name="テキスト ボックス 121"/>
        <xdr:cNvSpPr txBox="1">
          <a:spLocks noRot="1"/>
        </xdr:cNvSpPr>
      </xdr:nvSpPr>
      <xdr:spPr>
        <a:xfrm>
          <a:off x="3228975" y="72104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11,686</a:t>
          </a:r>
        </a:p>
      </xdr:txBody>
    </xdr:sp>
    <xdr:clientData fLocksWithSheet="1" fPrintsWithSheet="1"/>
  </xdr:twoCellAnchor>
  <xdr:twoCellAnchor>
    <xdr:from>
      <xdr:col>15</xdr:col>
      <xdr:colOff>0</xdr:colOff>
      <xdr:row>34</xdr:row>
      <xdr:rowOff>333375</xdr:rowOff>
    </xdr:from>
    <xdr:to>
      <xdr:col>15</xdr:col>
      <xdr:colOff>104775</xdr:colOff>
      <xdr:row>35</xdr:row>
      <xdr:rowOff>104775</xdr:rowOff>
    </xdr:to>
    <xdr:sp fLocksText="1" fPublished="0">
      <xdr:nvSpPr>
        <xdr:cNvPr id="123" name="フローチャート: 判断 122"/>
        <xdr:cNvSpPr/>
      </xdr:nvSpPr>
      <xdr:spPr>
        <a:xfrm>
          <a:off x="2857500" y="7362825"/>
          <a:ext cx="104775" cy="114300"/>
        </a:xfrm>
        <a:prstGeom prst="flowChartDecision">
          <a:avLst/>
        </a:prstGeom>
        <a:solidFill>
          <a:srgbClr val="000080"/>
        </a:solidFill>
        <a:ln w="9525" cap="flat" cmpd="sng" algn="ctr">
          <a:solidFill>
            <a:srgbClr val="00008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13</xdr:col>
      <xdr:colOff>57150</xdr:colOff>
      <xdr:row>34</xdr:row>
      <xdr:rowOff>114300</xdr:rowOff>
    </xdr:from>
    <xdr:to>
      <xdr:col>17</xdr:col>
      <xdr:colOff>57150</xdr:colOff>
      <xdr:row>35</xdr:row>
      <xdr:rowOff>9525</xdr:rowOff>
    </xdr:to>
    <xdr:sp fLocksText="1" fPublished="0">
      <xdr:nvSpPr>
        <xdr:cNvPr id="124" name="テキスト ボックス 123"/>
        <xdr:cNvSpPr txBox="1">
          <a:spLocks noRot="1"/>
        </xdr:cNvSpPr>
      </xdr:nvSpPr>
      <xdr:spPr>
        <a:xfrm>
          <a:off x="2533650" y="71437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13,618</a:t>
          </a:r>
        </a:p>
      </xdr:txBody>
    </xdr:sp>
    <xdr:clientData fLocksWithSheet="1" fPrintsWithSheet="1"/>
  </xdr:twoCellAnchor>
  <xdr:twoCellAnchor editAs="oneCell">
    <xdr:from>
      <xdr:col>28</xdr:col>
      <xdr:colOff>142875</xdr:colOff>
      <xdr:row>39</xdr:row>
      <xdr:rowOff>323850</xdr:rowOff>
    </xdr:from>
    <xdr:to>
      <xdr:col>32</xdr:col>
      <xdr:colOff>142875</xdr:colOff>
      <xdr:row>41</xdr:row>
      <xdr:rowOff>19050</xdr:rowOff>
    </xdr:to>
    <xdr:sp fLocksText="1" fPublished="0">
      <xdr:nvSpPr>
        <xdr:cNvPr id="125" name="テキスト ボックス 124"/>
        <xdr:cNvSpPr txBox="1">
          <a:spLocks noRot="1"/>
        </xdr:cNvSpPr>
      </xdr:nvSpPr>
      <xdr:spPr>
        <a:xfrm>
          <a:off x="5476875" y="8753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25</xdr:col>
      <xdr:colOff>66675</xdr:colOff>
      <xdr:row>39</xdr:row>
      <xdr:rowOff>323850</xdr:rowOff>
    </xdr:from>
    <xdr:to>
      <xdr:col>29</xdr:col>
      <xdr:colOff>66675</xdr:colOff>
      <xdr:row>41</xdr:row>
      <xdr:rowOff>19050</xdr:rowOff>
    </xdr:to>
    <xdr:sp fLocksText="1" fPublished="0">
      <xdr:nvSpPr>
        <xdr:cNvPr id="126" name="テキスト ボックス 125"/>
        <xdr:cNvSpPr txBox="1">
          <a:spLocks noRot="1"/>
        </xdr:cNvSpPr>
      </xdr:nvSpPr>
      <xdr:spPr>
        <a:xfrm>
          <a:off x="4829175" y="8753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21</xdr:col>
      <xdr:colOff>133350</xdr:colOff>
      <xdr:row>39</xdr:row>
      <xdr:rowOff>323850</xdr:rowOff>
    </xdr:from>
    <xdr:to>
      <xdr:col>25</xdr:col>
      <xdr:colOff>133350</xdr:colOff>
      <xdr:row>41</xdr:row>
      <xdr:rowOff>19050</xdr:rowOff>
    </xdr:to>
    <xdr:sp fLocksText="1" fPublished="0">
      <xdr:nvSpPr>
        <xdr:cNvPr id="127" name="テキスト ボックス 126"/>
        <xdr:cNvSpPr txBox="1">
          <a:spLocks noRot="1"/>
        </xdr:cNvSpPr>
      </xdr:nvSpPr>
      <xdr:spPr>
        <a:xfrm>
          <a:off x="4133850" y="8753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18</xdr:col>
      <xdr:colOff>0</xdr:colOff>
      <xdr:row>39</xdr:row>
      <xdr:rowOff>323850</xdr:rowOff>
    </xdr:from>
    <xdr:to>
      <xdr:col>22</xdr:col>
      <xdr:colOff>0</xdr:colOff>
      <xdr:row>41</xdr:row>
      <xdr:rowOff>19050</xdr:rowOff>
    </xdr:to>
    <xdr:sp fLocksText="1" fPublished="0">
      <xdr:nvSpPr>
        <xdr:cNvPr id="128" name="テキスト ボックス 127"/>
        <xdr:cNvSpPr txBox="1">
          <a:spLocks noRot="1"/>
        </xdr:cNvSpPr>
      </xdr:nvSpPr>
      <xdr:spPr>
        <a:xfrm>
          <a:off x="3429000" y="8753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14</xdr:col>
      <xdr:colOff>66675</xdr:colOff>
      <xdr:row>39</xdr:row>
      <xdr:rowOff>323850</xdr:rowOff>
    </xdr:from>
    <xdr:to>
      <xdr:col>18</xdr:col>
      <xdr:colOff>66675</xdr:colOff>
      <xdr:row>41</xdr:row>
      <xdr:rowOff>19050</xdr:rowOff>
    </xdr:to>
    <xdr:sp fLocksText="1" fPublished="0">
      <xdr:nvSpPr>
        <xdr:cNvPr id="129" name="テキスト ボックス 128"/>
        <xdr:cNvSpPr txBox="1">
          <a:spLocks noRot="1"/>
        </xdr:cNvSpPr>
      </xdr:nvSpPr>
      <xdr:spPr>
        <a:xfrm>
          <a:off x="2733675" y="875347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29</xdr:col>
      <xdr:colOff>76200</xdr:colOff>
      <xdr:row>35</xdr:row>
      <xdr:rowOff>266700</xdr:rowOff>
    </xdr:from>
    <xdr:to>
      <xdr:col>29</xdr:col>
      <xdr:colOff>180975</xdr:colOff>
      <xdr:row>36</xdr:row>
      <xdr:rowOff>28575</xdr:rowOff>
    </xdr:to>
    <xdr:sp fLocksText="1" fPublished="0">
      <xdr:nvSpPr>
        <xdr:cNvPr id="130" name="楕円 129"/>
        <xdr:cNvSpPr/>
      </xdr:nvSpPr>
      <xdr:spPr>
        <a:xfrm>
          <a:off x="5600700" y="7639050"/>
          <a:ext cx="104775" cy="10477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30</xdr:col>
      <xdr:colOff>28575</xdr:colOff>
      <xdr:row>35</xdr:row>
      <xdr:rowOff>238125</xdr:rowOff>
    </xdr:from>
    <xdr:to>
      <xdr:col>34</xdr:col>
      <xdr:colOff>28575</xdr:colOff>
      <xdr:row>36</xdr:row>
      <xdr:rowOff>133350</xdr:rowOff>
    </xdr:to>
    <xdr:sp fLocksText="1" fPublished="0">
      <xdr:nvSpPr>
        <xdr:cNvPr id="131" name="人口1人当たり決算額の推移該当値テキスト445"/>
        <xdr:cNvSpPr txBox="1">
          <a:spLocks noRot="1"/>
        </xdr:cNvSpPr>
      </xdr:nvSpPr>
      <xdr:spPr>
        <a:xfrm>
          <a:off x="5743574" y="7610474"/>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6,545</a:t>
          </a:r>
        </a:p>
      </xdr:txBody>
    </xdr:sp>
    <xdr:clientData fLocksWithSheet="1" fPrintsWithSheet="1"/>
  </xdr:twoCellAnchor>
  <xdr:twoCellAnchor>
    <xdr:from>
      <xdr:col>26</xdr:col>
      <xdr:colOff>0</xdr:colOff>
      <xdr:row>36</xdr:row>
      <xdr:rowOff>38100</xdr:rowOff>
    </xdr:from>
    <xdr:to>
      <xdr:col>26</xdr:col>
      <xdr:colOff>104775</xdr:colOff>
      <xdr:row>36</xdr:row>
      <xdr:rowOff>142875</xdr:rowOff>
    </xdr:to>
    <xdr:sp fLocksText="1" fPublished="0">
      <xdr:nvSpPr>
        <xdr:cNvPr id="132" name="楕円 131"/>
        <xdr:cNvSpPr/>
      </xdr:nvSpPr>
      <xdr:spPr>
        <a:xfrm>
          <a:off x="4953000" y="7753350"/>
          <a:ext cx="104775" cy="10477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24</xdr:col>
      <xdr:colOff>57150</xdr:colOff>
      <xdr:row>36</xdr:row>
      <xdr:rowOff>123824</xdr:rowOff>
    </xdr:from>
    <xdr:to>
      <xdr:col>28</xdr:col>
      <xdr:colOff>28575</xdr:colOff>
      <xdr:row>37</xdr:row>
      <xdr:rowOff>190500</xdr:rowOff>
    </xdr:to>
    <xdr:sp fLocksText="1" fPublished="0">
      <xdr:nvSpPr>
        <xdr:cNvPr id="133" name="テキスト ボックス 132"/>
        <xdr:cNvSpPr txBox="1">
          <a:spLocks noRot="1"/>
        </xdr:cNvSpPr>
      </xdr:nvSpPr>
      <xdr:spPr>
        <a:xfrm>
          <a:off x="4629150" y="7839074"/>
          <a:ext cx="7334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3,657</a:t>
          </a:r>
        </a:p>
      </xdr:txBody>
    </xdr:sp>
    <xdr:clientData fLocksWithSheet="1" fPrintsWithSheet="1"/>
  </xdr:twoCellAnchor>
  <xdr:twoCellAnchor>
    <xdr:from>
      <xdr:col>22</xdr:col>
      <xdr:colOff>66675</xdr:colOff>
      <xdr:row>35</xdr:row>
      <xdr:rowOff>314325</xdr:rowOff>
    </xdr:from>
    <xdr:to>
      <xdr:col>22</xdr:col>
      <xdr:colOff>171449</xdr:colOff>
      <xdr:row>36</xdr:row>
      <xdr:rowOff>66675</xdr:rowOff>
    </xdr:to>
    <xdr:sp fLocksText="1" fPublished="0">
      <xdr:nvSpPr>
        <xdr:cNvPr id="134" name="楕円 133"/>
        <xdr:cNvSpPr/>
      </xdr:nvSpPr>
      <xdr:spPr>
        <a:xfrm>
          <a:off x="4257675" y="7686674"/>
          <a:ext cx="104775" cy="95250"/>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20</xdr:col>
      <xdr:colOff>114300</xdr:colOff>
      <xdr:row>36</xdr:row>
      <xdr:rowOff>57150</xdr:rowOff>
    </xdr:from>
    <xdr:to>
      <xdr:col>24</xdr:col>
      <xdr:colOff>114300</xdr:colOff>
      <xdr:row>37</xdr:row>
      <xdr:rowOff>123824</xdr:rowOff>
    </xdr:to>
    <xdr:sp fLocksText="1" fPublished="0">
      <xdr:nvSpPr>
        <xdr:cNvPr id="135" name="テキスト ボックス 134"/>
        <xdr:cNvSpPr txBox="1">
          <a:spLocks noRot="1"/>
        </xdr:cNvSpPr>
      </xdr:nvSpPr>
      <xdr:spPr>
        <a:xfrm>
          <a:off x="3924300" y="77724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5,422</a:t>
          </a:r>
        </a:p>
      </xdr:txBody>
    </xdr:sp>
    <xdr:clientData fLocksWithSheet="1" fPrintsWithSheet="1"/>
  </xdr:twoCellAnchor>
  <xdr:twoCellAnchor>
    <xdr:from>
      <xdr:col>18</xdr:col>
      <xdr:colOff>133350</xdr:colOff>
      <xdr:row>35</xdr:row>
      <xdr:rowOff>333375</xdr:rowOff>
    </xdr:from>
    <xdr:to>
      <xdr:col>19</xdr:col>
      <xdr:colOff>38100</xdr:colOff>
      <xdr:row>36</xdr:row>
      <xdr:rowOff>95250</xdr:rowOff>
    </xdr:to>
    <xdr:sp fLocksText="1" fPublished="0">
      <xdr:nvSpPr>
        <xdr:cNvPr id="136" name="楕円 135"/>
        <xdr:cNvSpPr/>
      </xdr:nvSpPr>
      <xdr:spPr>
        <a:xfrm>
          <a:off x="3562350" y="7705725"/>
          <a:ext cx="95250" cy="104775"/>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16</xdr:col>
      <xdr:colOff>180975</xdr:colOff>
      <xdr:row>36</xdr:row>
      <xdr:rowOff>76200</xdr:rowOff>
    </xdr:from>
    <xdr:to>
      <xdr:col>20</xdr:col>
      <xdr:colOff>180975</xdr:colOff>
      <xdr:row>37</xdr:row>
      <xdr:rowOff>142875</xdr:rowOff>
    </xdr:to>
    <xdr:sp fLocksText="1" fPublished="0">
      <xdr:nvSpPr>
        <xdr:cNvPr id="137" name="テキスト ボックス 136"/>
        <xdr:cNvSpPr txBox="1">
          <a:spLocks noRot="1"/>
        </xdr:cNvSpPr>
      </xdr:nvSpPr>
      <xdr:spPr>
        <a:xfrm>
          <a:off x="3228975" y="779145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4,827</a:t>
          </a:r>
        </a:p>
      </xdr:txBody>
    </xdr:sp>
    <xdr:clientData fLocksWithSheet="1" fPrintsWithSheet="1"/>
  </xdr:twoCellAnchor>
  <xdr:twoCellAnchor>
    <xdr:from>
      <xdr:col>15</xdr:col>
      <xdr:colOff>0</xdr:colOff>
      <xdr:row>35</xdr:row>
      <xdr:rowOff>276225</xdr:rowOff>
    </xdr:from>
    <xdr:to>
      <xdr:col>15</xdr:col>
      <xdr:colOff>104775</xdr:colOff>
      <xdr:row>36</xdr:row>
      <xdr:rowOff>28575</xdr:rowOff>
    </xdr:to>
    <xdr:sp fLocksText="1" fPublished="0">
      <xdr:nvSpPr>
        <xdr:cNvPr id="138" name="楕円 137"/>
        <xdr:cNvSpPr/>
      </xdr:nvSpPr>
      <xdr:spPr>
        <a:xfrm>
          <a:off x="2857500" y="7648574"/>
          <a:ext cx="104775" cy="95250"/>
        </a:xfrm>
        <a:prstGeom prst="ellipse">
          <a:avLst/>
        </a:prstGeom>
        <a:solidFill>
          <a:srgbClr val="ff0000"/>
        </a:solidFill>
        <a:ln w="9525" cap="flat" cmpd="sng" algn="ctr">
          <a:solidFill>
            <a:srgbClr val="ff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editAs="oneCell">
    <xdr:from>
      <xdr:col>13</xdr:col>
      <xdr:colOff>57150</xdr:colOff>
      <xdr:row>36</xdr:row>
      <xdr:rowOff>19050</xdr:rowOff>
    </xdr:from>
    <xdr:to>
      <xdr:col>17</xdr:col>
      <xdr:colOff>57150</xdr:colOff>
      <xdr:row>37</xdr:row>
      <xdr:rowOff>85724</xdr:rowOff>
    </xdr:to>
    <xdr:sp fLocksText="1" fPublished="0">
      <xdr:nvSpPr>
        <xdr:cNvPr id="139" name="テキスト ボックス 138"/>
        <xdr:cNvSpPr txBox="1">
          <a:spLocks noRot="1"/>
        </xdr:cNvSpPr>
      </xdr:nvSpPr>
      <xdr:spPr>
        <a:xfrm>
          <a:off x="2533650" y="7734300"/>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6,425</a:t>
          </a:r>
        </a:p>
      </xdr:txBody>
    </xdr:sp>
    <xdr:clientData fLocksWithSheet="1" fPrintsWithSheet="1"/>
  </xdr:twoCellAnchor>
</xdr:wsDr>
</file>

<file path=xl/drawings/drawing16.xml><?xml version="1.0" encoding="utf-8"?>
<c:userShapes xmlns:r="http://schemas.openxmlformats.org/officeDocument/2006/relationships" xmlns:a="http://schemas.openxmlformats.org/drawingml/2006/main" xmlns:c="http://schemas.openxmlformats.org/drawingml/2006/chart">
  <cdr:relSizeAnchor xmlns:cdr="http://schemas.openxmlformats.org/drawingml/2006/chartDrawing">
    <cdr:from>
      <cdr:x>0.174470</cdr:x>
      <cdr:y>0.025960</cdr:y>
    </cdr:from>
    <cdr:to>
      <cdr:x>0.981170</cdr:x>
      <cdr:y>0.114000</cdr:y>
    </cdr:to>
    <cdr:sp fLocksText="1" fPublished="0">
      <cdr:nvSpPr>
        <cdr:cNvPr id="117761" name="Rectangle 1"/>
        <cdr:cNvSpPr>
          <a:spLocks noRot="1" noChangeArrowheads="1"/>
        </cdr:cNvSpPr>
      </cdr:nvSpPr>
      <cdr:spPr>
        <a:xfrm>
          <a:off x="920652" y="87533"/>
          <a:ext cx="4256835" cy="296857"/>
        </a:xfrm>
        <a:prstGeom prst="rect">
          <a:avLst/>
        </a:prstGeom>
        <a:solidFill>
          <a:srgbClr val="ffffff"/>
        </a:solidFill>
        <a:ln w="9525" algn="ctr">
          <a:solidFill>
            <a:srgbClr val="000000"/>
          </a:solidFill>
          <a:miter/>
        </a:ln>
        <a:effectLst/>
      </cdr:spPr>
      <cdr:txBody>
        <a:bodyPr vertOverflow="clip" lIns="27305" tIns="18415" rIns="27305" bIns="18415" anchor="ctr"/>
        <a:p>
          <a:pPr algn="ctr">
            <a:lnSpc>
              <a:spcPct val="100000"/>
            </a:lnSpc>
          </a:pPr>
          <a:r>
            <a:rPr sz="1100">
              <a:solidFill>
                <a:srgbClr val="000000"/>
              </a:solidFill>
              <a:latin typeface="ＭＳ Ｐゴシック"/>
              <a:ea typeface="ＭＳ Ｐゴシック"/>
            </a:rPr>
            <a:t>人口1人当たり決算額の推移</a:t>
          </a:r>
        </a:p>
      </cdr:txBody>
    </cdr:sp>
  </cdr:relSizeAnchor>
</c:userShapes>
</file>

<file path=xl/drawings/drawing17.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3</xdr:col>
      <xdr:colOff>66675</xdr:colOff>
      <xdr:row>0</xdr:row>
      <xdr:rowOff>133350</xdr:rowOff>
    </xdr:from>
    <xdr:to>
      <xdr:col>70</xdr:col>
      <xdr:colOff>0</xdr:colOff>
      <xdr:row>4</xdr:row>
      <xdr:rowOff>85724</xdr:rowOff>
    </xdr:to>
    <xdr:sp fLocksText="1" fPublished="0">
      <xdr:nvSpPr>
        <xdr:cNvPr id="2" name="正方形/長方形 1"/>
        <xdr:cNvSpPr>
          <a:spLocks noRot="1"/>
        </xdr:cNvSpPr>
      </xdr:nvSpPr>
      <xdr:spPr>
        <a:xfrm>
          <a:off x="638735" y="134470"/>
          <a:ext cx="12696264" cy="72838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3200" b="1">
              <a:solidFill>
                <a:srgbClr val="000000"/>
              </a:solidFill>
              <a:latin typeface="ＭＳ Ｐゴシック"/>
              <a:ea typeface="ＭＳ Ｐゴシック"/>
            </a:rPr>
            <a:t>（5）市町村性質別歳出決算分析表（住民一人当たりのコスト）</a:t>
          </a:r>
        </a:p>
      </xdr:txBody>
    </xdr:sp>
    <xdr:clientData fLocksWithSheet="1" fPrintsWithSheet="1"/>
  </xdr:twoCellAnchor>
  <xdr:twoCellAnchor>
    <xdr:from>
      <xdr:col>100</xdr:col>
      <xdr:colOff>0</xdr:colOff>
      <xdr:row>1</xdr:row>
      <xdr:rowOff>19050</xdr:rowOff>
    </xdr:from>
    <xdr:to>
      <xdr:col>120</xdr:col>
      <xdr:colOff>114300</xdr:colOff>
      <xdr:row>4</xdr:row>
      <xdr:rowOff>76200</xdr:rowOff>
    </xdr:to>
    <xdr:sp fLocksText="1" fPublished="0">
      <xdr:nvSpPr>
        <xdr:cNvPr id="3" name="正方形/長方形 2"/>
        <xdr:cNvSpPr/>
      </xdr:nvSpPr>
      <xdr:spPr>
        <a:xfrm>
          <a:off x="19050000" y="190500"/>
          <a:ext cx="3922059" cy="6611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100</xdr:col>
      <xdr:colOff>19050</xdr:colOff>
      <xdr:row>1</xdr:row>
      <xdr:rowOff>57150</xdr:rowOff>
    </xdr:from>
    <xdr:to>
      <xdr:col>120</xdr:col>
      <xdr:colOff>95250</xdr:colOff>
      <xdr:row>4</xdr:row>
      <xdr:rowOff>47625</xdr:rowOff>
    </xdr:to>
    <xdr:sp fLocksText="1" fPublished="0">
      <xdr:nvSpPr>
        <xdr:cNvPr id="4" name="正方形/長方形 3"/>
        <xdr:cNvSpPr/>
      </xdr:nvSpPr>
      <xdr:spPr>
        <a:xfrm>
          <a:off x="19072412" y="224117"/>
          <a:ext cx="3877235" cy="59391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100</xdr:col>
      <xdr:colOff>47625</xdr:colOff>
      <xdr:row>1</xdr:row>
      <xdr:rowOff>85724</xdr:rowOff>
    </xdr:from>
    <xdr:to>
      <xdr:col>120</xdr:col>
      <xdr:colOff>57150</xdr:colOff>
      <xdr:row>4</xdr:row>
      <xdr:rowOff>0</xdr:rowOff>
    </xdr:to>
    <xdr:sp fLocksText="1" fPublished="0">
      <xdr:nvSpPr>
        <xdr:cNvPr id="5" name="正方形/長方形 4"/>
        <xdr:cNvSpPr>
          <a:spLocks noRot="1"/>
        </xdr:cNvSpPr>
      </xdr:nvSpPr>
      <xdr:spPr>
        <a:xfrm>
          <a:off x="19094822" y="257735"/>
          <a:ext cx="3821205" cy="5154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山口県防府市</a:t>
          </a:r>
        </a:p>
      </xdr:txBody>
    </xdr:sp>
    <xdr:clientData fLocksWithSheet="1" fPrintsWithSheet="1"/>
  </xdr:twoCellAnchor>
  <xdr:twoCellAnchor>
    <xdr:from>
      <xdr:col>85</xdr:col>
      <xdr:colOff>66675</xdr:colOff>
      <xdr:row>1</xdr:row>
      <xdr:rowOff>19050</xdr:rowOff>
    </xdr:from>
    <xdr:to>
      <xdr:col>99</xdr:col>
      <xdr:colOff>57150</xdr:colOff>
      <xdr:row>4</xdr:row>
      <xdr:rowOff>76200</xdr:rowOff>
    </xdr:to>
    <xdr:sp fLocksText="1" fPublished="0">
      <xdr:nvSpPr>
        <xdr:cNvPr id="6" name="正方形/長方形 5"/>
        <xdr:cNvSpPr/>
      </xdr:nvSpPr>
      <xdr:spPr>
        <a:xfrm>
          <a:off x="16259735" y="190500"/>
          <a:ext cx="2655794" cy="66114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95250</xdr:colOff>
      <xdr:row>1</xdr:row>
      <xdr:rowOff>57150</xdr:rowOff>
    </xdr:from>
    <xdr:to>
      <xdr:col>99</xdr:col>
      <xdr:colOff>38100</xdr:colOff>
      <xdr:row>4</xdr:row>
      <xdr:rowOff>47625</xdr:rowOff>
    </xdr:to>
    <xdr:sp fLocksText="1" fPublished="0">
      <xdr:nvSpPr>
        <xdr:cNvPr id="7" name="正方形/長方形 6"/>
        <xdr:cNvSpPr/>
      </xdr:nvSpPr>
      <xdr:spPr>
        <a:xfrm>
          <a:off x="16282147" y="224117"/>
          <a:ext cx="2610970" cy="593911"/>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114300</xdr:colOff>
      <xdr:row>1</xdr:row>
      <xdr:rowOff>85724</xdr:rowOff>
    </xdr:from>
    <xdr:to>
      <xdr:col>99</xdr:col>
      <xdr:colOff>9525</xdr:colOff>
      <xdr:row>4</xdr:row>
      <xdr:rowOff>19050</xdr:rowOff>
    </xdr:to>
    <xdr:sp fLocksText="1" fPublished="0">
      <xdr:nvSpPr>
        <xdr:cNvPr id="8" name="正方形/長方形 7"/>
        <xdr:cNvSpPr>
          <a:spLocks noRot="1"/>
        </xdr:cNvSpPr>
      </xdr:nvSpPr>
      <xdr:spPr>
        <a:xfrm>
          <a:off x="16304559" y="257735"/>
          <a:ext cx="2566146" cy="53788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平成29年度</a:t>
          </a:r>
        </a:p>
      </xdr:txBody>
    </xdr:sp>
    <xdr:clientData fLocksWithSheet="1" fPrintsWithSheet="1"/>
  </xdr:twoCellAnchor>
  <xdr:twoCellAnchor>
    <xdr:from>
      <xdr:col>4</xdr:col>
      <xdr:colOff>0</xdr:colOff>
      <xdr:row>5</xdr:row>
      <xdr:rowOff>47625</xdr:rowOff>
    </xdr:from>
    <xdr:to>
      <xdr:col>57</xdr:col>
      <xdr:colOff>0</xdr:colOff>
      <xdr:row>15</xdr:row>
      <xdr:rowOff>114300</xdr:rowOff>
    </xdr:to>
    <xdr:sp fLocksText="1" fPublished="0">
      <xdr:nvSpPr>
        <xdr:cNvPr id="9" name="正方形/長方形 8"/>
        <xdr:cNvSpPr/>
      </xdr:nvSpPr>
      <xdr:spPr>
        <a:xfrm>
          <a:off x="762000" y="1019735"/>
          <a:ext cx="10096500" cy="2084294"/>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133350</xdr:colOff>
      <xdr:row>5</xdr:row>
      <xdr:rowOff>76200</xdr:rowOff>
    </xdr:from>
    <xdr:to>
      <xdr:col>12</xdr:col>
      <xdr:colOff>0</xdr:colOff>
      <xdr:row>15</xdr:row>
      <xdr:rowOff>76200</xdr:rowOff>
    </xdr:to>
    <xdr:sp fLocksText="1" fPublished="0">
      <xdr:nvSpPr>
        <xdr:cNvPr id="10" name="正方形/長方形 9"/>
        <xdr:cNvSpPr>
          <a:spLocks noRot="1"/>
        </xdr:cNvSpPr>
      </xdr:nvSpPr>
      <xdr:spPr>
        <a:xfrm>
          <a:off x="896470" y="1053352"/>
          <a:ext cx="1389529" cy="20170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人口</a:t>
          </a:r>
        </a:p>
        <a:p/>
        <a:p/>
        <a:p/>
        <a:p/>
        <a:p/>
        <a:p/>
        <a:p/>
      </xdr:txBody>
    </xdr:sp>
    <xdr:clientData fLocksWithSheet="1" fPrintsWithSheet="1"/>
  </xdr:twoCellAnchor>
  <xdr:twoCellAnchor>
    <xdr:from>
      <xdr:col>11</xdr:col>
      <xdr:colOff>133350</xdr:colOff>
      <xdr:row>5</xdr:row>
      <xdr:rowOff>76200</xdr:rowOff>
    </xdr:from>
    <xdr:to>
      <xdr:col>19</xdr:col>
      <xdr:colOff>28575</xdr:colOff>
      <xdr:row>15</xdr:row>
      <xdr:rowOff>76200</xdr:rowOff>
    </xdr:to>
    <xdr:sp fLocksText="1" fPublished="0">
      <xdr:nvSpPr>
        <xdr:cNvPr id="11" name="正方形/長方形 10"/>
        <xdr:cNvSpPr>
          <a:spLocks noRot="1"/>
        </xdr:cNvSpPr>
      </xdr:nvSpPr>
      <xdr:spPr>
        <a:xfrm>
          <a:off x="2229970" y="1053352"/>
          <a:ext cx="1423147" cy="20170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116,665</a:t>
          </a:r>
        </a:p>
        <a:p/>
        <a:p/>
        <a:p/>
        <a:p/>
        <a:p/>
        <a:p/>
        <a:p/>
      </xdr:txBody>
    </xdr:sp>
    <xdr:clientData fLocksWithSheet="1" fPrintsWithSheet="1"/>
  </xdr:twoCellAnchor>
  <xdr:twoCellAnchor>
    <xdr:from>
      <xdr:col>18</xdr:col>
      <xdr:colOff>133350</xdr:colOff>
      <xdr:row>5</xdr:row>
      <xdr:rowOff>76200</xdr:rowOff>
    </xdr:from>
    <xdr:to>
      <xdr:col>26</xdr:col>
      <xdr:colOff>133350</xdr:colOff>
      <xdr:row>15</xdr:row>
      <xdr:rowOff>76200</xdr:rowOff>
    </xdr:to>
    <xdr:sp fLocksText="1" fPublished="0">
      <xdr:nvSpPr>
        <xdr:cNvPr id="12" name="正方形/長方形 11"/>
        <xdr:cNvSpPr>
          <a:spLocks noRot="1"/>
        </xdr:cNvSpPr>
      </xdr:nvSpPr>
      <xdr:spPr>
        <a:xfrm>
          <a:off x="3563470" y="1053352"/>
          <a:ext cx="1524000" cy="20170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人(H30.1.1現在)</a:t>
          </a:r>
        </a:p>
        <a:p/>
        <a:p/>
        <a:p/>
        <a:p/>
        <a:p/>
        <a:p/>
        <a:p/>
      </xdr:txBody>
    </xdr:sp>
    <xdr:clientData fLocksWithSheet="1" fPrintsWithSheet="1"/>
  </xdr:twoCellAnchor>
  <xdr:twoCellAnchor>
    <xdr:from>
      <xdr:col>26</xdr:col>
      <xdr:colOff>133350</xdr:colOff>
      <xdr:row>5</xdr:row>
      <xdr:rowOff>104775</xdr:rowOff>
    </xdr:from>
    <xdr:to>
      <xdr:col>37</xdr:col>
      <xdr:colOff>66675</xdr:colOff>
      <xdr:row>10</xdr:row>
      <xdr:rowOff>190500</xdr:rowOff>
    </xdr:to>
    <xdr:sp fLocksText="1" fPublished="0">
      <xdr:nvSpPr>
        <xdr:cNvPr id="13" name="正方形/長方形 12"/>
        <xdr:cNvSpPr>
          <a:spLocks noRot="1"/>
        </xdr:cNvSpPr>
      </xdr:nvSpPr>
      <xdr:spPr>
        <a:xfrm>
          <a:off x="5087470" y="1075764"/>
          <a:ext cx="2028264" cy="109817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実質赤字比率</a:t>
          </a:r>
        </a:p>
        <a:p/>
        <a:p/>
        <a:p/>
      </xdr:txBody>
    </xdr:sp>
    <xdr:clientData fLocksWithSheet="1" fPrintsWithSheet="1"/>
  </xdr:twoCellAnchor>
  <xdr:twoCellAnchor>
    <xdr:from>
      <xdr:col>37</xdr:col>
      <xdr:colOff>66675</xdr:colOff>
      <xdr:row>5</xdr:row>
      <xdr:rowOff>104775</xdr:rowOff>
    </xdr:from>
    <xdr:to>
      <xdr:col>44</xdr:col>
      <xdr:colOff>0</xdr:colOff>
      <xdr:row>10</xdr:row>
      <xdr:rowOff>190500</xdr:rowOff>
    </xdr:to>
    <xdr:sp fLocksText="1" fPublished="0">
      <xdr:nvSpPr>
        <xdr:cNvPr id="14" name="正方形/長方形 13"/>
        <xdr:cNvSpPr>
          <a:spLocks noRot="1"/>
        </xdr:cNvSpPr>
      </xdr:nvSpPr>
      <xdr:spPr>
        <a:xfrm>
          <a:off x="7115734" y="1075764"/>
          <a:ext cx="1266264" cy="109817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44</xdr:col>
      <xdr:colOff>66675</xdr:colOff>
      <xdr:row>5</xdr:row>
      <xdr:rowOff>114300</xdr:rowOff>
    </xdr:from>
    <xdr:to>
      <xdr:col>47</xdr:col>
      <xdr:colOff>133350</xdr:colOff>
      <xdr:row>11</xdr:row>
      <xdr:rowOff>9525</xdr:rowOff>
    </xdr:to>
    <xdr:sp fLocksText="1" fPublished="0">
      <xdr:nvSpPr>
        <xdr:cNvPr id="15" name="正方形/長方形 14"/>
        <xdr:cNvSpPr>
          <a:spLocks noRot="1"/>
        </xdr:cNvSpPr>
      </xdr:nvSpPr>
      <xdr:spPr>
        <a:xfrm>
          <a:off x="8449235" y="1086970"/>
          <a:ext cx="638735" cy="110938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26</xdr:col>
      <xdr:colOff>133350</xdr:colOff>
      <xdr:row>10</xdr:row>
      <xdr:rowOff>0</xdr:rowOff>
    </xdr:from>
    <xdr:to>
      <xdr:col>37</xdr:col>
      <xdr:colOff>66675</xdr:colOff>
      <xdr:row>13</xdr:row>
      <xdr:rowOff>142875</xdr:rowOff>
    </xdr:to>
    <xdr:sp fLocksText="1" fPublished="0">
      <xdr:nvSpPr>
        <xdr:cNvPr id="16" name="正方形/長方形 15"/>
        <xdr:cNvSpPr>
          <a:spLocks noRot="1"/>
        </xdr:cNvSpPr>
      </xdr:nvSpPr>
      <xdr:spPr>
        <a:xfrm>
          <a:off x="5087470" y="1983441"/>
          <a:ext cx="2028264" cy="750794"/>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市町村類型</a:t>
          </a:r>
        </a:p>
        <a:p/>
      </xdr:txBody>
    </xdr:sp>
    <xdr:clientData fLocksWithSheet="1" fPrintsWithSheet="1"/>
  </xdr:twoCellAnchor>
  <xdr:twoCellAnchor>
    <xdr:from>
      <xdr:col>37</xdr:col>
      <xdr:colOff>133350</xdr:colOff>
      <xdr:row>10</xdr:row>
      <xdr:rowOff>0</xdr:rowOff>
    </xdr:from>
    <xdr:to>
      <xdr:col>57</xdr:col>
      <xdr:colOff>133350</xdr:colOff>
      <xdr:row>13</xdr:row>
      <xdr:rowOff>142875</xdr:rowOff>
    </xdr:to>
    <xdr:sp fLocksText="1" fPublished="0">
      <xdr:nvSpPr>
        <xdr:cNvPr id="17" name="正方形/長方形 16"/>
        <xdr:cNvSpPr>
          <a:spLocks noRot="1"/>
        </xdr:cNvSpPr>
      </xdr:nvSpPr>
      <xdr:spPr>
        <a:xfrm>
          <a:off x="7182970" y="1983441"/>
          <a:ext cx="3810000" cy="750794"/>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H25  Ⅲ－１    H26  Ⅲ－１    H27  Ⅲ－２    </a:t>
          </a:r>
        </a:p>
        <a:p/>
      </xdr:txBody>
    </xdr:sp>
    <xdr:clientData fLocksWithSheet="1" fPrintsWithSheet="1"/>
  </xdr:twoCellAnchor>
  <xdr:twoCellAnchor>
    <xdr:from>
      <xdr:col>58</xdr:col>
      <xdr:colOff>28575</xdr:colOff>
      <xdr:row>5</xdr:row>
      <xdr:rowOff>47625</xdr:rowOff>
    </xdr:from>
    <xdr:to>
      <xdr:col>66</xdr:col>
      <xdr:colOff>28575</xdr:colOff>
      <xdr:row>11</xdr:row>
      <xdr:rowOff>180975</xdr:rowOff>
    </xdr:to>
    <xdr:sp fLocksText="1" fPublished="0">
      <xdr:nvSpPr>
        <xdr:cNvPr id="18" name="角丸四角形 17"/>
        <xdr:cNvSpPr/>
      </xdr:nvSpPr>
      <xdr:spPr>
        <a:xfrm>
          <a:off x="11082618" y="1019735"/>
          <a:ext cx="1524000" cy="134470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59</xdr:col>
      <xdr:colOff>95250</xdr:colOff>
      <xdr:row>5</xdr:row>
      <xdr:rowOff>114300</xdr:rowOff>
    </xdr:from>
    <xdr:to>
      <xdr:col>67</xdr:col>
      <xdr:colOff>38100</xdr:colOff>
      <xdr:row>7</xdr:row>
      <xdr:rowOff>9525</xdr:rowOff>
    </xdr:to>
    <xdr:sp fLocksText="1" fPublished="0">
      <xdr:nvSpPr>
        <xdr:cNvPr id="19" name="正方形/長方形 18"/>
        <xdr:cNvSpPr>
          <a:spLocks noRot="1"/>
        </xdr:cNvSpPr>
      </xdr:nvSpPr>
      <xdr:spPr>
        <a:xfrm>
          <a:off x="11329147" y="1086970"/>
          <a:ext cx="146797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当　該　団　体　値</a:t>
          </a:r>
        </a:p>
      </xdr:txBody>
    </xdr:sp>
    <xdr:clientData fLocksWithSheet="1" fPrintsWithSheet="1"/>
  </xdr:twoCellAnchor>
  <xdr:twoCellAnchor>
    <xdr:from>
      <xdr:col>59</xdr:col>
      <xdr:colOff>95250</xdr:colOff>
      <xdr:row>7</xdr:row>
      <xdr:rowOff>19050</xdr:rowOff>
    </xdr:from>
    <xdr:to>
      <xdr:col>67</xdr:col>
      <xdr:colOff>38100</xdr:colOff>
      <xdr:row>8</xdr:row>
      <xdr:rowOff>123824</xdr:rowOff>
    </xdr:to>
    <xdr:sp fLocksText="1" fPublished="0">
      <xdr:nvSpPr>
        <xdr:cNvPr id="20" name="正方形/長方形 19"/>
        <xdr:cNvSpPr>
          <a:spLocks noRot="1"/>
        </xdr:cNvSpPr>
      </xdr:nvSpPr>
      <xdr:spPr>
        <a:xfrm>
          <a:off x="11329147" y="1400735"/>
          <a:ext cx="146797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類似団体内平均値</a:t>
          </a:r>
        </a:p>
      </xdr:txBody>
    </xdr:sp>
    <xdr:clientData fLocksWithSheet="1" fPrintsWithSheet="1"/>
  </xdr:twoCellAnchor>
  <xdr:twoCellAnchor>
    <xdr:from>
      <xdr:col>59</xdr:col>
      <xdr:colOff>95250</xdr:colOff>
      <xdr:row>9</xdr:row>
      <xdr:rowOff>9525</xdr:rowOff>
    </xdr:from>
    <xdr:to>
      <xdr:col>67</xdr:col>
      <xdr:colOff>38100</xdr:colOff>
      <xdr:row>12</xdr:row>
      <xdr:rowOff>152400</xdr:rowOff>
    </xdr:to>
    <xdr:sp fLocksText="1" fPublished="0">
      <xdr:nvSpPr>
        <xdr:cNvPr id="21" name="正方形/長方形 20"/>
        <xdr:cNvSpPr>
          <a:spLocks noRot="1"/>
        </xdr:cNvSpPr>
      </xdr:nvSpPr>
      <xdr:spPr>
        <a:xfrm>
          <a:off x="11329147" y="1792941"/>
          <a:ext cx="1467970" cy="750794"/>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類似団体内の</a:t>
          </a:r>
        </a:p>
        <a:p/>
      </xdr:txBody>
    </xdr:sp>
    <xdr:clientData fLocksWithSheet="1" fPrintsWithSheet="1"/>
  </xdr:twoCellAnchor>
  <xdr:twoCellAnchor>
    <xdr:from>
      <xdr:col>58</xdr:col>
      <xdr:colOff>114300</xdr:colOff>
      <xdr:row>6</xdr:row>
      <xdr:rowOff>47625</xdr:rowOff>
    </xdr:from>
    <xdr:to>
      <xdr:col>59</xdr:col>
      <xdr:colOff>133350</xdr:colOff>
      <xdr:row>6</xdr:row>
      <xdr:rowOff>47625</xdr:rowOff>
    </xdr:to>
    <xdr:cxnSp fPublished="0">
      <xdr:nvCxnSpPr>
        <xdr:cNvPr id="22" name="直線コネクタ 21"/>
        <xdr:cNvCxnSpPr/>
      </xdr:nvCxnSpPr>
      <xdr:spPr>
        <a:xfrm flipH="1">
          <a:off x="11161058" y="1221441"/>
          <a:ext cx="21291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161925</xdr:colOff>
      <xdr:row>5</xdr:row>
      <xdr:rowOff>190500</xdr:rowOff>
    </xdr:from>
    <xdr:to>
      <xdr:col>59</xdr:col>
      <xdr:colOff>76200</xdr:colOff>
      <xdr:row>6</xdr:row>
      <xdr:rowOff>114300</xdr:rowOff>
    </xdr:to>
    <xdr:sp fLocksText="1" fPublished="0">
      <xdr:nvSpPr>
        <xdr:cNvPr id="23" name="楕円 22"/>
        <xdr:cNvSpPr/>
      </xdr:nvSpPr>
      <xdr:spPr>
        <a:xfrm>
          <a:off x="11205883" y="1165411"/>
          <a:ext cx="112058"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58</xdr:col>
      <xdr:colOff>161925</xdr:colOff>
      <xdr:row>7</xdr:row>
      <xdr:rowOff>104775</xdr:rowOff>
    </xdr:from>
    <xdr:to>
      <xdr:col>59</xdr:col>
      <xdr:colOff>76200</xdr:colOff>
      <xdr:row>8</xdr:row>
      <xdr:rowOff>19050</xdr:rowOff>
    </xdr:to>
    <xdr:sp fLocksText="1" fPublished="0">
      <xdr:nvSpPr>
        <xdr:cNvPr id="24" name="フローチャート: 判断 23"/>
        <xdr:cNvSpPr/>
      </xdr:nvSpPr>
      <xdr:spPr>
        <a:xfrm>
          <a:off x="11205883" y="1479176"/>
          <a:ext cx="112058"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59</xdr:col>
      <xdr:colOff>19050</xdr:colOff>
      <xdr:row>8</xdr:row>
      <xdr:rowOff>180975</xdr:rowOff>
    </xdr:from>
    <xdr:to>
      <xdr:col>59</xdr:col>
      <xdr:colOff>19050</xdr:colOff>
      <xdr:row>9</xdr:row>
      <xdr:rowOff>142875</xdr:rowOff>
    </xdr:to>
    <xdr:cxnSp fPublished="0">
      <xdr:nvCxnSpPr>
        <xdr:cNvPr id="25" name="直線コネクタ 24"/>
        <xdr:cNvCxnSpPr/>
      </xdr:nvCxnSpPr>
      <xdr:spPr>
        <a:xfrm>
          <a:off x="11261912" y="1759323"/>
          <a:ext cx="0" cy="16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133350</xdr:colOff>
      <xdr:row>8</xdr:row>
      <xdr:rowOff>180975</xdr:rowOff>
    </xdr:from>
    <xdr:to>
      <xdr:col>59</xdr:col>
      <xdr:colOff>114300</xdr:colOff>
      <xdr:row>8</xdr:row>
      <xdr:rowOff>180975</xdr:rowOff>
    </xdr:to>
    <xdr:cxnSp fPublished="0">
      <xdr:nvCxnSpPr>
        <xdr:cNvPr id="26" name="直線コネクタ 25"/>
        <xdr:cNvCxnSpPr/>
      </xdr:nvCxnSpPr>
      <xdr:spPr>
        <a:xfrm>
          <a:off x="11183470" y="1759323"/>
          <a:ext cx="16808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59</xdr:col>
      <xdr:colOff>19050</xdr:colOff>
      <xdr:row>10</xdr:row>
      <xdr:rowOff>57150</xdr:rowOff>
    </xdr:from>
    <xdr:to>
      <xdr:col>59</xdr:col>
      <xdr:colOff>19050</xdr:colOff>
      <xdr:row>11</xdr:row>
      <xdr:rowOff>19050</xdr:rowOff>
    </xdr:to>
    <xdr:cxnSp fPublished="0">
      <xdr:nvCxnSpPr>
        <xdr:cNvPr id="27" name="直線コネクタ 26"/>
        <xdr:cNvCxnSpPr/>
      </xdr:nvCxnSpPr>
      <xdr:spPr>
        <a:xfrm flipV="1">
          <a:off x="11261912" y="2039470"/>
          <a:ext cx="0" cy="16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133350</xdr:colOff>
      <xdr:row>11</xdr:row>
      <xdr:rowOff>19050</xdr:rowOff>
    </xdr:from>
    <xdr:to>
      <xdr:col>59</xdr:col>
      <xdr:colOff>114300</xdr:colOff>
      <xdr:row>11</xdr:row>
      <xdr:rowOff>19050</xdr:rowOff>
    </xdr:to>
    <xdr:cxnSp fPublished="0">
      <xdr:nvCxnSpPr>
        <xdr:cNvPr id="28" name="直線コネクタ 27"/>
        <xdr:cNvCxnSpPr/>
      </xdr:nvCxnSpPr>
      <xdr:spPr>
        <a:xfrm>
          <a:off x="11183470" y="2207558"/>
          <a:ext cx="16808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xdr:col>
      <xdr:colOff>133350</xdr:colOff>
      <xdr:row>16</xdr:row>
      <xdr:rowOff>133350</xdr:rowOff>
    </xdr:from>
    <xdr:to>
      <xdr:col>50</xdr:col>
      <xdr:colOff>76200</xdr:colOff>
      <xdr:row>18</xdr:row>
      <xdr:rowOff>66675</xdr:rowOff>
    </xdr:to>
    <xdr:sp fLocksText="1" fPublished="0">
      <xdr:nvSpPr>
        <xdr:cNvPr id="29" name="テキスト ボックス 28"/>
        <xdr:cNvSpPr txBox="1">
          <a:spLocks noRot="1"/>
        </xdr:cNvSpPr>
      </xdr:nvSpPr>
      <xdr:spPr>
        <a:xfrm>
          <a:off x="705970" y="3328147"/>
          <a:ext cx="889747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fLocksWithSheet="1" fPrintsWithSheet="1"/>
  </xdr:twoCellAnchor>
  <xdr:twoCellAnchor editAs="oneCell">
    <xdr:from>
      <xdr:col>3</xdr:col>
      <xdr:colOff>133350</xdr:colOff>
      <xdr:row>18</xdr:row>
      <xdr:rowOff>114300</xdr:rowOff>
    </xdr:from>
    <xdr:to>
      <xdr:col>54</xdr:col>
      <xdr:colOff>123824</xdr:colOff>
      <xdr:row>20</xdr:row>
      <xdr:rowOff>47625</xdr:rowOff>
    </xdr:to>
    <xdr:sp fLocksText="1" fPublished="0">
      <xdr:nvSpPr>
        <xdr:cNvPr id="30" name="テキスト ボックス 29"/>
        <xdr:cNvSpPr txBox="1">
          <a:spLocks noRot="1"/>
        </xdr:cNvSpPr>
      </xdr:nvSpPr>
      <xdr:spPr>
        <a:xfrm>
          <a:off x="705970" y="3709147"/>
          <a:ext cx="9704294"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fLocksWithSheet="1" fPrintsWithSheet="1"/>
  </xdr:twoCellAnchor>
  <xdr:twoCellAnchor editAs="oneCell">
    <xdr:from>
      <xdr:col>3</xdr:col>
      <xdr:colOff>133350</xdr:colOff>
      <xdr:row>20</xdr:row>
      <xdr:rowOff>76200</xdr:rowOff>
    </xdr:from>
    <xdr:to>
      <xdr:col>47</xdr:col>
      <xdr:colOff>47625</xdr:colOff>
      <xdr:row>22</xdr:row>
      <xdr:rowOff>9525</xdr:rowOff>
    </xdr:to>
    <xdr:sp fLocksText="1" fPublished="0">
      <xdr:nvSpPr>
        <xdr:cNvPr id="31" name="テキスト ボックス 30"/>
        <xdr:cNvSpPr txBox="1">
          <a:spLocks noRot="1"/>
        </xdr:cNvSpPr>
      </xdr:nvSpPr>
      <xdr:spPr>
        <a:xfrm>
          <a:off x="705970" y="4078941"/>
          <a:ext cx="8292352"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fLocksWithSheet="1" fPrintsWithSheet="1"/>
  </xdr:twoCellAnchor>
  <xdr:twoCellAnchor>
    <xdr:from>
      <xdr:col>4</xdr:col>
      <xdr:colOff>0</xdr:colOff>
      <xdr:row>23</xdr:row>
      <xdr:rowOff>66675</xdr:rowOff>
    </xdr:from>
    <xdr:to>
      <xdr:col>28</xdr:col>
      <xdr:colOff>114300</xdr:colOff>
      <xdr:row>25</xdr:row>
      <xdr:rowOff>47625</xdr:rowOff>
    </xdr:to>
    <xdr:sp fLocksText="1" fPublished="0">
      <xdr:nvSpPr>
        <xdr:cNvPr id="32" name="正方形/長方形 31"/>
        <xdr:cNvSpPr>
          <a:spLocks noRot="1"/>
        </xdr:cNvSpPr>
      </xdr:nvSpPr>
      <xdr:spPr>
        <a:xfrm>
          <a:off x="762000" y="4672853"/>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人件費</a:t>
          </a:r>
        </a:p>
      </xdr:txBody>
    </xdr:sp>
    <xdr:clientData fLocksWithSheet="1" fPrintsWithSheet="1"/>
  </xdr:twoCellAnchor>
  <xdr:twoCellAnchor>
    <xdr:from>
      <xdr:col>4</xdr:col>
      <xdr:colOff>133350</xdr:colOff>
      <xdr:row>25</xdr:row>
      <xdr:rowOff>66675</xdr:rowOff>
    </xdr:from>
    <xdr:to>
      <xdr:col>12</xdr:col>
      <xdr:colOff>133350</xdr:colOff>
      <xdr:row>26</xdr:row>
      <xdr:rowOff>171449</xdr:rowOff>
    </xdr:to>
    <xdr:sp fLocksText="1" fPublished="0">
      <xdr:nvSpPr>
        <xdr:cNvPr id="33" name="正方形/長方形 32"/>
        <xdr:cNvSpPr>
          <a:spLocks noRot="1"/>
        </xdr:cNvSpPr>
      </xdr:nvSpPr>
      <xdr:spPr>
        <a:xfrm>
          <a:off x="89647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26</xdr:row>
      <xdr:rowOff>114300</xdr:rowOff>
    </xdr:from>
    <xdr:to>
      <xdr:col>12</xdr:col>
      <xdr:colOff>133350</xdr:colOff>
      <xdr:row>28</xdr:row>
      <xdr:rowOff>0</xdr:rowOff>
    </xdr:to>
    <xdr:sp fLocksText="1" fPublished="0">
      <xdr:nvSpPr>
        <xdr:cNvPr id="34" name="正方形/長方形 33"/>
        <xdr:cNvSpPr>
          <a:spLocks noRot="1"/>
        </xdr:cNvSpPr>
      </xdr:nvSpPr>
      <xdr:spPr>
        <a:xfrm>
          <a:off x="89647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14/30</a:t>
          </a:r>
        </a:p>
      </xdr:txBody>
    </xdr:sp>
    <xdr:clientData fLocksWithSheet="1" fPrintsWithSheet="1"/>
  </xdr:twoCellAnchor>
  <xdr:twoCellAnchor>
    <xdr:from>
      <xdr:col>10</xdr:col>
      <xdr:colOff>0</xdr:colOff>
      <xdr:row>25</xdr:row>
      <xdr:rowOff>66675</xdr:rowOff>
    </xdr:from>
    <xdr:to>
      <xdr:col>18</xdr:col>
      <xdr:colOff>0</xdr:colOff>
      <xdr:row>26</xdr:row>
      <xdr:rowOff>171449</xdr:rowOff>
    </xdr:to>
    <xdr:sp fLocksText="1" fPublished="0">
      <xdr:nvSpPr>
        <xdr:cNvPr id="35" name="正方形/長方形 34"/>
        <xdr:cNvSpPr>
          <a:spLocks noRot="1"/>
        </xdr:cNvSpPr>
      </xdr:nvSpPr>
      <xdr:spPr>
        <a:xfrm>
          <a:off x="190500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26</xdr:row>
      <xdr:rowOff>114300</xdr:rowOff>
    </xdr:from>
    <xdr:to>
      <xdr:col>18</xdr:col>
      <xdr:colOff>0</xdr:colOff>
      <xdr:row>28</xdr:row>
      <xdr:rowOff>0</xdr:rowOff>
    </xdr:to>
    <xdr:sp fLocksText="1" fPublished="0">
      <xdr:nvSpPr>
        <xdr:cNvPr id="36" name="正方形/長方形 35"/>
        <xdr:cNvSpPr>
          <a:spLocks noRot="1"/>
        </xdr:cNvSpPr>
      </xdr:nvSpPr>
      <xdr:spPr>
        <a:xfrm>
          <a:off x="190500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72,973</a:t>
          </a:r>
        </a:p>
      </xdr:txBody>
    </xdr:sp>
    <xdr:clientData fLocksWithSheet="1" fPrintsWithSheet="1"/>
  </xdr:twoCellAnchor>
  <xdr:twoCellAnchor>
    <xdr:from>
      <xdr:col>16</xdr:col>
      <xdr:colOff>0</xdr:colOff>
      <xdr:row>25</xdr:row>
      <xdr:rowOff>66675</xdr:rowOff>
    </xdr:from>
    <xdr:to>
      <xdr:col>24</xdr:col>
      <xdr:colOff>0</xdr:colOff>
      <xdr:row>26</xdr:row>
      <xdr:rowOff>171449</xdr:rowOff>
    </xdr:to>
    <xdr:sp fLocksText="1" fPublished="0">
      <xdr:nvSpPr>
        <xdr:cNvPr id="37" name="正方形/長方形 36"/>
        <xdr:cNvSpPr>
          <a:spLocks noRot="1"/>
        </xdr:cNvSpPr>
      </xdr:nvSpPr>
      <xdr:spPr>
        <a:xfrm>
          <a:off x="304800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26</xdr:row>
      <xdr:rowOff>114300</xdr:rowOff>
    </xdr:from>
    <xdr:to>
      <xdr:col>24</xdr:col>
      <xdr:colOff>0</xdr:colOff>
      <xdr:row>28</xdr:row>
      <xdr:rowOff>0</xdr:rowOff>
    </xdr:to>
    <xdr:sp fLocksText="1" fPublished="0">
      <xdr:nvSpPr>
        <xdr:cNvPr id="38" name="正方形/長方形 37"/>
        <xdr:cNvSpPr>
          <a:spLocks noRot="1"/>
        </xdr:cNvSpPr>
      </xdr:nvSpPr>
      <xdr:spPr>
        <a:xfrm>
          <a:off x="304800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72,306</a:t>
          </a:r>
        </a:p>
      </xdr:txBody>
    </xdr:sp>
    <xdr:clientData fLocksWithSheet="1" fPrintsWithSheet="1"/>
  </xdr:twoCellAnchor>
  <xdr:twoCellAnchor>
    <xdr:from>
      <xdr:col>4</xdr:col>
      <xdr:colOff>0</xdr:colOff>
      <xdr:row>28</xdr:row>
      <xdr:rowOff>38100</xdr:rowOff>
    </xdr:from>
    <xdr:to>
      <xdr:col>28</xdr:col>
      <xdr:colOff>114300</xdr:colOff>
      <xdr:row>41</xdr:row>
      <xdr:rowOff>104775</xdr:rowOff>
    </xdr:to>
    <xdr:sp fLocksText="1" fPublished="0">
      <xdr:nvSpPr>
        <xdr:cNvPr id="39" name="正方形/長方形 38"/>
        <xdr:cNvSpPr/>
      </xdr:nvSpPr>
      <xdr:spPr>
        <a:xfrm>
          <a:off x="762000" y="5647764"/>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142875</xdr:colOff>
      <xdr:row>27</xdr:row>
      <xdr:rowOff>9525</xdr:rowOff>
    </xdr:from>
    <xdr:to>
      <xdr:col>5</xdr:col>
      <xdr:colOff>114300</xdr:colOff>
      <xdr:row>27</xdr:row>
      <xdr:rowOff>180975</xdr:rowOff>
    </xdr:to>
    <xdr:sp fLocksText="1" fPublished="0">
      <xdr:nvSpPr>
        <xdr:cNvPr id="40" name="テキスト ボックス 39"/>
        <xdr:cNvSpPr txBox="1">
          <a:spLocks noRot="1"/>
        </xdr:cNvSpPr>
      </xdr:nvSpPr>
      <xdr:spPr>
        <a:xfrm>
          <a:off x="717176" y="5423647"/>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41</xdr:row>
      <xdr:rowOff>104775</xdr:rowOff>
    </xdr:from>
    <xdr:to>
      <xdr:col>28</xdr:col>
      <xdr:colOff>114300</xdr:colOff>
      <xdr:row>41</xdr:row>
      <xdr:rowOff>104775</xdr:rowOff>
    </xdr:to>
    <xdr:cxnSp fPublished="0">
      <xdr:nvCxnSpPr>
        <xdr:cNvPr id="41" name="直線コネクタ 40"/>
        <xdr:cNvCxnSpPr/>
      </xdr:nvCxnSpPr>
      <xdr:spPr>
        <a:xfrm>
          <a:off x="762000" y="8337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40</xdr:row>
      <xdr:rowOff>133350</xdr:rowOff>
    </xdr:from>
    <xdr:to>
      <xdr:col>4</xdr:col>
      <xdr:colOff>9525</xdr:colOff>
      <xdr:row>41</xdr:row>
      <xdr:rowOff>123824</xdr:rowOff>
    </xdr:to>
    <xdr:sp fLocksText="1" fPublished="0">
      <xdr:nvSpPr>
        <xdr:cNvPr id="42" name="テキスト ボックス 41"/>
        <xdr:cNvSpPr txBox="1">
          <a:spLocks noRot="1"/>
        </xdr:cNvSpPr>
      </xdr:nvSpPr>
      <xdr:spPr>
        <a:xfrm>
          <a:off x="235323" y="81690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4</xdr:col>
      <xdr:colOff>0</xdr:colOff>
      <xdr:row>39</xdr:row>
      <xdr:rowOff>123824</xdr:rowOff>
    </xdr:from>
    <xdr:to>
      <xdr:col>28</xdr:col>
      <xdr:colOff>114300</xdr:colOff>
      <xdr:row>39</xdr:row>
      <xdr:rowOff>123824</xdr:rowOff>
    </xdr:to>
    <xdr:cxnSp fPublished="0">
      <xdr:nvCxnSpPr>
        <xdr:cNvPr id="43" name="直線コネクタ 42"/>
        <xdr:cNvCxnSpPr/>
      </xdr:nvCxnSpPr>
      <xdr:spPr>
        <a:xfrm>
          <a:off x="762000" y="7956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38</xdr:row>
      <xdr:rowOff>171449</xdr:rowOff>
    </xdr:from>
    <xdr:to>
      <xdr:col>4</xdr:col>
      <xdr:colOff>9525</xdr:colOff>
      <xdr:row>39</xdr:row>
      <xdr:rowOff>152400</xdr:rowOff>
    </xdr:to>
    <xdr:sp fLocksText="1" fPublished="0">
      <xdr:nvSpPr>
        <xdr:cNvPr id="44" name="テキスト ボックス 43"/>
        <xdr:cNvSpPr txBox="1">
          <a:spLocks noRot="1"/>
        </xdr:cNvSpPr>
      </xdr:nvSpPr>
      <xdr:spPr>
        <a:xfrm>
          <a:off x="235323" y="77992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4</xdr:col>
      <xdr:colOff>0</xdr:colOff>
      <xdr:row>37</xdr:row>
      <xdr:rowOff>142875</xdr:rowOff>
    </xdr:from>
    <xdr:to>
      <xdr:col>28</xdr:col>
      <xdr:colOff>114300</xdr:colOff>
      <xdr:row>37</xdr:row>
      <xdr:rowOff>142875</xdr:rowOff>
    </xdr:to>
    <xdr:cxnSp fPublished="0">
      <xdr:nvCxnSpPr>
        <xdr:cNvPr id="45" name="直線コネクタ 44"/>
        <xdr:cNvCxnSpPr/>
      </xdr:nvCxnSpPr>
      <xdr:spPr>
        <a:xfrm>
          <a:off x="762000" y="7575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36</xdr:row>
      <xdr:rowOff>180975</xdr:rowOff>
    </xdr:from>
    <xdr:to>
      <xdr:col>4</xdr:col>
      <xdr:colOff>9525</xdr:colOff>
      <xdr:row>37</xdr:row>
      <xdr:rowOff>171449</xdr:rowOff>
    </xdr:to>
    <xdr:sp fLocksText="1" fPublished="0">
      <xdr:nvSpPr>
        <xdr:cNvPr id="46" name="テキスト ボックス 45"/>
        <xdr:cNvSpPr txBox="1">
          <a:spLocks noRot="1"/>
        </xdr:cNvSpPr>
      </xdr:nvSpPr>
      <xdr:spPr>
        <a:xfrm>
          <a:off x="235323" y="74070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50,000</a:t>
          </a:r>
        </a:p>
      </xdr:txBody>
    </xdr:sp>
    <xdr:clientData fLocksWithSheet="1" fPrintsWithSheet="1"/>
  </xdr:twoCellAnchor>
  <xdr:twoCellAnchor>
    <xdr:from>
      <xdr:col>4</xdr:col>
      <xdr:colOff>0</xdr:colOff>
      <xdr:row>35</xdr:row>
      <xdr:rowOff>171449</xdr:rowOff>
    </xdr:from>
    <xdr:to>
      <xdr:col>28</xdr:col>
      <xdr:colOff>114300</xdr:colOff>
      <xdr:row>35</xdr:row>
      <xdr:rowOff>171449</xdr:rowOff>
    </xdr:to>
    <xdr:cxnSp fPublished="0">
      <xdr:nvCxnSpPr>
        <xdr:cNvPr id="47" name="直線コネクタ 46"/>
        <xdr:cNvCxnSpPr/>
      </xdr:nvCxnSpPr>
      <xdr:spPr>
        <a:xfrm>
          <a:off x="762000" y="7194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34</xdr:row>
      <xdr:rowOff>190500</xdr:rowOff>
    </xdr:from>
    <xdr:to>
      <xdr:col>4</xdr:col>
      <xdr:colOff>9525</xdr:colOff>
      <xdr:row>35</xdr:row>
      <xdr:rowOff>180975</xdr:rowOff>
    </xdr:to>
    <xdr:sp fLocksText="1" fPublished="0">
      <xdr:nvSpPr>
        <xdr:cNvPr id="48" name="テキスト ボックス 47"/>
        <xdr:cNvSpPr txBox="1">
          <a:spLocks noRot="1"/>
        </xdr:cNvSpPr>
      </xdr:nvSpPr>
      <xdr:spPr>
        <a:xfrm>
          <a:off x="235323" y="70148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4</xdr:col>
      <xdr:colOff>0</xdr:colOff>
      <xdr:row>33</xdr:row>
      <xdr:rowOff>180975</xdr:rowOff>
    </xdr:from>
    <xdr:to>
      <xdr:col>28</xdr:col>
      <xdr:colOff>114300</xdr:colOff>
      <xdr:row>33</xdr:row>
      <xdr:rowOff>180975</xdr:rowOff>
    </xdr:to>
    <xdr:cxnSp fPublished="0">
      <xdr:nvCxnSpPr>
        <xdr:cNvPr id="49" name="直線コネクタ 48"/>
        <xdr:cNvCxnSpPr/>
      </xdr:nvCxnSpPr>
      <xdr:spPr>
        <a:xfrm>
          <a:off x="762000" y="68019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33</xdr:row>
      <xdr:rowOff>9525</xdr:rowOff>
    </xdr:from>
    <xdr:to>
      <xdr:col>4</xdr:col>
      <xdr:colOff>9525</xdr:colOff>
      <xdr:row>34</xdr:row>
      <xdr:rowOff>0</xdr:rowOff>
    </xdr:to>
    <xdr:sp fLocksText="1" fPublished="0">
      <xdr:nvSpPr>
        <xdr:cNvPr id="50" name="テキスト ボックス 49"/>
        <xdr:cNvSpPr txBox="1">
          <a:spLocks noRot="1"/>
        </xdr:cNvSpPr>
      </xdr:nvSpPr>
      <xdr:spPr>
        <a:xfrm>
          <a:off x="235323" y="66338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70,000</a:t>
          </a:r>
        </a:p>
      </xdr:txBody>
    </xdr:sp>
    <xdr:clientData fLocksWithSheet="1" fPrintsWithSheet="1"/>
  </xdr:twoCellAnchor>
  <xdr:twoCellAnchor>
    <xdr:from>
      <xdr:col>4</xdr:col>
      <xdr:colOff>0</xdr:colOff>
      <xdr:row>31</xdr:row>
      <xdr:rowOff>190500</xdr:rowOff>
    </xdr:from>
    <xdr:to>
      <xdr:col>28</xdr:col>
      <xdr:colOff>114300</xdr:colOff>
      <xdr:row>31</xdr:row>
      <xdr:rowOff>190500</xdr:rowOff>
    </xdr:to>
    <xdr:cxnSp fPublished="0">
      <xdr:nvCxnSpPr>
        <xdr:cNvPr id="51" name="直線コネクタ 50"/>
        <xdr:cNvCxnSpPr/>
      </xdr:nvCxnSpPr>
      <xdr:spPr>
        <a:xfrm>
          <a:off x="762000" y="640976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31</xdr:row>
      <xdr:rowOff>19050</xdr:rowOff>
    </xdr:from>
    <xdr:to>
      <xdr:col>4</xdr:col>
      <xdr:colOff>9525</xdr:colOff>
      <xdr:row>32</xdr:row>
      <xdr:rowOff>9525</xdr:rowOff>
    </xdr:to>
    <xdr:sp fLocksText="1" fPublished="0">
      <xdr:nvSpPr>
        <xdr:cNvPr id="52" name="テキスト ボックス 51"/>
        <xdr:cNvSpPr txBox="1">
          <a:spLocks noRot="1"/>
        </xdr:cNvSpPr>
      </xdr:nvSpPr>
      <xdr:spPr>
        <a:xfrm>
          <a:off x="235323" y="62416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4</xdr:col>
      <xdr:colOff>0</xdr:colOff>
      <xdr:row>30</xdr:row>
      <xdr:rowOff>9525</xdr:rowOff>
    </xdr:from>
    <xdr:to>
      <xdr:col>28</xdr:col>
      <xdr:colOff>114300</xdr:colOff>
      <xdr:row>30</xdr:row>
      <xdr:rowOff>9525</xdr:rowOff>
    </xdr:to>
    <xdr:cxnSp fPublished="0">
      <xdr:nvCxnSpPr>
        <xdr:cNvPr id="53" name="直線コネクタ 52"/>
        <xdr:cNvCxnSpPr/>
      </xdr:nvCxnSpPr>
      <xdr:spPr>
        <a:xfrm>
          <a:off x="762000" y="602876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29</xdr:row>
      <xdr:rowOff>57150</xdr:rowOff>
    </xdr:from>
    <xdr:to>
      <xdr:col>4</xdr:col>
      <xdr:colOff>9525</xdr:colOff>
      <xdr:row>30</xdr:row>
      <xdr:rowOff>47625</xdr:rowOff>
    </xdr:to>
    <xdr:sp fLocksText="1" fPublished="0">
      <xdr:nvSpPr>
        <xdr:cNvPr id="54" name="テキスト ボックス 53"/>
        <xdr:cNvSpPr txBox="1">
          <a:spLocks noRot="1"/>
        </xdr:cNvSpPr>
      </xdr:nvSpPr>
      <xdr:spPr>
        <a:xfrm>
          <a:off x="235323" y="58718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90,000</a:t>
          </a:r>
        </a:p>
      </xdr:txBody>
    </xdr:sp>
    <xdr:clientData fLocksWithSheet="1" fPrintsWithSheet="1"/>
  </xdr:twoCellAnchor>
  <xdr:twoCellAnchor>
    <xdr:from>
      <xdr:col>4</xdr:col>
      <xdr:colOff>0</xdr:colOff>
      <xdr:row>28</xdr:row>
      <xdr:rowOff>19050</xdr:rowOff>
    </xdr:from>
    <xdr:to>
      <xdr:col>28</xdr:col>
      <xdr:colOff>114300</xdr:colOff>
      <xdr:row>28</xdr:row>
      <xdr:rowOff>19050</xdr:rowOff>
    </xdr:to>
    <xdr:cxnSp fPublished="0">
      <xdr:nvCxnSpPr>
        <xdr:cNvPr id="55" name="直線コネクタ 54"/>
        <xdr:cNvCxnSpPr/>
      </xdr:nvCxnSpPr>
      <xdr:spPr>
        <a:xfrm>
          <a:off x="762000" y="56365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27</xdr:row>
      <xdr:rowOff>66675</xdr:rowOff>
    </xdr:from>
    <xdr:to>
      <xdr:col>4</xdr:col>
      <xdr:colOff>9525</xdr:colOff>
      <xdr:row>28</xdr:row>
      <xdr:rowOff>57150</xdr:rowOff>
    </xdr:to>
    <xdr:sp fLocksText="1" fPublished="0">
      <xdr:nvSpPr>
        <xdr:cNvPr id="56" name="テキスト ボックス 55"/>
        <xdr:cNvSpPr txBox="1">
          <a:spLocks noRot="1"/>
        </xdr:cNvSpPr>
      </xdr:nvSpPr>
      <xdr:spPr>
        <a:xfrm>
          <a:off x="168088" y="5479676"/>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4</xdr:col>
      <xdr:colOff>0</xdr:colOff>
      <xdr:row>28</xdr:row>
      <xdr:rowOff>38100</xdr:rowOff>
    </xdr:from>
    <xdr:to>
      <xdr:col>28</xdr:col>
      <xdr:colOff>114300</xdr:colOff>
      <xdr:row>41</xdr:row>
      <xdr:rowOff>104775</xdr:rowOff>
    </xdr:to>
    <xdr:sp fLocksText="1" fPublished="0">
      <xdr:nvSpPr>
        <xdr:cNvPr id="57" name="人件費グラフ枠"/>
        <xdr:cNvSpPr/>
      </xdr:nvSpPr>
      <xdr:spPr>
        <a:xfrm>
          <a:off x="762000" y="5647764"/>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31</xdr:row>
      <xdr:rowOff>57150</xdr:rowOff>
    </xdr:from>
    <xdr:to>
      <xdr:col>24</xdr:col>
      <xdr:colOff>66675</xdr:colOff>
      <xdr:row>39</xdr:row>
      <xdr:rowOff>133350</xdr:rowOff>
    </xdr:to>
    <xdr:cxnSp fPublished="0">
      <xdr:nvCxnSpPr>
        <xdr:cNvPr id="58" name="直線コネクタ 57"/>
        <xdr:cNvCxnSpPr/>
      </xdr:nvCxnSpPr>
      <xdr:spPr>
        <a:xfrm flipV="1">
          <a:off x="4639235" y="6275294"/>
          <a:ext cx="0" cy="169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39</xdr:row>
      <xdr:rowOff>133350</xdr:rowOff>
    </xdr:from>
    <xdr:to>
      <xdr:col>27</xdr:col>
      <xdr:colOff>76200</xdr:colOff>
      <xdr:row>40</xdr:row>
      <xdr:rowOff>123824</xdr:rowOff>
    </xdr:to>
    <xdr:sp fLocksText="1" fPublished="0">
      <xdr:nvSpPr>
        <xdr:cNvPr id="59" name="人件費最小値テキスト"/>
        <xdr:cNvSpPr txBox="1">
          <a:spLocks noRot="1"/>
        </xdr:cNvSpPr>
      </xdr:nvSpPr>
      <xdr:spPr>
        <a:xfrm>
          <a:off x="4684058" y="79673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39,778</a:t>
          </a:r>
        </a:p>
      </xdr:txBody>
    </xdr:sp>
    <xdr:clientData fLocksWithSheet="1" fPrintsWithSheet="1"/>
  </xdr:twoCellAnchor>
  <xdr:twoCellAnchor>
    <xdr:from>
      <xdr:col>23</xdr:col>
      <xdr:colOff>171449</xdr:colOff>
      <xdr:row>39</xdr:row>
      <xdr:rowOff>133350</xdr:rowOff>
    </xdr:from>
    <xdr:to>
      <xdr:col>24</xdr:col>
      <xdr:colOff>142875</xdr:colOff>
      <xdr:row>39</xdr:row>
      <xdr:rowOff>133350</xdr:rowOff>
    </xdr:to>
    <xdr:cxnSp fPublished="0">
      <xdr:nvCxnSpPr>
        <xdr:cNvPr id="60" name="直線コネクタ 59"/>
        <xdr:cNvCxnSpPr/>
      </xdr:nvCxnSpPr>
      <xdr:spPr>
        <a:xfrm>
          <a:off x="4549588" y="7967382"/>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29</xdr:row>
      <xdr:rowOff>190500</xdr:rowOff>
    </xdr:from>
    <xdr:to>
      <xdr:col>27</xdr:col>
      <xdr:colOff>76200</xdr:colOff>
      <xdr:row>30</xdr:row>
      <xdr:rowOff>180975</xdr:rowOff>
    </xdr:to>
    <xdr:sp fLocksText="1" fPublished="0">
      <xdr:nvSpPr>
        <xdr:cNvPr id="61" name="人件費最大値テキスト"/>
        <xdr:cNvSpPr txBox="1">
          <a:spLocks noRot="1"/>
        </xdr:cNvSpPr>
      </xdr:nvSpPr>
      <xdr:spPr>
        <a:xfrm>
          <a:off x="4684058" y="600635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83,726</a:t>
          </a:r>
        </a:p>
      </xdr:txBody>
    </xdr:sp>
    <xdr:clientData fLocksWithSheet="1" fPrintsWithSheet="1"/>
  </xdr:twoCellAnchor>
  <xdr:twoCellAnchor>
    <xdr:from>
      <xdr:col>23</xdr:col>
      <xdr:colOff>171449</xdr:colOff>
      <xdr:row>31</xdr:row>
      <xdr:rowOff>57150</xdr:rowOff>
    </xdr:from>
    <xdr:to>
      <xdr:col>24</xdr:col>
      <xdr:colOff>142875</xdr:colOff>
      <xdr:row>31</xdr:row>
      <xdr:rowOff>57150</xdr:rowOff>
    </xdr:to>
    <xdr:cxnSp fPublished="0">
      <xdr:nvCxnSpPr>
        <xdr:cNvPr id="62" name="直線コネクタ 61"/>
        <xdr:cNvCxnSpPr/>
      </xdr:nvCxnSpPr>
      <xdr:spPr>
        <a:xfrm>
          <a:off x="4549588" y="6275294"/>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36</xdr:row>
      <xdr:rowOff>104775</xdr:rowOff>
    </xdr:from>
    <xdr:to>
      <xdr:col>24</xdr:col>
      <xdr:colOff>66675</xdr:colOff>
      <xdr:row>36</xdr:row>
      <xdr:rowOff>171449</xdr:rowOff>
    </xdr:to>
    <xdr:cxnSp fPublished="0">
      <xdr:nvCxnSpPr>
        <xdr:cNvPr id="63" name="直線コネクタ 62"/>
        <xdr:cNvCxnSpPr/>
      </xdr:nvCxnSpPr>
      <xdr:spPr>
        <a:xfrm flipV="1">
          <a:off x="3798794" y="7328646"/>
          <a:ext cx="840441" cy="6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36</xdr:row>
      <xdr:rowOff>19050</xdr:rowOff>
    </xdr:from>
    <xdr:to>
      <xdr:col>27</xdr:col>
      <xdr:colOff>76200</xdr:colOff>
      <xdr:row>37</xdr:row>
      <xdr:rowOff>9525</xdr:rowOff>
    </xdr:to>
    <xdr:sp fLocksText="1" fPublished="0">
      <xdr:nvSpPr>
        <xdr:cNvPr id="64" name="人件費平均値テキスト"/>
        <xdr:cNvSpPr txBox="1">
          <a:spLocks noRot="1"/>
        </xdr:cNvSpPr>
      </xdr:nvSpPr>
      <xdr:spPr>
        <a:xfrm>
          <a:off x="4684058" y="7250206"/>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56,134</a:t>
          </a:r>
        </a:p>
      </xdr:txBody>
    </xdr:sp>
    <xdr:clientData fLocksWithSheet="1" fPrintsWithSheet="1"/>
  </xdr:twoCellAnchor>
  <xdr:twoCellAnchor>
    <xdr:from>
      <xdr:col>24</xdr:col>
      <xdr:colOff>19050</xdr:colOff>
      <xdr:row>36</xdr:row>
      <xdr:rowOff>47625</xdr:rowOff>
    </xdr:from>
    <xdr:to>
      <xdr:col>24</xdr:col>
      <xdr:colOff>114300</xdr:colOff>
      <xdr:row>36</xdr:row>
      <xdr:rowOff>171449</xdr:rowOff>
    </xdr:to>
    <xdr:sp fLocksText="1" fPublished="0">
      <xdr:nvSpPr>
        <xdr:cNvPr id="65" name="フローチャート: 判断 64"/>
        <xdr:cNvSpPr/>
      </xdr:nvSpPr>
      <xdr:spPr>
        <a:xfrm>
          <a:off x="4594411" y="7272618"/>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36</xdr:row>
      <xdr:rowOff>19050</xdr:rowOff>
    </xdr:from>
    <xdr:to>
      <xdr:col>19</xdr:col>
      <xdr:colOff>180975</xdr:colOff>
      <xdr:row>36</xdr:row>
      <xdr:rowOff>171449</xdr:rowOff>
    </xdr:to>
    <xdr:cxnSp fPublished="0">
      <xdr:nvCxnSpPr>
        <xdr:cNvPr id="66" name="直線コネクタ 65"/>
        <xdr:cNvCxnSpPr/>
      </xdr:nvCxnSpPr>
      <xdr:spPr>
        <a:xfrm>
          <a:off x="2913529" y="7250206"/>
          <a:ext cx="885264" cy="14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36</xdr:row>
      <xdr:rowOff>66675</xdr:rowOff>
    </xdr:from>
    <xdr:to>
      <xdr:col>20</xdr:col>
      <xdr:colOff>38100</xdr:colOff>
      <xdr:row>36</xdr:row>
      <xdr:rowOff>180975</xdr:rowOff>
    </xdr:to>
    <xdr:sp fLocksText="1" fPublished="0">
      <xdr:nvSpPr>
        <xdr:cNvPr id="67" name="フローチャート: 判断 66"/>
        <xdr:cNvSpPr/>
      </xdr:nvSpPr>
      <xdr:spPr>
        <a:xfrm>
          <a:off x="3753970" y="7295029"/>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35</xdr:row>
      <xdr:rowOff>0</xdr:rowOff>
    </xdr:from>
    <xdr:to>
      <xdr:col>21</xdr:col>
      <xdr:colOff>66675</xdr:colOff>
      <xdr:row>35</xdr:row>
      <xdr:rowOff>190500</xdr:rowOff>
    </xdr:to>
    <xdr:sp fLocksText="1" fPublished="0">
      <xdr:nvSpPr>
        <xdr:cNvPr id="68" name="テキスト ボックス 67"/>
        <xdr:cNvSpPr txBox="1">
          <a:spLocks noRot="1"/>
        </xdr:cNvSpPr>
      </xdr:nvSpPr>
      <xdr:spPr>
        <a:xfrm>
          <a:off x="3529853" y="70260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55,721</a:t>
          </a:r>
        </a:p>
      </xdr:txBody>
    </xdr:sp>
    <xdr:clientData fLocksWithSheet="1" fPrintsWithSheet="1"/>
  </xdr:twoCellAnchor>
  <xdr:twoCellAnchor>
    <xdr:from>
      <xdr:col>10</xdr:col>
      <xdr:colOff>114300</xdr:colOff>
      <xdr:row>36</xdr:row>
      <xdr:rowOff>19050</xdr:rowOff>
    </xdr:from>
    <xdr:to>
      <xdr:col>15</xdr:col>
      <xdr:colOff>57150</xdr:colOff>
      <xdr:row>36</xdr:row>
      <xdr:rowOff>171449</xdr:rowOff>
    </xdr:to>
    <xdr:cxnSp fPublished="0">
      <xdr:nvCxnSpPr>
        <xdr:cNvPr id="69" name="直線コネクタ 68"/>
        <xdr:cNvCxnSpPr/>
      </xdr:nvCxnSpPr>
      <xdr:spPr>
        <a:xfrm flipV="1">
          <a:off x="2017058" y="7250206"/>
          <a:ext cx="896470" cy="14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36</xdr:row>
      <xdr:rowOff>38100</xdr:rowOff>
    </xdr:from>
    <xdr:to>
      <xdr:col>15</xdr:col>
      <xdr:colOff>104775</xdr:colOff>
      <xdr:row>36</xdr:row>
      <xdr:rowOff>152400</xdr:rowOff>
    </xdr:to>
    <xdr:sp fLocksText="1" fPublished="0">
      <xdr:nvSpPr>
        <xdr:cNvPr id="70" name="フローチャート: 判断 69"/>
        <xdr:cNvSpPr/>
      </xdr:nvSpPr>
      <xdr:spPr>
        <a:xfrm>
          <a:off x="2857500" y="7261411"/>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36</xdr:row>
      <xdr:rowOff>142875</xdr:rowOff>
    </xdr:from>
    <xdr:to>
      <xdr:col>16</xdr:col>
      <xdr:colOff>133350</xdr:colOff>
      <xdr:row>37</xdr:row>
      <xdr:rowOff>133350</xdr:rowOff>
    </xdr:to>
    <xdr:sp fLocksText="1" fPublished="0">
      <xdr:nvSpPr>
        <xdr:cNvPr id="71" name="テキスト ボックス 70"/>
        <xdr:cNvSpPr txBox="1">
          <a:spLocks noRot="1"/>
        </xdr:cNvSpPr>
      </xdr:nvSpPr>
      <xdr:spPr>
        <a:xfrm>
          <a:off x="2644588" y="737347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56,521</a:t>
          </a:r>
        </a:p>
      </xdr:txBody>
    </xdr:sp>
    <xdr:clientData fLocksWithSheet="1" fPrintsWithSheet="1"/>
  </xdr:twoCellAnchor>
  <xdr:twoCellAnchor>
    <xdr:from>
      <xdr:col>5</xdr:col>
      <xdr:colOff>180975</xdr:colOff>
      <xdr:row>36</xdr:row>
      <xdr:rowOff>9525</xdr:rowOff>
    </xdr:from>
    <xdr:to>
      <xdr:col>10</xdr:col>
      <xdr:colOff>114300</xdr:colOff>
      <xdr:row>36</xdr:row>
      <xdr:rowOff>171449</xdr:rowOff>
    </xdr:to>
    <xdr:cxnSp fPublished="0">
      <xdr:nvCxnSpPr>
        <xdr:cNvPr id="72" name="直線コネクタ 71"/>
        <xdr:cNvCxnSpPr/>
      </xdr:nvCxnSpPr>
      <xdr:spPr>
        <a:xfrm>
          <a:off x="1131794" y="7239000"/>
          <a:ext cx="885264" cy="1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35</xdr:row>
      <xdr:rowOff>142875</xdr:rowOff>
    </xdr:from>
    <xdr:to>
      <xdr:col>10</xdr:col>
      <xdr:colOff>171449</xdr:colOff>
      <xdr:row>36</xdr:row>
      <xdr:rowOff>57150</xdr:rowOff>
    </xdr:to>
    <xdr:sp fLocksText="1" fPublished="0">
      <xdr:nvSpPr>
        <xdr:cNvPr id="73" name="フローチャート: 判断 72"/>
        <xdr:cNvSpPr/>
      </xdr:nvSpPr>
      <xdr:spPr>
        <a:xfrm>
          <a:off x="1972235" y="7171764"/>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34</xdr:row>
      <xdr:rowOff>76200</xdr:rowOff>
    </xdr:from>
    <xdr:to>
      <xdr:col>12</xdr:col>
      <xdr:colOff>0</xdr:colOff>
      <xdr:row>35</xdr:row>
      <xdr:rowOff>66675</xdr:rowOff>
    </xdr:to>
    <xdr:sp fLocksText="1" fPublished="0">
      <xdr:nvSpPr>
        <xdr:cNvPr id="74" name="テキスト ボックス 73"/>
        <xdr:cNvSpPr txBox="1">
          <a:spLocks noRot="1"/>
        </xdr:cNvSpPr>
      </xdr:nvSpPr>
      <xdr:spPr>
        <a:xfrm>
          <a:off x="1748117" y="69028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58,961</a:t>
          </a:r>
        </a:p>
      </xdr:txBody>
    </xdr:sp>
    <xdr:clientData fLocksWithSheet="1" fPrintsWithSheet="1"/>
  </xdr:twoCellAnchor>
  <xdr:twoCellAnchor>
    <xdr:from>
      <xdr:col>5</xdr:col>
      <xdr:colOff>133350</xdr:colOff>
      <xdr:row>35</xdr:row>
      <xdr:rowOff>152400</xdr:rowOff>
    </xdr:from>
    <xdr:to>
      <xdr:col>6</xdr:col>
      <xdr:colOff>38100</xdr:colOff>
      <xdr:row>36</xdr:row>
      <xdr:rowOff>76200</xdr:rowOff>
    </xdr:to>
    <xdr:sp fLocksText="1" fPublished="0">
      <xdr:nvSpPr>
        <xdr:cNvPr id="75" name="フローチャート: 判断 74"/>
        <xdr:cNvSpPr/>
      </xdr:nvSpPr>
      <xdr:spPr>
        <a:xfrm>
          <a:off x="1086970" y="7182970"/>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36</xdr:row>
      <xdr:rowOff>66675</xdr:rowOff>
    </xdr:from>
    <xdr:to>
      <xdr:col>7</xdr:col>
      <xdr:colOff>66675</xdr:colOff>
      <xdr:row>37</xdr:row>
      <xdr:rowOff>57150</xdr:rowOff>
    </xdr:to>
    <xdr:sp fLocksText="1" fPublished="0">
      <xdr:nvSpPr>
        <xdr:cNvPr id="76" name="テキスト ボックス 75"/>
        <xdr:cNvSpPr txBox="1">
          <a:spLocks noRot="1"/>
        </xdr:cNvSpPr>
      </xdr:nvSpPr>
      <xdr:spPr>
        <a:xfrm>
          <a:off x="862852" y="72950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58,402</a:t>
          </a:r>
        </a:p>
      </xdr:txBody>
    </xdr:sp>
    <xdr:clientData fLocksWithSheet="1" fPrintsWithSheet="1"/>
  </xdr:twoCellAnchor>
  <xdr:twoCellAnchor editAs="oneCell">
    <xdr:from>
      <xdr:col>23</xdr:col>
      <xdr:colOff>66675</xdr:colOff>
      <xdr:row>41</xdr:row>
      <xdr:rowOff>104775</xdr:rowOff>
    </xdr:from>
    <xdr:to>
      <xdr:col>27</xdr:col>
      <xdr:colOff>66675</xdr:colOff>
      <xdr:row>42</xdr:row>
      <xdr:rowOff>85724</xdr:rowOff>
    </xdr:to>
    <xdr:sp fLocksText="1" fPublished="0">
      <xdr:nvSpPr>
        <xdr:cNvPr id="77" name="テキスト ボックス 76"/>
        <xdr:cNvSpPr txBox="1">
          <a:spLocks noRot="1"/>
        </xdr:cNvSpPr>
      </xdr:nvSpPr>
      <xdr:spPr>
        <a:xfrm>
          <a:off x="4448735"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41</xdr:row>
      <xdr:rowOff>104775</xdr:rowOff>
    </xdr:from>
    <xdr:to>
      <xdr:col>22</xdr:col>
      <xdr:colOff>180975</xdr:colOff>
      <xdr:row>42</xdr:row>
      <xdr:rowOff>85724</xdr:rowOff>
    </xdr:to>
    <xdr:sp fLocksText="1" fPublished="0">
      <xdr:nvSpPr>
        <xdr:cNvPr id="78" name="テキスト ボックス 77"/>
        <xdr:cNvSpPr txBox="1">
          <a:spLocks noRot="1"/>
        </xdr:cNvSpPr>
      </xdr:nvSpPr>
      <xdr:spPr>
        <a:xfrm>
          <a:off x="3608294"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41</xdr:row>
      <xdr:rowOff>104775</xdr:rowOff>
    </xdr:from>
    <xdr:to>
      <xdr:col>18</xdr:col>
      <xdr:colOff>57150</xdr:colOff>
      <xdr:row>42</xdr:row>
      <xdr:rowOff>85724</xdr:rowOff>
    </xdr:to>
    <xdr:sp fLocksText="1" fPublished="0">
      <xdr:nvSpPr>
        <xdr:cNvPr id="79" name="テキスト ボックス 78"/>
        <xdr:cNvSpPr txBox="1">
          <a:spLocks noRot="1"/>
        </xdr:cNvSpPr>
      </xdr:nvSpPr>
      <xdr:spPr>
        <a:xfrm>
          <a:off x="272302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41</xdr:row>
      <xdr:rowOff>104775</xdr:rowOff>
    </xdr:from>
    <xdr:to>
      <xdr:col>13</xdr:col>
      <xdr:colOff>114300</xdr:colOff>
      <xdr:row>42</xdr:row>
      <xdr:rowOff>85724</xdr:rowOff>
    </xdr:to>
    <xdr:sp fLocksText="1" fPublished="0">
      <xdr:nvSpPr>
        <xdr:cNvPr id="80" name="テキスト ボックス 79"/>
        <xdr:cNvSpPr txBox="1">
          <a:spLocks noRot="1"/>
        </xdr:cNvSpPr>
      </xdr:nvSpPr>
      <xdr:spPr>
        <a:xfrm>
          <a:off x="1826558"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41</xdr:row>
      <xdr:rowOff>104775</xdr:rowOff>
    </xdr:from>
    <xdr:to>
      <xdr:col>8</xdr:col>
      <xdr:colOff>180975</xdr:colOff>
      <xdr:row>42</xdr:row>
      <xdr:rowOff>85724</xdr:rowOff>
    </xdr:to>
    <xdr:sp fLocksText="1" fPublished="0">
      <xdr:nvSpPr>
        <xdr:cNvPr id="81" name="テキスト ボックス 80"/>
        <xdr:cNvSpPr txBox="1">
          <a:spLocks noRot="1"/>
        </xdr:cNvSpPr>
      </xdr:nvSpPr>
      <xdr:spPr>
        <a:xfrm>
          <a:off x="941294"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36</xdr:row>
      <xdr:rowOff>19050</xdr:rowOff>
    </xdr:from>
    <xdr:to>
      <xdr:col>24</xdr:col>
      <xdr:colOff>114300</xdr:colOff>
      <xdr:row>36</xdr:row>
      <xdr:rowOff>142875</xdr:rowOff>
    </xdr:to>
    <xdr:sp fLocksText="1" fPublished="0">
      <xdr:nvSpPr>
        <xdr:cNvPr id="82" name="楕円 81"/>
        <xdr:cNvSpPr/>
      </xdr:nvSpPr>
      <xdr:spPr>
        <a:xfrm>
          <a:off x="4594411" y="7250206"/>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35</xdr:row>
      <xdr:rowOff>57150</xdr:rowOff>
    </xdr:from>
    <xdr:to>
      <xdr:col>27</xdr:col>
      <xdr:colOff>76200</xdr:colOff>
      <xdr:row>36</xdr:row>
      <xdr:rowOff>47625</xdr:rowOff>
    </xdr:to>
    <xdr:sp fLocksText="1" fPublished="0">
      <xdr:nvSpPr>
        <xdr:cNvPr id="83" name="人件費該当値テキスト"/>
        <xdr:cNvSpPr txBox="1">
          <a:spLocks noRot="1"/>
        </xdr:cNvSpPr>
      </xdr:nvSpPr>
      <xdr:spPr>
        <a:xfrm>
          <a:off x="4684058" y="708211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56,685</a:t>
          </a:r>
        </a:p>
      </xdr:txBody>
    </xdr:sp>
    <xdr:clientData fLocksWithSheet="1" fPrintsWithSheet="1"/>
  </xdr:twoCellAnchor>
  <xdr:twoCellAnchor>
    <xdr:from>
      <xdr:col>19</xdr:col>
      <xdr:colOff>133350</xdr:colOff>
      <xdr:row>36</xdr:row>
      <xdr:rowOff>114300</xdr:rowOff>
    </xdr:from>
    <xdr:to>
      <xdr:col>20</xdr:col>
      <xdr:colOff>38100</xdr:colOff>
      <xdr:row>37</xdr:row>
      <xdr:rowOff>38100</xdr:rowOff>
    </xdr:to>
    <xdr:sp fLocksText="1" fPublished="0">
      <xdr:nvSpPr>
        <xdr:cNvPr id="84" name="楕円 83"/>
        <xdr:cNvSpPr/>
      </xdr:nvSpPr>
      <xdr:spPr>
        <a:xfrm>
          <a:off x="3753970" y="7339852"/>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37</xdr:row>
      <xdr:rowOff>19050</xdr:rowOff>
    </xdr:from>
    <xdr:to>
      <xdr:col>21</xdr:col>
      <xdr:colOff>66675</xdr:colOff>
      <xdr:row>38</xdr:row>
      <xdr:rowOff>9525</xdr:rowOff>
    </xdr:to>
    <xdr:sp fLocksText="1" fPublished="0">
      <xdr:nvSpPr>
        <xdr:cNvPr id="85" name="テキスト ボックス 84"/>
        <xdr:cNvSpPr txBox="1">
          <a:spLocks noRot="1"/>
        </xdr:cNvSpPr>
      </xdr:nvSpPr>
      <xdr:spPr>
        <a:xfrm>
          <a:off x="3529853" y="745191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54,446</a:t>
          </a:r>
        </a:p>
      </xdr:txBody>
    </xdr:sp>
    <xdr:clientData fLocksWithSheet="1" fPrintsWithSheet="1"/>
  </xdr:twoCellAnchor>
  <xdr:twoCellAnchor>
    <xdr:from>
      <xdr:col>15</xdr:col>
      <xdr:colOff>0</xdr:colOff>
      <xdr:row>35</xdr:row>
      <xdr:rowOff>180975</xdr:rowOff>
    </xdr:from>
    <xdr:to>
      <xdr:col>15</xdr:col>
      <xdr:colOff>104775</xdr:colOff>
      <xdr:row>36</xdr:row>
      <xdr:rowOff>104775</xdr:rowOff>
    </xdr:to>
    <xdr:sp fLocksText="1" fPublished="0">
      <xdr:nvSpPr>
        <xdr:cNvPr id="86" name="楕円 85"/>
        <xdr:cNvSpPr/>
      </xdr:nvSpPr>
      <xdr:spPr>
        <a:xfrm>
          <a:off x="2857500" y="7205382"/>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34</xdr:row>
      <xdr:rowOff>114300</xdr:rowOff>
    </xdr:from>
    <xdr:to>
      <xdr:col>16</xdr:col>
      <xdr:colOff>133350</xdr:colOff>
      <xdr:row>35</xdr:row>
      <xdr:rowOff>104775</xdr:rowOff>
    </xdr:to>
    <xdr:sp fLocksText="1" fPublished="0">
      <xdr:nvSpPr>
        <xdr:cNvPr id="87" name="テキスト ボックス 86"/>
        <xdr:cNvSpPr txBox="1">
          <a:spLocks noRot="1"/>
        </xdr:cNvSpPr>
      </xdr:nvSpPr>
      <xdr:spPr>
        <a:xfrm>
          <a:off x="2644588" y="693644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57,931</a:t>
          </a:r>
        </a:p>
      </xdr:txBody>
    </xdr:sp>
    <xdr:clientData fLocksWithSheet="1" fPrintsWithSheet="1"/>
  </xdr:twoCellAnchor>
  <xdr:twoCellAnchor>
    <xdr:from>
      <xdr:col>10</xdr:col>
      <xdr:colOff>66675</xdr:colOff>
      <xdr:row>36</xdr:row>
      <xdr:rowOff>85724</xdr:rowOff>
    </xdr:from>
    <xdr:to>
      <xdr:col>10</xdr:col>
      <xdr:colOff>171449</xdr:colOff>
      <xdr:row>37</xdr:row>
      <xdr:rowOff>9525</xdr:rowOff>
    </xdr:to>
    <xdr:sp fLocksText="1" fPublished="0">
      <xdr:nvSpPr>
        <xdr:cNvPr id="88" name="楕円 87"/>
        <xdr:cNvSpPr/>
      </xdr:nvSpPr>
      <xdr:spPr>
        <a:xfrm>
          <a:off x="1972235" y="7317441"/>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37</xdr:row>
      <xdr:rowOff>0</xdr:rowOff>
    </xdr:from>
    <xdr:to>
      <xdr:col>12</xdr:col>
      <xdr:colOff>0</xdr:colOff>
      <xdr:row>37</xdr:row>
      <xdr:rowOff>190500</xdr:rowOff>
    </xdr:to>
    <xdr:sp fLocksText="1" fPublished="0">
      <xdr:nvSpPr>
        <xdr:cNvPr id="89" name="テキスト ボックス 88"/>
        <xdr:cNvSpPr txBox="1">
          <a:spLocks noRot="1"/>
        </xdr:cNvSpPr>
      </xdr:nvSpPr>
      <xdr:spPr>
        <a:xfrm>
          <a:off x="1748117" y="74295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54,927</a:t>
          </a:r>
        </a:p>
      </xdr:txBody>
    </xdr:sp>
    <xdr:clientData fLocksWithSheet="1" fPrintsWithSheet="1"/>
  </xdr:twoCellAnchor>
  <xdr:twoCellAnchor>
    <xdr:from>
      <xdr:col>5</xdr:col>
      <xdr:colOff>133350</xdr:colOff>
      <xdr:row>35</xdr:row>
      <xdr:rowOff>142875</xdr:rowOff>
    </xdr:from>
    <xdr:to>
      <xdr:col>6</xdr:col>
      <xdr:colOff>38100</xdr:colOff>
      <xdr:row>36</xdr:row>
      <xdr:rowOff>66675</xdr:rowOff>
    </xdr:to>
    <xdr:sp fLocksText="1" fPublished="0">
      <xdr:nvSpPr>
        <xdr:cNvPr id="90" name="楕円 89"/>
        <xdr:cNvSpPr/>
      </xdr:nvSpPr>
      <xdr:spPr>
        <a:xfrm>
          <a:off x="1086970" y="7171764"/>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34</xdr:row>
      <xdr:rowOff>104775</xdr:rowOff>
    </xdr:from>
    <xdr:to>
      <xdr:col>7</xdr:col>
      <xdr:colOff>66675</xdr:colOff>
      <xdr:row>35</xdr:row>
      <xdr:rowOff>85724</xdr:rowOff>
    </xdr:to>
    <xdr:sp fLocksText="1" fPublished="0">
      <xdr:nvSpPr>
        <xdr:cNvPr id="91" name="テキスト ボックス 90"/>
        <xdr:cNvSpPr txBox="1">
          <a:spLocks noRot="1"/>
        </xdr:cNvSpPr>
      </xdr:nvSpPr>
      <xdr:spPr>
        <a:xfrm>
          <a:off x="862852" y="69252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58,768</a:t>
          </a:r>
        </a:p>
      </xdr:txBody>
    </xdr:sp>
    <xdr:clientData fLocksWithSheet="1" fPrintsWithSheet="1"/>
  </xdr:twoCellAnchor>
  <xdr:twoCellAnchor>
    <xdr:from>
      <xdr:col>4</xdr:col>
      <xdr:colOff>0</xdr:colOff>
      <xdr:row>43</xdr:row>
      <xdr:rowOff>66675</xdr:rowOff>
    </xdr:from>
    <xdr:to>
      <xdr:col>28</xdr:col>
      <xdr:colOff>114300</xdr:colOff>
      <xdr:row>45</xdr:row>
      <xdr:rowOff>47625</xdr:rowOff>
    </xdr:to>
    <xdr:sp fLocksText="1" fPublished="0">
      <xdr:nvSpPr>
        <xdr:cNvPr id="92" name="正方形/長方形 91"/>
        <xdr:cNvSpPr>
          <a:spLocks noRot="1"/>
        </xdr:cNvSpPr>
      </xdr:nvSpPr>
      <xdr:spPr>
        <a:xfrm>
          <a:off x="762000" y="8706970"/>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物件費</a:t>
          </a:r>
        </a:p>
      </xdr:txBody>
    </xdr:sp>
    <xdr:clientData fLocksWithSheet="1" fPrintsWithSheet="1"/>
  </xdr:twoCellAnchor>
  <xdr:twoCellAnchor>
    <xdr:from>
      <xdr:col>4</xdr:col>
      <xdr:colOff>133350</xdr:colOff>
      <xdr:row>45</xdr:row>
      <xdr:rowOff>66675</xdr:rowOff>
    </xdr:from>
    <xdr:to>
      <xdr:col>12</xdr:col>
      <xdr:colOff>133350</xdr:colOff>
      <xdr:row>46</xdr:row>
      <xdr:rowOff>171449</xdr:rowOff>
    </xdr:to>
    <xdr:sp fLocksText="1" fPublished="0">
      <xdr:nvSpPr>
        <xdr:cNvPr id="93" name="正方形/長方形 92"/>
        <xdr:cNvSpPr>
          <a:spLocks noRot="1"/>
        </xdr:cNvSpPr>
      </xdr:nvSpPr>
      <xdr:spPr>
        <a:xfrm>
          <a:off x="89647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46</xdr:row>
      <xdr:rowOff>114300</xdr:rowOff>
    </xdr:from>
    <xdr:to>
      <xdr:col>12</xdr:col>
      <xdr:colOff>133350</xdr:colOff>
      <xdr:row>48</xdr:row>
      <xdr:rowOff>0</xdr:rowOff>
    </xdr:to>
    <xdr:sp fLocksText="1" fPublished="0">
      <xdr:nvSpPr>
        <xdr:cNvPr id="94" name="正方形/長方形 93"/>
        <xdr:cNvSpPr>
          <a:spLocks noRot="1"/>
        </xdr:cNvSpPr>
      </xdr:nvSpPr>
      <xdr:spPr>
        <a:xfrm>
          <a:off x="89647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29/30</a:t>
          </a:r>
        </a:p>
      </xdr:txBody>
    </xdr:sp>
    <xdr:clientData fLocksWithSheet="1" fPrintsWithSheet="1"/>
  </xdr:twoCellAnchor>
  <xdr:twoCellAnchor>
    <xdr:from>
      <xdr:col>10</xdr:col>
      <xdr:colOff>0</xdr:colOff>
      <xdr:row>45</xdr:row>
      <xdr:rowOff>66675</xdr:rowOff>
    </xdr:from>
    <xdr:to>
      <xdr:col>18</xdr:col>
      <xdr:colOff>0</xdr:colOff>
      <xdr:row>46</xdr:row>
      <xdr:rowOff>171449</xdr:rowOff>
    </xdr:to>
    <xdr:sp fLocksText="1" fPublished="0">
      <xdr:nvSpPr>
        <xdr:cNvPr id="95" name="正方形/長方形 94"/>
        <xdr:cNvSpPr>
          <a:spLocks noRot="1"/>
        </xdr:cNvSpPr>
      </xdr:nvSpPr>
      <xdr:spPr>
        <a:xfrm>
          <a:off x="190500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46</xdr:row>
      <xdr:rowOff>114300</xdr:rowOff>
    </xdr:from>
    <xdr:to>
      <xdr:col>18</xdr:col>
      <xdr:colOff>0</xdr:colOff>
      <xdr:row>48</xdr:row>
      <xdr:rowOff>0</xdr:rowOff>
    </xdr:to>
    <xdr:sp fLocksText="1" fPublished="0">
      <xdr:nvSpPr>
        <xdr:cNvPr id="96" name="正方形/長方形 95"/>
        <xdr:cNvSpPr>
          <a:spLocks noRot="1"/>
        </xdr:cNvSpPr>
      </xdr:nvSpPr>
      <xdr:spPr>
        <a:xfrm>
          <a:off x="190500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57,742</a:t>
          </a:r>
        </a:p>
      </xdr:txBody>
    </xdr:sp>
    <xdr:clientData fLocksWithSheet="1" fPrintsWithSheet="1"/>
  </xdr:twoCellAnchor>
  <xdr:twoCellAnchor>
    <xdr:from>
      <xdr:col>16</xdr:col>
      <xdr:colOff>0</xdr:colOff>
      <xdr:row>45</xdr:row>
      <xdr:rowOff>66675</xdr:rowOff>
    </xdr:from>
    <xdr:to>
      <xdr:col>24</xdr:col>
      <xdr:colOff>0</xdr:colOff>
      <xdr:row>46</xdr:row>
      <xdr:rowOff>171449</xdr:rowOff>
    </xdr:to>
    <xdr:sp fLocksText="1" fPublished="0">
      <xdr:nvSpPr>
        <xdr:cNvPr id="97" name="正方形/長方形 96"/>
        <xdr:cNvSpPr>
          <a:spLocks noRot="1"/>
        </xdr:cNvSpPr>
      </xdr:nvSpPr>
      <xdr:spPr>
        <a:xfrm>
          <a:off x="304800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46</xdr:row>
      <xdr:rowOff>114300</xdr:rowOff>
    </xdr:from>
    <xdr:to>
      <xdr:col>24</xdr:col>
      <xdr:colOff>0</xdr:colOff>
      <xdr:row>48</xdr:row>
      <xdr:rowOff>0</xdr:rowOff>
    </xdr:to>
    <xdr:sp fLocksText="1" fPublished="0">
      <xdr:nvSpPr>
        <xdr:cNvPr id="98" name="正方形/長方形 97"/>
        <xdr:cNvSpPr>
          <a:spLocks noRot="1"/>
        </xdr:cNvSpPr>
      </xdr:nvSpPr>
      <xdr:spPr>
        <a:xfrm>
          <a:off x="304800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55,240</a:t>
          </a:r>
        </a:p>
      </xdr:txBody>
    </xdr:sp>
    <xdr:clientData fLocksWithSheet="1" fPrintsWithSheet="1"/>
  </xdr:twoCellAnchor>
  <xdr:twoCellAnchor>
    <xdr:from>
      <xdr:col>4</xdr:col>
      <xdr:colOff>0</xdr:colOff>
      <xdr:row>48</xdr:row>
      <xdr:rowOff>38100</xdr:rowOff>
    </xdr:from>
    <xdr:to>
      <xdr:col>28</xdr:col>
      <xdr:colOff>114300</xdr:colOff>
      <xdr:row>61</xdr:row>
      <xdr:rowOff>104775</xdr:rowOff>
    </xdr:to>
    <xdr:sp fLocksText="1" fPublished="0">
      <xdr:nvSpPr>
        <xdr:cNvPr id="99" name="正方形/長方形 98"/>
        <xdr:cNvSpPr/>
      </xdr:nvSpPr>
      <xdr:spPr>
        <a:xfrm>
          <a:off x="762000" y="9681882"/>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142875</xdr:colOff>
      <xdr:row>47</xdr:row>
      <xdr:rowOff>9525</xdr:rowOff>
    </xdr:from>
    <xdr:to>
      <xdr:col>5</xdr:col>
      <xdr:colOff>114300</xdr:colOff>
      <xdr:row>47</xdr:row>
      <xdr:rowOff>180975</xdr:rowOff>
    </xdr:to>
    <xdr:sp fLocksText="1" fPublished="0">
      <xdr:nvSpPr>
        <xdr:cNvPr id="100" name="テキスト ボックス 99"/>
        <xdr:cNvSpPr txBox="1">
          <a:spLocks noRot="1"/>
        </xdr:cNvSpPr>
      </xdr:nvSpPr>
      <xdr:spPr>
        <a:xfrm>
          <a:off x="717176" y="9457765"/>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61</xdr:row>
      <xdr:rowOff>104775</xdr:rowOff>
    </xdr:from>
    <xdr:to>
      <xdr:col>28</xdr:col>
      <xdr:colOff>114300</xdr:colOff>
      <xdr:row>61</xdr:row>
      <xdr:rowOff>104775</xdr:rowOff>
    </xdr:to>
    <xdr:cxnSp fPublished="0">
      <xdr:nvCxnSpPr>
        <xdr:cNvPr id="101" name="直線コネクタ 100"/>
        <xdr:cNvCxnSpPr/>
      </xdr:nvCxnSpPr>
      <xdr:spPr>
        <a:xfrm>
          <a:off x="762000" y="123712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60</xdr:row>
      <xdr:rowOff>133350</xdr:rowOff>
    </xdr:from>
    <xdr:to>
      <xdr:col>4</xdr:col>
      <xdr:colOff>9525</xdr:colOff>
      <xdr:row>61</xdr:row>
      <xdr:rowOff>123824</xdr:rowOff>
    </xdr:to>
    <xdr:sp fLocksText="1" fPublished="0">
      <xdr:nvSpPr>
        <xdr:cNvPr id="102" name="テキスト ボックス 101"/>
        <xdr:cNvSpPr txBox="1">
          <a:spLocks noRot="1"/>
        </xdr:cNvSpPr>
      </xdr:nvSpPr>
      <xdr:spPr>
        <a:xfrm>
          <a:off x="235323" y="12203205"/>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4</xdr:col>
      <xdr:colOff>0</xdr:colOff>
      <xdr:row>59</xdr:row>
      <xdr:rowOff>171449</xdr:rowOff>
    </xdr:from>
    <xdr:to>
      <xdr:col>28</xdr:col>
      <xdr:colOff>114300</xdr:colOff>
      <xdr:row>59</xdr:row>
      <xdr:rowOff>171449</xdr:rowOff>
    </xdr:to>
    <xdr:cxnSp fPublished="0">
      <xdr:nvCxnSpPr>
        <xdr:cNvPr id="103" name="直線コネクタ 102"/>
        <xdr:cNvCxnSpPr/>
      </xdr:nvCxnSpPr>
      <xdr:spPr>
        <a:xfrm>
          <a:off x="762000" y="12035117"/>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59</xdr:row>
      <xdr:rowOff>0</xdr:rowOff>
    </xdr:from>
    <xdr:to>
      <xdr:col>4</xdr:col>
      <xdr:colOff>9525</xdr:colOff>
      <xdr:row>59</xdr:row>
      <xdr:rowOff>190500</xdr:rowOff>
    </xdr:to>
    <xdr:sp fLocksText="1" fPublished="0">
      <xdr:nvSpPr>
        <xdr:cNvPr id="104" name="テキスト ボックス 103"/>
        <xdr:cNvSpPr txBox="1">
          <a:spLocks noRot="1"/>
        </xdr:cNvSpPr>
      </xdr:nvSpPr>
      <xdr:spPr>
        <a:xfrm>
          <a:off x="235323" y="118670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4</xdr:col>
      <xdr:colOff>0</xdr:colOff>
      <xdr:row>58</xdr:row>
      <xdr:rowOff>19050</xdr:rowOff>
    </xdr:from>
    <xdr:to>
      <xdr:col>28</xdr:col>
      <xdr:colOff>114300</xdr:colOff>
      <xdr:row>58</xdr:row>
      <xdr:rowOff>19050</xdr:rowOff>
    </xdr:to>
    <xdr:cxnSp fPublished="0">
      <xdr:nvCxnSpPr>
        <xdr:cNvPr id="105" name="直線コネクタ 104"/>
        <xdr:cNvCxnSpPr/>
      </xdr:nvCxnSpPr>
      <xdr:spPr>
        <a:xfrm>
          <a:off x="762000" y="1168773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57</xdr:row>
      <xdr:rowOff>66675</xdr:rowOff>
    </xdr:from>
    <xdr:to>
      <xdr:col>4</xdr:col>
      <xdr:colOff>9525</xdr:colOff>
      <xdr:row>58</xdr:row>
      <xdr:rowOff>57150</xdr:rowOff>
    </xdr:to>
    <xdr:sp fLocksText="1" fPublished="0">
      <xdr:nvSpPr>
        <xdr:cNvPr id="106" name="テキスト ボックス 105"/>
        <xdr:cNvSpPr txBox="1">
          <a:spLocks noRot="1"/>
        </xdr:cNvSpPr>
      </xdr:nvSpPr>
      <xdr:spPr>
        <a:xfrm>
          <a:off x="235323" y="1153085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4</xdr:col>
      <xdr:colOff>0</xdr:colOff>
      <xdr:row>56</xdr:row>
      <xdr:rowOff>104775</xdr:rowOff>
    </xdr:from>
    <xdr:to>
      <xdr:col>28</xdr:col>
      <xdr:colOff>114300</xdr:colOff>
      <xdr:row>56</xdr:row>
      <xdr:rowOff>104775</xdr:rowOff>
    </xdr:to>
    <xdr:cxnSp fPublished="0">
      <xdr:nvCxnSpPr>
        <xdr:cNvPr id="107" name="直線コネクタ 106"/>
        <xdr:cNvCxnSpPr/>
      </xdr:nvCxnSpPr>
      <xdr:spPr>
        <a:xfrm>
          <a:off x="762000" y="1136276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55</xdr:row>
      <xdr:rowOff>133350</xdr:rowOff>
    </xdr:from>
    <xdr:to>
      <xdr:col>4</xdr:col>
      <xdr:colOff>9525</xdr:colOff>
      <xdr:row>56</xdr:row>
      <xdr:rowOff>123824</xdr:rowOff>
    </xdr:to>
    <xdr:sp fLocksText="1" fPublished="0">
      <xdr:nvSpPr>
        <xdr:cNvPr id="108" name="テキスト ボックス 107"/>
        <xdr:cNvSpPr txBox="1">
          <a:spLocks noRot="1"/>
        </xdr:cNvSpPr>
      </xdr:nvSpPr>
      <xdr:spPr>
        <a:xfrm>
          <a:off x="235323" y="111946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50,000</a:t>
          </a:r>
        </a:p>
      </xdr:txBody>
    </xdr:sp>
    <xdr:clientData fLocksWithSheet="1" fPrintsWithSheet="1"/>
  </xdr:twoCellAnchor>
  <xdr:twoCellAnchor>
    <xdr:from>
      <xdr:col>4</xdr:col>
      <xdr:colOff>0</xdr:colOff>
      <xdr:row>54</xdr:row>
      <xdr:rowOff>171449</xdr:rowOff>
    </xdr:from>
    <xdr:to>
      <xdr:col>28</xdr:col>
      <xdr:colOff>114300</xdr:colOff>
      <xdr:row>54</xdr:row>
      <xdr:rowOff>171449</xdr:rowOff>
    </xdr:to>
    <xdr:cxnSp fPublished="0">
      <xdr:nvCxnSpPr>
        <xdr:cNvPr id="109" name="直線コネクタ 108"/>
        <xdr:cNvCxnSpPr/>
      </xdr:nvCxnSpPr>
      <xdr:spPr>
        <a:xfrm>
          <a:off x="762000" y="11026587"/>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54</xdr:row>
      <xdr:rowOff>0</xdr:rowOff>
    </xdr:from>
    <xdr:to>
      <xdr:col>4</xdr:col>
      <xdr:colOff>9525</xdr:colOff>
      <xdr:row>54</xdr:row>
      <xdr:rowOff>190500</xdr:rowOff>
    </xdr:to>
    <xdr:sp fLocksText="1" fPublished="0">
      <xdr:nvSpPr>
        <xdr:cNvPr id="110" name="テキスト ボックス 109"/>
        <xdr:cNvSpPr txBox="1">
          <a:spLocks noRot="1"/>
        </xdr:cNvSpPr>
      </xdr:nvSpPr>
      <xdr:spPr>
        <a:xfrm>
          <a:off x="235323" y="108585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4</xdr:col>
      <xdr:colOff>0</xdr:colOff>
      <xdr:row>53</xdr:row>
      <xdr:rowOff>19050</xdr:rowOff>
    </xdr:from>
    <xdr:to>
      <xdr:col>28</xdr:col>
      <xdr:colOff>114300</xdr:colOff>
      <xdr:row>53</xdr:row>
      <xdr:rowOff>19050</xdr:rowOff>
    </xdr:to>
    <xdr:cxnSp fPublished="0">
      <xdr:nvCxnSpPr>
        <xdr:cNvPr id="111" name="直線コネクタ 110"/>
        <xdr:cNvCxnSpPr/>
      </xdr:nvCxnSpPr>
      <xdr:spPr>
        <a:xfrm>
          <a:off x="762000" y="10679205"/>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52</xdr:row>
      <xdr:rowOff>66675</xdr:rowOff>
    </xdr:from>
    <xdr:to>
      <xdr:col>4</xdr:col>
      <xdr:colOff>9525</xdr:colOff>
      <xdr:row>53</xdr:row>
      <xdr:rowOff>57150</xdr:rowOff>
    </xdr:to>
    <xdr:sp fLocksText="1" fPublished="0">
      <xdr:nvSpPr>
        <xdr:cNvPr id="112" name="テキスト ボックス 111"/>
        <xdr:cNvSpPr txBox="1">
          <a:spLocks noRot="1"/>
        </xdr:cNvSpPr>
      </xdr:nvSpPr>
      <xdr:spPr>
        <a:xfrm>
          <a:off x="235323" y="105223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70,000</a:t>
          </a:r>
        </a:p>
      </xdr:txBody>
    </xdr:sp>
    <xdr:clientData fLocksWithSheet="1" fPrintsWithSheet="1"/>
  </xdr:twoCellAnchor>
  <xdr:twoCellAnchor>
    <xdr:from>
      <xdr:col>4</xdr:col>
      <xdr:colOff>0</xdr:colOff>
      <xdr:row>51</xdr:row>
      <xdr:rowOff>104775</xdr:rowOff>
    </xdr:from>
    <xdr:to>
      <xdr:col>28</xdr:col>
      <xdr:colOff>114300</xdr:colOff>
      <xdr:row>51</xdr:row>
      <xdr:rowOff>104775</xdr:rowOff>
    </xdr:to>
    <xdr:cxnSp fPublished="0">
      <xdr:nvCxnSpPr>
        <xdr:cNvPr id="113" name="直線コネクタ 112"/>
        <xdr:cNvCxnSpPr/>
      </xdr:nvCxnSpPr>
      <xdr:spPr>
        <a:xfrm>
          <a:off x="762000" y="10354235"/>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50</xdr:row>
      <xdr:rowOff>133350</xdr:rowOff>
    </xdr:from>
    <xdr:to>
      <xdr:col>4</xdr:col>
      <xdr:colOff>9525</xdr:colOff>
      <xdr:row>51</xdr:row>
      <xdr:rowOff>123824</xdr:rowOff>
    </xdr:to>
    <xdr:sp fLocksText="1" fPublished="0">
      <xdr:nvSpPr>
        <xdr:cNvPr id="114" name="テキスト ボックス 113"/>
        <xdr:cNvSpPr txBox="1">
          <a:spLocks noRot="1"/>
        </xdr:cNvSpPr>
      </xdr:nvSpPr>
      <xdr:spPr>
        <a:xfrm>
          <a:off x="235323" y="1018614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4</xdr:col>
      <xdr:colOff>0</xdr:colOff>
      <xdr:row>49</xdr:row>
      <xdr:rowOff>171449</xdr:rowOff>
    </xdr:from>
    <xdr:to>
      <xdr:col>28</xdr:col>
      <xdr:colOff>114300</xdr:colOff>
      <xdr:row>49</xdr:row>
      <xdr:rowOff>171449</xdr:rowOff>
    </xdr:to>
    <xdr:cxnSp fPublished="0">
      <xdr:nvCxnSpPr>
        <xdr:cNvPr id="115" name="直線コネクタ 114"/>
        <xdr:cNvCxnSpPr/>
      </xdr:nvCxnSpPr>
      <xdr:spPr>
        <a:xfrm>
          <a:off x="762000" y="100180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49</xdr:row>
      <xdr:rowOff>0</xdr:rowOff>
    </xdr:from>
    <xdr:to>
      <xdr:col>4</xdr:col>
      <xdr:colOff>9525</xdr:colOff>
      <xdr:row>49</xdr:row>
      <xdr:rowOff>190500</xdr:rowOff>
    </xdr:to>
    <xdr:sp fLocksText="1" fPublished="0">
      <xdr:nvSpPr>
        <xdr:cNvPr id="116" name="テキスト ボックス 115"/>
        <xdr:cNvSpPr txBox="1">
          <a:spLocks noRot="1"/>
        </xdr:cNvSpPr>
      </xdr:nvSpPr>
      <xdr:spPr>
        <a:xfrm>
          <a:off x="235323" y="984997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90,000</a:t>
          </a:r>
        </a:p>
      </xdr:txBody>
    </xdr:sp>
    <xdr:clientData fLocksWithSheet="1" fPrintsWithSheet="1"/>
  </xdr:twoCellAnchor>
  <xdr:twoCellAnchor>
    <xdr:from>
      <xdr:col>4</xdr:col>
      <xdr:colOff>0</xdr:colOff>
      <xdr:row>48</xdr:row>
      <xdr:rowOff>19050</xdr:rowOff>
    </xdr:from>
    <xdr:to>
      <xdr:col>28</xdr:col>
      <xdr:colOff>114300</xdr:colOff>
      <xdr:row>48</xdr:row>
      <xdr:rowOff>19050</xdr:rowOff>
    </xdr:to>
    <xdr:cxnSp fPublished="0">
      <xdr:nvCxnSpPr>
        <xdr:cNvPr id="117" name="直線コネクタ 116"/>
        <xdr:cNvCxnSpPr/>
      </xdr:nvCxnSpPr>
      <xdr:spPr>
        <a:xfrm>
          <a:off x="762000" y="96706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47</xdr:row>
      <xdr:rowOff>66675</xdr:rowOff>
    </xdr:from>
    <xdr:to>
      <xdr:col>4</xdr:col>
      <xdr:colOff>9525</xdr:colOff>
      <xdr:row>48</xdr:row>
      <xdr:rowOff>57150</xdr:rowOff>
    </xdr:to>
    <xdr:sp fLocksText="1" fPublished="0">
      <xdr:nvSpPr>
        <xdr:cNvPr id="118" name="テキスト ボックス 117"/>
        <xdr:cNvSpPr txBox="1">
          <a:spLocks noRot="1"/>
        </xdr:cNvSpPr>
      </xdr:nvSpPr>
      <xdr:spPr>
        <a:xfrm>
          <a:off x="168088" y="951379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4</xdr:col>
      <xdr:colOff>0</xdr:colOff>
      <xdr:row>48</xdr:row>
      <xdr:rowOff>38100</xdr:rowOff>
    </xdr:from>
    <xdr:to>
      <xdr:col>28</xdr:col>
      <xdr:colOff>114300</xdr:colOff>
      <xdr:row>61</xdr:row>
      <xdr:rowOff>104775</xdr:rowOff>
    </xdr:to>
    <xdr:sp fLocksText="1" fPublished="0">
      <xdr:nvSpPr>
        <xdr:cNvPr id="119" name="物件費グラフ枠"/>
        <xdr:cNvSpPr/>
      </xdr:nvSpPr>
      <xdr:spPr>
        <a:xfrm>
          <a:off x="762000" y="9681882"/>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50</xdr:row>
      <xdr:rowOff>142875</xdr:rowOff>
    </xdr:from>
    <xdr:to>
      <xdr:col>24</xdr:col>
      <xdr:colOff>66675</xdr:colOff>
      <xdr:row>58</xdr:row>
      <xdr:rowOff>104775</xdr:rowOff>
    </xdr:to>
    <xdr:cxnSp fPublished="0">
      <xdr:nvCxnSpPr>
        <xdr:cNvPr id="120" name="直線コネクタ 119"/>
        <xdr:cNvCxnSpPr/>
      </xdr:nvCxnSpPr>
      <xdr:spPr>
        <a:xfrm flipV="1">
          <a:off x="4639235" y="10197352"/>
          <a:ext cx="0" cy="156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58</xdr:row>
      <xdr:rowOff>104775</xdr:rowOff>
    </xdr:from>
    <xdr:to>
      <xdr:col>27</xdr:col>
      <xdr:colOff>76200</xdr:colOff>
      <xdr:row>59</xdr:row>
      <xdr:rowOff>85724</xdr:rowOff>
    </xdr:to>
    <xdr:sp fLocksText="1" fPublished="0">
      <xdr:nvSpPr>
        <xdr:cNvPr id="121" name="物件費最小値テキスト"/>
        <xdr:cNvSpPr txBox="1">
          <a:spLocks noRot="1"/>
        </xdr:cNvSpPr>
      </xdr:nvSpPr>
      <xdr:spPr>
        <a:xfrm>
          <a:off x="4684058" y="117661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38,403</a:t>
          </a:r>
        </a:p>
      </xdr:txBody>
    </xdr:sp>
    <xdr:clientData fLocksWithSheet="1" fPrintsWithSheet="1"/>
  </xdr:twoCellAnchor>
  <xdr:twoCellAnchor>
    <xdr:from>
      <xdr:col>23</xdr:col>
      <xdr:colOff>171449</xdr:colOff>
      <xdr:row>58</xdr:row>
      <xdr:rowOff>104775</xdr:rowOff>
    </xdr:from>
    <xdr:to>
      <xdr:col>24</xdr:col>
      <xdr:colOff>142875</xdr:colOff>
      <xdr:row>58</xdr:row>
      <xdr:rowOff>104775</xdr:rowOff>
    </xdr:to>
    <xdr:cxnSp fPublished="0">
      <xdr:nvCxnSpPr>
        <xdr:cNvPr id="122" name="直線コネクタ 121"/>
        <xdr:cNvCxnSpPr/>
      </xdr:nvCxnSpPr>
      <xdr:spPr>
        <a:xfrm>
          <a:off x="4549588" y="11766176"/>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49</xdr:row>
      <xdr:rowOff>76200</xdr:rowOff>
    </xdr:from>
    <xdr:to>
      <xdr:col>27</xdr:col>
      <xdr:colOff>76200</xdr:colOff>
      <xdr:row>50</xdr:row>
      <xdr:rowOff>66675</xdr:rowOff>
    </xdr:to>
    <xdr:sp fLocksText="1" fPublished="0">
      <xdr:nvSpPr>
        <xdr:cNvPr id="123" name="物件費最大値テキスト"/>
        <xdr:cNvSpPr txBox="1">
          <a:spLocks noRot="1"/>
        </xdr:cNvSpPr>
      </xdr:nvSpPr>
      <xdr:spPr>
        <a:xfrm>
          <a:off x="4684058" y="992841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84,786</a:t>
          </a:r>
        </a:p>
      </xdr:txBody>
    </xdr:sp>
    <xdr:clientData fLocksWithSheet="1" fPrintsWithSheet="1"/>
  </xdr:twoCellAnchor>
  <xdr:twoCellAnchor>
    <xdr:from>
      <xdr:col>23</xdr:col>
      <xdr:colOff>171449</xdr:colOff>
      <xdr:row>50</xdr:row>
      <xdr:rowOff>142875</xdr:rowOff>
    </xdr:from>
    <xdr:to>
      <xdr:col>24</xdr:col>
      <xdr:colOff>142875</xdr:colOff>
      <xdr:row>50</xdr:row>
      <xdr:rowOff>142875</xdr:rowOff>
    </xdr:to>
    <xdr:cxnSp fPublished="0">
      <xdr:nvCxnSpPr>
        <xdr:cNvPr id="124" name="直線コネクタ 123"/>
        <xdr:cNvCxnSpPr/>
      </xdr:nvCxnSpPr>
      <xdr:spPr>
        <a:xfrm>
          <a:off x="4549588" y="10197353"/>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57</xdr:row>
      <xdr:rowOff>9525</xdr:rowOff>
    </xdr:from>
    <xdr:to>
      <xdr:col>24</xdr:col>
      <xdr:colOff>66675</xdr:colOff>
      <xdr:row>57</xdr:row>
      <xdr:rowOff>104775</xdr:rowOff>
    </xdr:to>
    <xdr:cxnSp fPublished="0">
      <xdr:nvCxnSpPr>
        <xdr:cNvPr id="125" name="直線コネクタ 124"/>
        <xdr:cNvCxnSpPr/>
      </xdr:nvCxnSpPr>
      <xdr:spPr>
        <a:xfrm>
          <a:off x="3798794" y="11474823"/>
          <a:ext cx="840441" cy="8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54</xdr:row>
      <xdr:rowOff>104775</xdr:rowOff>
    </xdr:from>
    <xdr:to>
      <xdr:col>27</xdr:col>
      <xdr:colOff>76200</xdr:colOff>
      <xdr:row>55</xdr:row>
      <xdr:rowOff>85724</xdr:rowOff>
    </xdr:to>
    <xdr:sp fLocksText="1" fPublished="0">
      <xdr:nvSpPr>
        <xdr:cNvPr id="126" name="物件費平均値テキスト"/>
        <xdr:cNvSpPr txBox="1">
          <a:spLocks noRot="1"/>
        </xdr:cNvSpPr>
      </xdr:nvSpPr>
      <xdr:spPr>
        <a:xfrm>
          <a:off x="4684058" y="10959353"/>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55,271</a:t>
          </a:r>
        </a:p>
      </xdr:txBody>
    </xdr:sp>
    <xdr:clientData fLocksWithSheet="1" fPrintsWithSheet="1"/>
  </xdr:twoCellAnchor>
  <xdr:twoCellAnchor>
    <xdr:from>
      <xdr:col>24</xdr:col>
      <xdr:colOff>19050</xdr:colOff>
      <xdr:row>55</xdr:row>
      <xdr:rowOff>66675</xdr:rowOff>
    </xdr:from>
    <xdr:to>
      <xdr:col>24</xdr:col>
      <xdr:colOff>114300</xdr:colOff>
      <xdr:row>55</xdr:row>
      <xdr:rowOff>190500</xdr:rowOff>
    </xdr:to>
    <xdr:sp fLocksText="1" fPublished="0">
      <xdr:nvSpPr>
        <xdr:cNvPr id="127" name="フローチャート: 判断 126"/>
        <xdr:cNvSpPr/>
      </xdr:nvSpPr>
      <xdr:spPr>
        <a:xfrm>
          <a:off x="4594411" y="11127441"/>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57</xdr:row>
      <xdr:rowOff>9525</xdr:rowOff>
    </xdr:from>
    <xdr:to>
      <xdr:col>19</xdr:col>
      <xdr:colOff>180975</xdr:colOff>
      <xdr:row>57</xdr:row>
      <xdr:rowOff>19050</xdr:rowOff>
    </xdr:to>
    <xdr:cxnSp fPublished="0">
      <xdr:nvCxnSpPr>
        <xdr:cNvPr id="128" name="直線コネクタ 127"/>
        <xdr:cNvCxnSpPr/>
      </xdr:nvCxnSpPr>
      <xdr:spPr>
        <a:xfrm flipV="1">
          <a:off x="2913529" y="11474823"/>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55</xdr:row>
      <xdr:rowOff>57150</xdr:rowOff>
    </xdr:from>
    <xdr:to>
      <xdr:col>20</xdr:col>
      <xdr:colOff>38100</xdr:colOff>
      <xdr:row>55</xdr:row>
      <xdr:rowOff>180975</xdr:rowOff>
    </xdr:to>
    <xdr:sp fLocksText="1" fPublished="0">
      <xdr:nvSpPr>
        <xdr:cNvPr id="129" name="フローチャート: 判断 128"/>
        <xdr:cNvSpPr/>
      </xdr:nvSpPr>
      <xdr:spPr>
        <a:xfrm>
          <a:off x="3753970" y="11116235"/>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53</xdr:row>
      <xdr:rowOff>190500</xdr:rowOff>
    </xdr:from>
    <xdr:to>
      <xdr:col>21</xdr:col>
      <xdr:colOff>66675</xdr:colOff>
      <xdr:row>54</xdr:row>
      <xdr:rowOff>180975</xdr:rowOff>
    </xdr:to>
    <xdr:sp fLocksText="1" fPublished="0">
      <xdr:nvSpPr>
        <xdr:cNvPr id="130" name="テキスト ボックス 129"/>
        <xdr:cNvSpPr txBox="1">
          <a:spLocks noRot="1"/>
        </xdr:cNvSpPr>
      </xdr:nvSpPr>
      <xdr:spPr>
        <a:xfrm>
          <a:off x="3529853" y="108472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55,601</a:t>
          </a:r>
        </a:p>
      </xdr:txBody>
    </xdr:sp>
    <xdr:clientData fLocksWithSheet="1" fPrintsWithSheet="1"/>
  </xdr:twoCellAnchor>
  <xdr:twoCellAnchor>
    <xdr:from>
      <xdr:col>10</xdr:col>
      <xdr:colOff>114300</xdr:colOff>
      <xdr:row>57</xdr:row>
      <xdr:rowOff>19050</xdr:rowOff>
    </xdr:from>
    <xdr:to>
      <xdr:col>15</xdr:col>
      <xdr:colOff>57150</xdr:colOff>
      <xdr:row>57</xdr:row>
      <xdr:rowOff>133350</xdr:rowOff>
    </xdr:to>
    <xdr:cxnSp fPublished="0">
      <xdr:nvCxnSpPr>
        <xdr:cNvPr id="131" name="直線コネクタ 130"/>
        <xdr:cNvCxnSpPr/>
      </xdr:nvCxnSpPr>
      <xdr:spPr>
        <a:xfrm flipV="1">
          <a:off x="2017058" y="11486029"/>
          <a:ext cx="896470" cy="1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55</xdr:row>
      <xdr:rowOff>152400</xdr:rowOff>
    </xdr:from>
    <xdr:to>
      <xdr:col>15</xdr:col>
      <xdr:colOff>104775</xdr:colOff>
      <xdr:row>56</xdr:row>
      <xdr:rowOff>76200</xdr:rowOff>
    </xdr:to>
    <xdr:sp fLocksText="1" fPublished="0">
      <xdr:nvSpPr>
        <xdr:cNvPr id="132" name="フローチャート: 判断 131"/>
        <xdr:cNvSpPr/>
      </xdr:nvSpPr>
      <xdr:spPr>
        <a:xfrm>
          <a:off x="2857500" y="11217088"/>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54</xdr:row>
      <xdr:rowOff>104775</xdr:rowOff>
    </xdr:from>
    <xdr:to>
      <xdr:col>16</xdr:col>
      <xdr:colOff>133350</xdr:colOff>
      <xdr:row>55</xdr:row>
      <xdr:rowOff>85724</xdr:rowOff>
    </xdr:to>
    <xdr:sp fLocksText="1" fPublished="0">
      <xdr:nvSpPr>
        <xdr:cNvPr id="133" name="テキスト ボックス 132"/>
        <xdr:cNvSpPr txBox="1">
          <a:spLocks noRot="1"/>
        </xdr:cNvSpPr>
      </xdr:nvSpPr>
      <xdr:spPr>
        <a:xfrm>
          <a:off x="2644588" y="1095935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52,553</a:t>
          </a:r>
        </a:p>
      </xdr:txBody>
    </xdr:sp>
    <xdr:clientData fLocksWithSheet="1" fPrintsWithSheet="1"/>
  </xdr:twoCellAnchor>
  <xdr:twoCellAnchor>
    <xdr:from>
      <xdr:col>5</xdr:col>
      <xdr:colOff>180975</xdr:colOff>
      <xdr:row>57</xdr:row>
      <xdr:rowOff>133350</xdr:rowOff>
    </xdr:from>
    <xdr:to>
      <xdr:col>10</xdr:col>
      <xdr:colOff>114300</xdr:colOff>
      <xdr:row>58</xdr:row>
      <xdr:rowOff>142875</xdr:rowOff>
    </xdr:to>
    <xdr:cxnSp fPublished="0">
      <xdr:nvCxnSpPr>
        <xdr:cNvPr id="134" name="直線コネクタ 133"/>
        <xdr:cNvCxnSpPr/>
      </xdr:nvCxnSpPr>
      <xdr:spPr>
        <a:xfrm flipV="1">
          <a:off x="1131794" y="11598088"/>
          <a:ext cx="885264" cy="2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56</xdr:row>
      <xdr:rowOff>38100</xdr:rowOff>
    </xdr:from>
    <xdr:to>
      <xdr:col>10</xdr:col>
      <xdr:colOff>171449</xdr:colOff>
      <xdr:row>56</xdr:row>
      <xdr:rowOff>152400</xdr:rowOff>
    </xdr:to>
    <xdr:sp fLocksText="1" fPublished="0">
      <xdr:nvSpPr>
        <xdr:cNvPr id="135" name="フローチャート: 判断 134"/>
        <xdr:cNvSpPr/>
      </xdr:nvSpPr>
      <xdr:spPr>
        <a:xfrm>
          <a:off x="1972235" y="11295529"/>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54</xdr:row>
      <xdr:rowOff>180975</xdr:rowOff>
    </xdr:from>
    <xdr:to>
      <xdr:col>12</xdr:col>
      <xdr:colOff>0</xdr:colOff>
      <xdr:row>55</xdr:row>
      <xdr:rowOff>171449</xdr:rowOff>
    </xdr:to>
    <xdr:sp fLocksText="1" fPublished="0">
      <xdr:nvSpPr>
        <xdr:cNvPr id="136" name="テキスト ボックス 135"/>
        <xdr:cNvSpPr txBox="1">
          <a:spLocks noRot="1"/>
        </xdr:cNvSpPr>
      </xdr:nvSpPr>
      <xdr:spPr>
        <a:xfrm>
          <a:off x="1748117" y="110377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50,238</a:t>
          </a:r>
        </a:p>
      </xdr:txBody>
    </xdr:sp>
    <xdr:clientData fLocksWithSheet="1" fPrintsWithSheet="1"/>
  </xdr:twoCellAnchor>
  <xdr:twoCellAnchor>
    <xdr:from>
      <xdr:col>5</xdr:col>
      <xdr:colOff>133350</xdr:colOff>
      <xdr:row>56</xdr:row>
      <xdr:rowOff>123824</xdr:rowOff>
    </xdr:from>
    <xdr:to>
      <xdr:col>6</xdr:col>
      <xdr:colOff>38100</xdr:colOff>
      <xdr:row>57</xdr:row>
      <xdr:rowOff>47625</xdr:rowOff>
    </xdr:to>
    <xdr:sp fLocksText="1" fPublished="0">
      <xdr:nvSpPr>
        <xdr:cNvPr id="137" name="フローチャート: 判断 136"/>
        <xdr:cNvSpPr/>
      </xdr:nvSpPr>
      <xdr:spPr>
        <a:xfrm>
          <a:off x="1086970" y="11385176"/>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55</xdr:row>
      <xdr:rowOff>57150</xdr:rowOff>
    </xdr:from>
    <xdr:to>
      <xdr:col>7</xdr:col>
      <xdr:colOff>66675</xdr:colOff>
      <xdr:row>56</xdr:row>
      <xdr:rowOff>47625</xdr:rowOff>
    </xdr:to>
    <xdr:sp fLocksText="1" fPublished="0">
      <xdr:nvSpPr>
        <xdr:cNvPr id="138" name="テキスト ボックス 137"/>
        <xdr:cNvSpPr txBox="1">
          <a:spLocks noRot="1"/>
        </xdr:cNvSpPr>
      </xdr:nvSpPr>
      <xdr:spPr>
        <a:xfrm>
          <a:off x="862852" y="11116235"/>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47,638</a:t>
          </a:r>
        </a:p>
      </xdr:txBody>
    </xdr:sp>
    <xdr:clientData fLocksWithSheet="1" fPrintsWithSheet="1"/>
  </xdr:twoCellAnchor>
  <xdr:twoCellAnchor editAs="oneCell">
    <xdr:from>
      <xdr:col>23</xdr:col>
      <xdr:colOff>66675</xdr:colOff>
      <xdr:row>61</xdr:row>
      <xdr:rowOff>104775</xdr:rowOff>
    </xdr:from>
    <xdr:to>
      <xdr:col>27</xdr:col>
      <xdr:colOff>66675</xdr:colOff>
      <xdr:row>62</xdr:row>
      <xdr:rowOff>85724</xdr:rowOff>
    </xdr:to>
    <xdr:sp fLocksText="1" fPublished="0">
      <xdr:nvSpPr>
        <xdr:cNvPr id="139" name="テキスト ボックス 138"/>
        <xdr:cNvSpPr txBox="1">
          <a:spLocks noRot="1"/>
        </xdr:cNvSpPr>
      </xdr:nvSpPr>
      <xdr:spPr>
        <a:xfrm>
          <a:off x="4448735"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61</xdr:row>
      <xdr:rowOff>104775</xdr:rowOff>
    </xdr:from>
    <xdr:to>
      <xdr:col>22</xdr:col>
      <xdr:colOff>180975</xdr:colOff>
      <xdr:row>62</xdr:row>
      <xdr:rowOff>85724</xdr:rowOff>
    </xdr:to>
    <xdr:sp fLocksText="1" fPublished="0">
      <xdr:nvSpPr>
        <xdr:cNvPr id="140" name="テキスト ボックス 139"/>
        <xdr:cNvSpPr txBox="1">
          <a:spLocks noRot="1"/>
        </xdr:cNvSpPr>
      </xdr:nvSpPr>
      <xdr:spPr>
        <a:xfrm>
          <a:off x="3608294"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61</xdr:row>
      <xdr:rowOff>104775</xdr:rowOff>
    </xdr:from>
    <xdr:to>
      <xdr:col>18</xdr:col>
      <xdr:colOff>57150</xdr:colOff>
      <xdr:row>62</xdr:row>
      <xdr:rowOff>85724</xdr:rowOff>
    </xdr:to>
    <xdr:sp fLocksText="1" fPublished="0">
      <xdr:nvSpPr>
        <xdr:cNvPr id="141" name="テキスト ボックス 140"/>
        <xdr:cNvSpPr txBox="1">
          <a:spLocks noRot="1"/>
        </xdr:cNvSpPr>
      </xdr:nvSpPr>
      <xdr:spPr>
        <a:xfrm>
          <a:off x="272302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61</xdr:row>
      <xdr:rowOff>104775</xdr:rowOff>
    </xdr:from>
    <xdr:to>
      <xdr:col>13</xdr:col>
      <xdr:colOff>114300</xdr:colOff>
      <xdr:row>62</xdr:row>
      <xdr:rowOff>85724</xdr:rowOff>
    </xdr:to>
    <xdr:sp fLocksText="1" fPublished="0">
      <xdr:nvSpPr>
        <xdr:cNvPr id="142" name="テキスト ボックス 141"/>
        <xdr:cNvSpPr txBox="1">
          <a:spLocks noRot="1"/>
        </xdr:cNvSpPr>
      </xdr:nvSpPr>
      <xdr:spPr>
        <a:xfrm>
          <a:off x="1826558"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61</xdr:row>
      <xdr:rowOff>104775</xdr:rowOff>
    </xdr:from>
    <xdr:to>
      <xdr:col>8</xdr:col>
      <xdr:colOff>180975</xdr:colOff>
      <xdr:row>62</xdr:row>
      <xdr:rowOff>85724</xdr:rowOff>
    </xdr:to>
    <xdr:sp fLocksText="1" fPublished="0">
      <xdr:nvSpPr>
        <xdr:cNvPr id="143" name="テキスト ボックス 142"/>
        <xdr:cNvSpPr txBox="1">
          <a:spLocks noRot="1"/>
        </xdr:cNvSpPr>
      </xdr:nvSpPr>
      <xdr:spPr>
        <a:xfrm>
          <a:off x="941294"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57</xdr:row>
      <xdr:rowOff>38100</xdr:rowOff>
    </xdr:from>
    <xdr:to>
      <xdr:col>24</xdr:col>
      <xdr:colOff>114300</xdr:colOff>
      <xdr:row>57</xdr:row>
      <xdr:rowOff>152400</xdr:rowOff>
    </xdr:to>
    <xdr:sp fLocksText="1" fPublished="0">
      <xdr:nvSpPr>
        <xdr:cNvPr id="144" name="楕円 143"/>
        <xdr:cNvSpPr/>
      </xdr:nvSpPr>
      <xdr:spPr>
        <a:xfrm>
          <a:off x="4594411" y="11497236"/>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57</xdr:row>
      <xdr:rowOff>9525</xdr:rowOff>
    </xdr:from>
    <xdr:to>
      <xdr:col>27</xdr:col>
      <xdr:colOff>76200</xdr:colOff>
      <xdr:row>58</xdr:row>
      <xdr:rowOff>0</xdr:rowOff>
    </xdr:to>
    <xdr:sp fLocksText="1" fPublished="0">
      <xdr:nvSpPr>
        <xdr:cNvPr id="145" name="物件費該当値テキスト"/>
        <xdr:cNvSpPr txBox="1">
          <a:spLocks noRot="1"/>
        </xdr:cNvSpPr>
      </xdr:nvSpPr>
      <xdr:spPr>
        <a:xfrm>
          <a:off x="4684058" y="114748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44,231</a:t>
          </a:r>
        </a:p>
      </xdr:txBody>
    </xdr:sp>
    <xdr:clientData fLocksWithSheet="1" fPrintsWithSheet="1"/>
  </xdr:twoCellAnchor>
  <xdr:twoCellAnchor>
    <xdr:from>
      <xdr:col>19</xdr:col>
      <xdr:colOff>133350</xdr:colOff>
      <xdr:row>56</xdr:row>
      <xdr:rowOff>152400</xdr:rowOff>
    </xdr:from>
    <xdr:to>
      <xdr:col>20</xdr:col>
      <xdr:colOff>38100</xdr:colOff>
      <xdr:row>57</xdr:row>
      <xdr:rowOff>66675</xdr:rowOff>
    </xdr:to>
    <xdr:sp fLocksText="1" fPublished="0">
      <xdr:nvSpPr>
        <xdr:cNvPr id="146" name="楕円 145"/>
        <xdr:cNvSpPr/>
      </xdr:nvSpPr>
      <xdr:spPr>
        <a:xfrm>
          <a:off x="3753970" y="11418793"/>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57</xdr:row>
      <xdr:rowOff>57150</xdr:rowOff>
    </xdr:from>
    <xdr:to>
      <xdr:col>21</xdr:col>
      <xdr:colOff>66675</xdr:colOff>
      <xdr:row>58</xdr:row>
      <xdr:rowOff>47625</xdr:rowOff>
    </xdr:to>
    <xdr:sp fLocksText="1" fPublished="0">
      <xdr:nvSpPr>
        <xdr:cNvPr id="147" name="テキスト ボックス 146"/>
        <xdr:cNvSpPr txBox="1">
          <a:spLocks noRot="1"/>
        </xdr:cNvSpPr>
      </xdr:nvSpPr>
      <xdr:spPr>
        <a:xfrm>
          <a:off x="3529853" y="1151964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46,740</a:t>
          </a:r>
        </a:p>
      </xdr:txBody>
    </xdr:sp>
    <xdr:clientData fLocksWithSheet="1" fPrintsWithSheet="1"/>
  </xdr:twoCellAnchor>
  <xdr:twoCellAnchor>
    <xdr:from>
      <xdr:col>15</xdr:col>
      <xdr:colOff>0</xdr:colOff>
      <xdr:row>56</xdr:row>
      <xdr:rowOff>180975</xdr:rowOff>
    </xdr:from>
    <xdr:to>
      <xdr:col>15</xdr:col>
      <xdr:colOff>104775</xdr:colOff>
      <xdr:row>57</xdr:row>
      <xdr:rowOff>104775</xdr:rowOff>
    </xdr:to>
    <xdr:sp fLocksText="1" fPublished="0">
      <xdr:nvSpPr>
        <xdr:cNvPr id="148" name="楕円 147"/>
        <xdr:cNvSpPr/>
      </xdr:nvSpPr>
      <xdr:spPr>
        <a:xfrm>
          <a:off x="2857500" y="11441205"/>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57</xdr:row>
      <xdr:rowOff>104775</xdr:rowOff>
    </xdr:from>
    <xdr:to>
      <xdr:col>16</xdr:col>
      <xdr:colOff>133350</xdr:colOff>
      <xdr:row>58</xdr:row>
      <xdr:rowOff>85724</xdr:rowOff>
    </xdr:to>
    <xdr:sp fLocksText="1" fPublished="0">
      <xdr:nvSpPr>
        <xdr:cNvPr id="149" name="テキスト ボックス 148"/>
        <xdr:cNvSpPr txBox="1">
          <a:spLocks noRot="1"/>
        </xdr:cNvSpPr>
      </xdr:nvSpPr>
      <xdr:spPr>
        <a:xfrm>
          <a:off x="2644588" y="1156446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45,918</a:t>
          </a:r>
        </a:p>
      </xdr:txBody>
    </xdr:sp>
    <xdr:clientData fLocksWithSheet="1" fPrintsWithSheet="1"/>
  </xdr:twoCellAnchor>
  <xdr:twoCellAnchor>
    <xdr:from>
      <xdr:col>10</xdr:col>
      <xdr:colOff>66675</xdr:colOff>
      <xdr:row>57</xdr:row>
      <xdr:rowOff>76200</xdr:rowOff>
    </xdr:from>
    <xdr:to>
      <xdr:col>10</xdr:col>
      <xdr:colOff>171449</xdr:colOff>
      <xdr:row>57</xdr:row>
      <xdr:rowOff>190500</xdr:rowOff>
    </xdr:to>
    <xdr:sp fLocksText="1" fPublished="0">
      <xdr:nvSpPr>
        <xdr:cNvPr id="150" name="楕円 149"/>
        <xdr:cNvSpPr/>
      </xdr:nvSpPr>
      <xdr:spPr>
        <a:xfrm>
          <a:off x="1972235" y="11542059"/>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57</xdr:row>
      <xdr:rowOff>190500</xdr:rowOff>
    </xdr:from>
    <xdr:to>
      <xdr:col>12</xdr:col>
      <xdr:colOff>0</xdr:colOff>
      <xdr:row>58</xdr:row>
      <xdr:rowOff>180975</xdr:rowOff>
    </xdr:to>
    <xdr:sp fLocksText="1" fPublished="0">
      <xdr:nvSpPr>
        <xdr:cNvPr id="151" name="テキスト ボックス 150"/>
        <xdr:cNvSpPr txBox="1">
          <a:spLocks noRot="1"/>
        </xdr:cNvSpPr>
      </xdr:nvSpPr>
      <xdr:spPr>
        <a:xfrm>
          <a:off x="1748117" y="11654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42,904</a:t>
          </a:r>
        </a:p>
      </xdr:txBody>
    </xdr:sp>
    <xdr:clientData fLocksWithSheet="1" fPrintsWithSheet="1"/>
  </xdr:twoCellAnchor>
  <xdr:twoCellAnchor>
    <xdr:from>
      <xdr:col>5</xdr:col>
      <xdr:colOff>133350</xdr:colOff>
      <xdr:row>58</xdr:row>
      <xdr:rowOff>85724</xdr:rowOff>
    </xdr:from>
    <xdr:to>
      <xdr:col>6</xdr:col>
      <xdr:colOff>38100</xdr:colOff>
      <xdr:row>58</xdr:row>
      <xdr:rowOff>190500</xdr:rowOff>
    </xdr:to>
    <xdr:sp fLocksText="1" fPublished="0">
      <xdr:nvSpPr>
        <xdr:cNvPr id="152" name="楕円 151"/>
        <xdr:cNvSpPr/>
      </xdr:nvSpPr>
      <xdr:spPr>
        <a:xfrm>
          <a:off x="1086970" y="11754969"/>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58</xdr:row>
      <xdr:rowOff>190500</xdr:rowOff>
    </xdr:from>
    <xdr:to>
      <xdr:col>7</xdr:col>
      <xdr:colOff>66675</xdr:colOff>
      <xdr:row>59</xdr:row>
      <xdr:rowOff>180975</xdr:rowOff>
    </xdr:to>
    <xdr:sp fLocksText="1" fPublished="0">
      <xdr:nvSpPr>
        <xdr:cNvPr id="153" name="テキスト ボックス 152"/>
        <xdr:cNvSpPr txBox="1">
          <a:spLocks noRot="1"/>
        </xdr:cNvSpPr>
      </xdr:nvSpPr>
      <xdr:spPr>
        <a:xfrm>
          <a:off x="862852" y="118558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36,711</a:t>
          </a:r>
        </a:p>
      </xdr:txBody>
    </xdr:sp>
    <xdr:clientData fLocksWithSheet="1" fPrintsWithSheet="1"/>
  </xdr:twoCellAnchor>
  <xdr:twoCellAnchor>
    <xdr:from>
      <xdr:col>4</xdr:col>
      <xdr:colOff>0</xdr:colOff>
      <xdr:row>63</xdr:row>
      <xdr:rowOff>66675</xdr:rowOff>
    </xdr:from>
    <xdr:to>
      <xdr:col>28</xdr:col>
      <xdr:colOff>114300</xdr:colOff>
      <xdr:row>65</xdr:row>
      <xdr:rowOff>47625</xdr:rowOff>
    </xdr:to>
    <xdr:sp fLocksText="1" fPublished="0">
      <xdr:nvSpPr>
        <xdr:cNvPr id="154" name="正方形/長方形 153"/>
        <xdr:cNvSpPr>
          <a:spLocks noRot="1"/>
        </xdr:cNvSpPr>
      </xdr:nvSpPr>
      <xdr:spPr>
        <a:xfrm>
          <a:off x="762000" y="12741088"/>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維持補修費</a:t>
          </a:r>
        </a:p>
      </xdr:txBody>
    </xdr:sp>
    <xdr:clientData fLocksWithSheet="1" fPrintsWithSheet="1"/>
  </xdr:twoCellAnchor>
  <xdr:twoCellAnchor>
    <xdr:from>
      <xdr:col>4</xdr:col>
      <xdr:colOff>133350</xdr:colOff>
      <xdr:row>65</xdr:row>
      <xdr:rowOff>66675</xdr:rowOff>
    </xdr:from>
    <xdr:to>
      <xdr:col>12</xdr:col>
      <xdr:colOff>133350</xdr:colOff>
      <xdr:row>66</xdr:row>
      <xdr:rowOff>171449</xdr:rowOff>
    </xdr:to>
    <xdr:sp fLocksText="1" fPublished="0">
      <xdr:nvSpPr>
        <xdr:cNvPr id="155" name="正方形/長方形 154"/>
        <xdr:cNvSpPr>
          <a:spLocks noRot="1"/>
        </xdr:cNvSpPr>
      </xdr:nvSpPr>
      <xdr:spPr>
        <a:xfrm>
          <a:off x="89647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66</xdr:row>
      <xdr:rowOff>114300</xdr:rowOff>
    </xdr:from>
    <xdr:to>
      <xdr:col>12</xdr:col>
      <xdr:colOff>133350</xdr:colOff>
      <xdr:row>68</xdr:row>
      <xdr:rowOff>0</xdr:rowOff>
    </xdr:to>
    <xdr:sp fLocksText="1" fPublished="0">
      <xdr:nvSpPr>
        <xdr:cNvPr id="156" name="正方形/長方形 155"/>
        <xdr:cNvSpPr>
          <a:spLocks noRot="1"/>
        </xdr:cNvSpPr>
      </xdr:nvSpPr>
      <xdr:spPr>
        <a:xfrm>
          <a:off x="89647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8/30</a:t>
          </a:r>
        </a:p>
      </xdr:txBody>
    </xdr:sp>
    <xdr:clientData fLocksWithSheet="1" fPrintsWithSheet="1"/>
  </xdr:twoCellAnchor>
  <xdr:twoCellAnchor>
    <xdr:from>
      <xdr:col>10</xdr:col>
      <xdr:colOff>0</xdr:colOff>
      <xdr:row>65</xdr:row>
      <xdr:rowOff>66675</xdr:rowOff>
    </xdr:from>
    <xdr:to>
      <xdr:col>18</xdr:col>
      <xdr:colOff>0</xdr:colOff>
      <xdr:row>66</xdr:row>
      <xdr:rowOff>171449</xdr:rowOff>
    </xdr:to>
    <xdr:sp fLocksText="1" fPublished="0">
      <xdr:nvSpPr>
        <xdr:cNvPr id="157" name="正方形/長方形 156"/>
        <xdr:cNvSpPr>
          <a:spLocks noRot="1"/>
        </xdr:cNvSpPr>
      </xdr:nvSpPr>
      <xdr:spPr>
        <a:xfrm>
          <a:off x="190500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66</xdr:row>
      <xdr:rowOff>114300</xdr:rowOff>
    </xdr:from>
    <xdr:to>
      <xdr:col>18</xdr:col>
      <xdr:colOff>0</xdr:colOff>
      <xdr:row>68</xdr:row>
      <xdr:rowOff>0</xdr:rowOff>
    </xdr:to>
    <xdr:sp fLocksText="1" fPublished="0">
      <xdr:nvSpPr>
        <xdr:cNvPr id="158" name="正方形/長方形 157"/>
        <xdr:cNvSpPr>
          <a:spLocks noRot="1"/>
        </xdr:cNvSpPr>
      </xdr:nvSpPr>
      <xdr:spPr>
        <a:xfrm>
          <a:off x="190500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5,503</a:t>
          </a:r>
        </a:p>
      </xdr:txBody>
    </xdr:sp>
    <xdr:clientData fLocksWithSheet="1" fPrintsWithSheet="1"/>
  </xdr:twoCellAnchor>
  <xdr:twoCellAnchor>
    <xdr:from>
      <xdr:col>16</xdr:col>
      <xdr:colOff>0</xdr:colOff>
      <xdr:row>65</xdr:row>
      <xdr:rowOff>66675</xdr:rowOff>
    </xdr:from>
    <xdr:to>
      <xdr:col>24</xdr:col>
      <xdr:colOff>0</xdr:colOff>
      <xdr:row>66</xdr:row>
      <xdr:rowOff>171449</xdr:rowOff>
    </xdr:to>
    <xdr:sp fLocksText="1" fPublished="0">
      <xdr:nvSpPr>
        <xdr:cNvPr id="159" name="正方形/長方形 158"/>
        <xdr:cNvSpPr>
          <a:spLocks noRot="1"/>
        </xdr:cNvSpPr>
      </xdr:nvSpPr>
      <xdr:spPr>
        <a:xfrm>
          <a:off x="304800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66</xdr:row>
      <xdr:rowOff>114300</xdr:rowOff>
    </xdr:from>
    <xdr:to>
      <xdr:col>24</xdr:col>
      <xdr:colOff>0</xdr:colOff>
      <xdr:row>68</xdr:row>
      <xdr:rowOff>0</xdr:rowOff>
    </xdr:to>
    <xdr:sp fLocksText="1" fPublished="0">
      <xdr:nvSpPr>
        <xdr:cNvPr id="160" name="正方形/長方形 159"/>
        <xdr:cNvSpPr>
          <a:spLocks noRot="1"/>
        </xdr:cNvSpPr>
      </xdr:nvSpPr>
      <xdr:spPr>
        <a:xfrm>
          <a:off x="304800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4,345</a:t>
          </a:r>
        </a:p>
      </xdr:txBody>
    </xdr:sp>
    <xdr:clientData fLocksWithSheet="1" fPrintsWithSheet="1"/>
  </xdr:twoCellAnchor>
  <xdr:twoCellAnchor>
    <xdr:from>
      <xdr:col>4</xdr:col>
      <xdr:colOff>0</xdr:colOff>
      <xdr:row>68</xdr:row>
      <xdr:rowOff>38100</xdr:rowOff>
    </xdr:from>
    <xdr:to>
      <xdr:col>28</xdr:col>
      <xdr:colOff>114300</xdr:colOff>
      <xdr:row>81</xdr:row>
      <xdr:rowOff>104775</xdr:rowOff>
    </xdr:to>
    <xdr:sp fLocksText="1" fPublished="0">
      <xdr:nvSpPr>
        <xdr:cNvPr id="161" name="正方形/長方形 160"/>
        <xdr:cNvSpPr/>
      </xdr:nvSpPr>
      <xdr:spPr>
        <a:xfrm>
          <a:off x="762000" y="13716000"/>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142875</xdr:colOff>
      <xdr:row>67</xdr:row>
      <xdr:rowOff>9525</xdr:rowOff>
    </xdr:from>
    <xdr:to>
      <xdr:col>5</xdr:col>
      <xdr:colOff>114300</xdr:colOff>
      <xdr:row>67</xdr:row>
      <xdr:rowOff>180975</xdr:rowOff>
    </xdr:to>
    <xdr:sp fLocksText="1" fPublished="0">
      <xdr:nvSpPr>
        <xdr:cNvPr id="162" name="テキスト ボックス 161"/>
        <xdr:cNvSpPr txBox="1">
          <a:spLocks noRot="1"/>
        </xdr:cNvSpPr>
      </xdr:nvSpPr>
      <xdr:spPr>
        <a:xfrm>
          <a:off x="717176" y="13491883"/>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81</xdr:row>
      <xdr:rowOff>104775</xdr:rowOff>
    </xdr:from>
    <xdr:to>
      <xdr:col>28</xdr:col>
      <xdr:colOff>114300</xdr:colOff>
      <xdr:row>81</xdr:row>
      <xdr:rowOff>104775</xdr:rowOff>
    </xdr:to>
    <xdr:cxnSp fPublished="0">
      <xdr:nvCxnSpPr>
        <xdr:cNvPr id="163" name="直線コネクタ 162"/>
        <xdr:cNvCxnSpPr/>
      </xdr:nvCxnSpPr>
      <xdr:spPr>
        <a:xfrm>
          <a:off x="762000" y="16405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xdr:col>
      <xdr:colOff>0</xdr:colOff>
      <xdr:row>79</xdr:row>
      <xdr:rowOff>123824</xdr:rowOff>
    </xdr:from>
    <xdr:to>
      <xdr:col>28</xdr:col>
      <xdr:colOff>114300</xdr:colOff>
      <xdr:row>79</xdr:row>
      <xdr:rowOff>123824</xdr:rowOff>
    </xdr:to>
    <xdr:cxnSp fPublished="0">
      <xdr:nvCxnSpPr>
        <xdr:cNvPr id="164" name="直線コネクタ 163"/>
        <xdr:cNvCxnSpPr/>
      </xdr:nvCxnSpPr>
      <xdr:spPr>
        <a:xfrm>
          <a:off x="762000" y="16024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xdr:col>
      <xdr:colOff>133350</xdr:colOff>
      <xdr:row>78</xdr:row>
      <xdr:rowOff>171449</xdr:rowOff>
    </xdr:from>
    <xdr:to>
      <xdr:col>4</xdr:col>
      <xdr:colOff>0</xdr:colOff>
      <xdr:row>79</xdr:row>
      <xdr:rowOff>152400</xdr:rowOff>
    </xdr:to>
    <xdr:sp fLocksText="1" fPublished="0">
      <xdr:nvSpPr>
        <xdr:cNvPr id="165" name="テキスト ボックス 164"/>
        <xdr:cNvSpPr txBox="1">
          <a:spLocks noRot="1"/>
        </xdr:cNvSpPr>
      </xdr:nvSpPr>
      <xdr:spPr>
        <a:xfrm>
          <a:off x="515470" y="15867529"/>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4</xdr:col>
      <xdr:colOff>0</xdr:colOff>
      <xdr:row>77</xdr:row>
      <xdr:rowOff>142875</xdr:rowOff>
    </xdr:from>
    <xdr:to>
      <xdr:col>28</xdr:col>
      <xdr:colOff>114300</xdr:colOff>
      <xdr:row>77</xdr:row>
      <xdr:rowOff>142875</xdr:rowOff>
    </xdr:to>
    <xdr:cxnSp fPublished="0">
      <xdr:nvCxnSpPr>
        <xdr:cNvPr id="166" name="直線コネクタ 165"/>
        <xdr:cNvCxnSpPr/>
      </xdr:nvCxnSpPr>
      <xdr:spPr>
        <a:xfrm>
          <a:off x="762000" y="15643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76</xdr:row>
      <xdr:rowOff>180975</xdr:rowOff>
    </xdr:from>
    <xdr:to>
      <xdr:col>4</xdr:col>
      <xdr:colOff>0</xdr:colOff>
      <xdr:row>77</xdr:row>
      <xdr:rowOff>171449</xdr:rowOff>
    </xdr:to>
    <xdr:sp fLocksText="1" fPublished="0">
      <xdr:nvSpPr>
        <xdr:cNvPr id="167" name="テキスト ボックス 166"/>
        <xdr:cNvSpPr txBox="1">
          <a:spLocks noRot="1"/>
        </xdr:cNvSpPr>
      </xdr:nvSpPr>
      <xdr:spPr>
        <a:xfrm>
          <a:off x="291352" y="15475323"/>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a:t>
          </a:r>
        </a:p>
      </xdr:txBody>
    </xdr:sp>
    <xdr:clientData fLocksWithSheet="1" fPrintsWithSheet="1"/>
  </xdr:twoCellAnchor>
  <xdr:twoCellAnchor>
    <xdr:from>
      <xdr:col>4</xdr:col>
      <xdr:colOff>0</xdr:colOff>
      <xdr:row>75</xdr:row>
      <xdr:rowOff>171449</xdr:rowOff>
    </xdr:from>
    <xdr:to>
      <xdr:col>28</xdr:col>
      <xdr:colOff>114300</xdr:colOff>
      <xdr:row>75</xdr:row>
      <xdr:rowOff>171449</xdr:rowOff>
    </xdr:to>
    <xdr:cxnSp fPublished="0">
      <xdr:nvCxnSpPr>
        <xdr:cNvPr id="168" name="直線コネクタ 167"/>
        <xdr:cNvCxnSpPr/>
      </xdr:nvCxnSpPr>
      <xdr:spPr>
        <a:xfrm>
          <a:off x="762000" y="15262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74</xdr:row>
      <xdr:rowOff>190500</xdr:rowOff>
    </xdr:from>
    <xdr:to>
      <xdr:col>4</xdr:col>
      <xdr:colOff>0</xdr:colOff>
      <xdr:row>75</xdr:row>
      <xdr:rowOff>180975</xdr:rowOff>
    </xdr:to>
    <xdr:sp fLocksText="1" fPublished="0">
      <xdr:nvSpPr>
        <xdr:cNvPr id="169" name="テキスト ボックス 168"/>
        <xdr:cNvSpPr txBox="1">
          <a:spLocks noRot="1"/>
        </xdr:cNvSpPr>
      </xdr:nvSpPr>
      <xdr:spPr>
        <a:xfrm>
          <a:off x="291352" y="15083117"/>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a:t>
          </a:r>
        </a:p>
      </xdr:txBody>
    </xdr:sp>
    <xdr:clientData fLocksWithSheet="1" fPrintsWithSheet="1"/>
  </xdr:twoCellAnchor>
  <xdr:twoCellAnchor>
    <xdr:from>
      <xdr:col>4</xdr:col>
      <xdr:colOff>0</xdr:colOff>
      <xdr:row>73</xdr:row>
      <xdr:rowOff>180975</xdr:rowOff>
    </xdr:from>
    <xdr:to>
      <xdr:col>28</xdr:col>
      <xdr:colOff>114300</xdr:colOff>
      <xdr:row>73</xdr:row>
      <xdr:rowOff>180975</xdr:rowOff>
    </xdr:to>
    <xdr:cxnSp fPublished="0">
      <xdr:nvCxnSpPr>
        <xdr:cNvPr id="170" name="直線コネクタ 169"/>
        <xdr:cNvCxnSpPr/>
      </xdr:nvCxnSpPr>
      <xdr:spPr>
        <a:xfrm>
          <a:off x="762000" y="14870205"/>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73</xdr:row>
      <xdr:rowOff>9525</xdr:rowOff>
    </xdr:from>
    <xdr:to>
      <xdr:col>4</xdr:col>
      <xdr:colOff>0</xdr:colOff>
      <xdr:row>74</xdr:row>
      <xdr:rowOff>0</xdr:rowOff>
    </xdr:to>
    <xdr:sp fLocksText="1" fPublished="0">
      <xdr:nvSpPr>
        <xdr:cNvPr id="171" name="テキスト ボックス 170"/>
        <xdr:cNvSpPr txBox="1">
          <a:spLocks noRot="1"/>
        </xdr:cNvSpPr>
      </xdr:nvSpPr>
      <xdr:spPr>
        <a:xfrm>
          <a:off x="291352" y="14702117"/>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a:t>
          </a:r>
        </a:p>
      </xdr:txBody>
    </xdr:sp>
    <xdr:clientData fLocksWithSheet="1" fPrintsWithSheet="1"/>
  </xdr:twoCellAnchor>
  <xdr:twoCellAnchor>
    <xdr:from>
      <xdr:col>4</xdr:col>
      <xdr:colOff>0</xdr:colOff>
      <xdr:row>71</xdr:row>
      <xdr:rowOff>190500</xdr:rowOff>
    </xdr:from>
    <xdr:to>
      <xdr:col>28</xdr:col>
      <xdr:colOff>114300</xdr:colOff>
      <xdr:row>71</xdr:row>
      <xdr:rowOff>190500</xdr:rowOff>
    </xdr:to>
    <xdr:cxnSp fPublished="0">
      <xdr:nvCxnSpPr>
        <xdr:cNvPr id="172" name="直線コネクタ 171"/>
        <xdr:cNvCxnSpPr/>
      </xdr:nvCxnSpPr>
      <xdr:spPr>
        <a:xfrm>
          <a:off x="762000" y="14478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71</xdr:row>
      <xdr:rowOff>19050</xdr:rowOff>
    </xdr:from>
    <xdr:to>
      <xdr:col>4</xdr:col>
      <xdr:colOff>0</xdr:colOff>
      <xdr:row>72</xdr:row>
      <xdr:rowOff>9525</xdr:rowOff>
    </xdr:to>
    <xdr:sp fLocksText="1" fPublished="0">
      <xdr:nvSpPr>
        <xdr:cNvPr id="173" name="テキスト ボックス 172"/>
        <xdr:cNvSpPr txBox="1">
          <a:spLocks noRot="1"/>
        </xdr:cNvSpPr>
      </xdr:nvSpPr>
      <xdr:spPr>
        <a:xfrm>
          <a:off x="291352" y="1430991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a:t>
          </a:r>
        </a:p>
      </xdr:txBody>
    </xdr:sp>
    <xdr:clientData fLocksWithSheet="1" fPrintsWithSheet="1"/>
  </xdr:twoCellAnchor>
  <xdr:twoCellAnchor>
    <xdr:from>
      <xdr:col>4</xdr:col>
      <xdr:colOff>0</xdr:colOff>
      <xdr:row>70</xdr:row>
      <xdr:rowOff>9525</xdr:rowOff>
    </xdr:from>
    <xdr:to>
      <xdr:col>28</xdr:col>
      <xdr:colOff>114300</xdr:colOff>
      <xdr:row>70</xdr:row>
      <xdr:rowOff>9525</xdr:rowOff>
    </xdr:to>
    <xdr:cxnSp fPublished="0">
      <xdr:nvCxnSpPr>
        <xdr:cNvPr id="174" name="直線コネクタ 173"/>
        <xdr:cNvCxnSpPr/>
      </xdr:nvCxnSpPr>
      <xdr:spPr>
        <a:xfrm>
          <a:off x="762000" y="14097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69</xdr:row>
      <xdr:rowOff>57150</xdr:rowOff>
    </xdr:from>
    <xdr:to>
      <xdr:col>4</xdr:col>
      <xdr:colOff>9525</xdr:colOff>
      <xdr:row>70</xdr:row>
      <xdr:rowOff>47625</xdr:rowOff>
    </xdr:to>
    <xdr:sp fLocksText="1" fPublished="0">
      <xdr:nvSpPr>
        <xdr:cNvPr id="175" name="テキスト ボックス 174"/>
        <xdr:cNvSpPr txBox="1">
          <a:spLocks noRot="1"/>
        </xdr:cNvSpPr>
      </xdr:nvSpPr>
      <xdr:spPr>
        <a:xfrm>
          <a:off x="235323" y="13940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4</xdr:col>
      <xdr:colOff>0</xdr:colOff>
      <xdr:row>68</xdr:row>
      <xdr:rowOff>19050</xdr:rowOff>
    </xdr:from>
    <xdr:to>
      <xdr:col>28</xdr:col>
      <xdr:colOff>114300</xdr:colOff>
      <xdr:row>68</xdr:row>
      <xdr:rowOff>19050</xdr:rowOff>
    </xdr:to>
    <xdr:cxnSp fPublished="0">
      <xdr:nvCxnSpPr>
        <xdr:cNvPr id="176" name="直線コネクタ 175"/>
        <xdr:cNvCxnSpPr/>
      </xdr:nvCxnSpPr>
      <xdr:spPr>
        <a:xfrm>
          <a:off x="762000" y="137047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67</xdr:row>
      <xdr:rowOff>66675</xdr:rowOff>
    </xdr:from>
    <xdr:to>
      <xdr:col>4</xdr:col>
      <xdr:colOff>9525</xdr:colOff>
      <xdr:row>68</xdr:row>
      <xdr:rowOff>57150</xdr:rowOff>
    </xdr:to>
    <xdr:sp fLocksText="1" fPublished="0">
      <xdr:nvSpPr>
        <xdr:cNvPr id="177" name="テキスト ボックス 176"/>
        <xdr:cNvSpPr txBox="1">
          <a:spLocks noRot="1"/>
        </xdr:cNvSpPr>
      </xdr:nvSpPr>
      <xdr:spPr>
        <a:xfrm>
          <a:off x="235323" y="135479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a:t>
          </a:r>
        </a:p>
      </xdr:txBody>
    </xdr:sp>
    <xdr:clientData fLocksWithSheet="1" fPrintsWithSheet="1"/>
  </xdr:twoCellAnchor>
  <xdr:twoCellAnchor>
    <xdr:from>
      <xdr:col>4</xdr:col>
      <xdr:colOff>0</xdr:colOff>
      <xdr:row>68</xdr:row>
      <xdr:rowOff>38100</xdr:rowOff>
    </xdr:from>
    <xdr:to>
      <xdr:col>28</xdr:col>
      <xdr:colOff>114300</xdr:colOff>
      <xdr:row>81</xdr:row>
      <xdr:rowOff>104775</xdr:rowOff>
    </xdr:to>
    <xdr:sp fLocksText="1" fPublished="0">
      <xdr:nvSpPr>
        <xdr:cNvPr id="178" name="維持補修費グラフ枠"/>
        <xdr:cNvSpPr/>
      </xdr:nvSpPr>
      <xdr:spPr>
        <a:xfrm>
          <a:off x="762000" y="13716000"/>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70</xdr:row>
      <xdr:rowOff>19050</xdr:rowOff>
    </xdr:from>
    <xdr:to>
      <xdr:col>24</xdr:col>
      <xdr:colOff>66675</xdr:colOff>
      <xdr:row>78</xdr:row>
      <xdr:rowOff>171449</xdr:rowOff>
    </xdr:to>
    <xdr:cxnSp fPublished="0">
      <xdr:nvCxnSpPr>
        <xdr:cNvPr id="179" name="直線コネクタ 178"/>
        <xdr:cNvCxnSpPr/>
      </xdr:nvCxnSpPr>
      <xdr:spPr>
        <a:xfrm flipV="1">
          <a:off x="4639235" y="14108204"/>
          <a:ext cx="0" cy="175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78</xdr:row>
      <xdr:rowOff>171449</xdr:rowOff>
    </xdr:from>
    <xdr:to>
      <xdr:col>26</xdr:col>
      <xdr:colOff>114300</xdr:colOff>
      <xdr:row>79</xdr:row>
      <xdr:rowOff>152400</xdr:rowOff>
    </xdr:to>
    <xdr:sp fLocksText="1" fPublished="0">
      <xdr:nvSpPr>
        <xdr:cNvPr id="180" name="維持補修費最小値テキスト"/>
        <xdr:cNvSpPr txBox="1">
          <a:spLocks noRot="1"/>
        </xdr:cNvSpPr>
      </xdr:nvSpPr>
      <xdr:spPr>
        <a:xfrm>
          <a:off x="4684058" y="15867529"/>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816</a:t>
          </a:r>
        </a:p>
      </xdr:txBody>
    </xdr:sp>
    <xdr:clientData fLocksWithSheet="1" fPrintsWithSheet="1"/>
  </xdr:twoCellAnchor>
  <xdr:twoCellAnchor>
    <xdr:from>
      <xdr:col>23</xdr:col>
      <xdr:colOff>171449</xdr:colOff>
      <xdr:row>78</xdr:row>
      <xdr:rowOff>171449</xdr:rowOff>
    </xdr:from>
    <xdr:to>
      <xdr:col>24</xdr:col>
      <xdr:colOff>142875</xdr:colOff>
      <xdr:row>78</xdr:row>
      <xdr:rowOff>171449</xdr:rowOff>
    </xdr:to>
    <xdr:cxnSp fPublished="0">
      <xdr:nvCxnSpPr>
        <xdr:cNvPr id="181" name="直線コネクタ 180"/>
        <xdr:cNvCxnSpPr/>
      </xdr:nvCxnSpPr>
      <xdr:spPr>
        <a:xfrm>
          <a:off x="4549588" y="15867529"/>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68</xdr:row>
      <xdr:rowOff>171449</xdr:rowOff>
    </xdr:from>
    <xdr:to>
      <xdr:col>27</xdr:col>
      <xdr:colOff>9525</xdr:colOff>
      <xdr:row>69</xdr:row>
      <xdr:rowOff>152400</xdr:rowOff>
    </xdr:to>
    <xdr:sp fLocksText="1" fPublished="0">
      <xdr:nvSpPr>
        <xdr:cNvPr id="182" name="維持補修費最大値テキスト"/>
        <xdr:cNvSpPr txBox="1">
          <a:spLocks noRot="1"/>
        </xdr:cNvSpPr>
      </xdr:nvSpPr>
      <xdr:spPr>
        <a:xfrm>
          <a:off x="4684058" y="13850469"/>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9,904</a:t>
          </a:r>
        </a:p>
      </xdr:txBody>
    </xdr:sp>
    <xdr:clientData fLocksWithSheet="1" fPrintsWithSheet="1"/>
  </xdr:twoCellAnchor>
  <xdr:twoCellAnchor>
    <xdr:from>
      <xdr:col>23</xdr:col>
      <xdr:colOff>171449</xdr:colOff>
      <xdr:row>70</xdr:row>
      <xdr:rowOff>19050</xdr:rowOff>
    </xdr:from>
    <xdr:to>
      <xdr:col>24</xdr:col>
      <xdr:colOff>142875</xdr:colOff>
      <xdr:row>70</xdr:row>
      <xdr:rowOff>19050</xdr:rowOff>
    </xdr:to>
    <xdr:cxnSp fPublished="0">
      <xdr:nvCxnSpPr>
        <xdr:cNvPr id="183" name="直線コネクタ 182"/>
        <xdr:cNvCxnSpPr/>
      </xdr:nvCxnSpPr>
      <xdr:spPr>
        <a:xfrm>
          <a:off x="4549588" y="14108205"/>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74</xdr:row>
      <xdr:rowOff>104775</xdr:rowOff>
    </xdr:from>
    <xdr:to>
      <xdr:col>24</xdr:col>
      <xdr:colOff>66675</xdr:colOff>
      <xdr:row>74</xdr:row>
      <xdr:rowOff>123824</xdr:rowOff>
    </xdr:to>
    <xdr:cxnSp fPublished="0">
      <xdr:nvCxnSpPr>
        <xdr:cNvPr id="184" name="直線コネクタ 183"/>
        <xdr:cNvCxnSpPr/>
      </xdr:nvCxnSpPr>
      <xdr:spPr>
        <a:xfrm flipV="1">
          <a:off x="3798794" y="14993469"/>
          <a:ext cx="840441"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75</xdr:row>
      <xdr:rowOff>47625</xdr:rowOff>
    </xdr:from>
    <xdr:to>
      <xdr:col>27</xdr:col>
      <xdr:colOff>9525</xdr:colOff>
      <xdr:row>76</xdr:row>
      <xdr:rowOff>38100</xdr:rowOff>
    </xdr:to>
    <xdr:sp fLocksText="1" fPublished="0">
      <xdr:nvSpPr>
        <xdr:cNvPr id="185" name="維持補修費平均値テキスト"/>
        <xdr:cNvSpPr txBox="1">
          <a:spLocks noRot="1"/>
        </xdr:cNvSpPr>
      </xdr:nvSpPr>
      <xdr:spPr>
        <a:xfrm>
          <a:off x="4684058" y="15139147"/>
          <a:ext cx="470647"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4,155</a:t>
          </a:r>
        </a:p>
      </xdr:txBody>
    </xdr:sp>
    <xdr:clientData fLocksWithSheet="1" fPrintsWithSheet="1"/>
  </xdr:twoCellAnchor>
  <xdr:twoCellAnchor>
    <xdr:from>
      <xdr:col>24</xdr:col>
      <xdr:colOff>19050</xdr:colOff>
      <xdr:row>75</xdr:row>
      <xdr:rowOff>66675</xdr:rowOff>
    </xdr:from>
    <xdr:to>
      <xdr:col>24</xdr:col>
      <xdr:colOff>114300</xdr:colOff>
      <xdr:row>75</xdr:row>
      <xdr:rowOff>190500</xdr:rowOff>
    </xdr:to>
    <xdr:sp fLocksText="1" fPublished="0">
      <xdr:nvSpPr>
        <xdr:cNvPr id="186" name="フローチャート: 判断 185"/>
        <xdr:cNvSpPr/>
      </xdr:nvSpPr>
      <xdr:spPr>
        <a:xfrm>
          <a:off x="4594411" y="15161559"/>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74</xdr:row>
      <xdr:rowOff>123824</xdr:rowOff>
    </xdr:from>
    <xdr:to>
      <xdr:col>19</xdr:col>
      <xdr:colOff>180975</xdr:colOff>
      <xdr:row>74</xdr:row>
      <xdr:rowOff>171449</xdr:rowOff>
    </xdr:to>
    <xdr:cxnSp fPublished="0">
      <xdr:nvCxnSpPr>
        <xdr:cNvPr id="187" name="直線コネクタ 186"/>
        <xdr:cNvCxnSpPr/>
      </xdr:nvCxnSpPr>
      <xdr:spPr>
        <a:xfrm flipV="1">
          <a:off x="2913529" y="15015883"/>
          <a:ext cx="885264" cy="4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75</xdr:row>
      <xdr:rowOff>57150</xdr:rowOff>
    </xdr:from>
    <xdr:to>
      <xdr:col>20</xdr:col>
      <xdr:colOff>38100</xdr:colOff>
      <xdr:row>75</xdr:row>
      <xdr:rowOff>180975</xdr:rowOff>
    </xdr:to>
    <xdr:sp fLocksText="1" fPublished="0">
      <xdr:nvSpPr>
        <xdr:cNvPr id="188" name="フローチャート: 判断 187"/>
        <xdr:cNvSpPr/>
      </xdr:nvSpPr>
      <xdr:spPr>
        <a:xfrm>
          <a:off x="3753970" y="15150352"/>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133350</xdr:colOff>
      <xdr:row>75</xdr:row>
      <xdr:rowOff>171449</xdr:rowOff>
    </xdr:from>
    <xdr:to>
      <xdr:col>21</xdr:col>
      <xdr:colOff>38100</xdr:colOff>
      <xdr:row>76</xdr:row>
      <xdr:rowOff>152400</xdr:rowOff>
    </xdr:to>
    <xdr:sp fLocksText="1" fPublished="0">
      <xdr:nvSpPr>
        <xdr:cNvPr id="189" name="テキスト ボックス 188"/>
        <xdr:cNvSpPr txBox="1">
          <a:spLocks noRot="1"/>
        </xdr:cNvSpPr>
      </xdr:nvSpPr>
      <xdr:spPr>
        <a:xfrm>
          <a:off x="3563470" y="1526241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4,239</a:t>
          </a:r>
        </a:p>
      </xdr:txBody>
    </xdr:sp>
    <xdr:clientData fLocksWithSheet="1" fPrintsWithSheet="1"/>
  </xdr:twoCellAnchor>
  <xdr:twoCellAnchor>
    <xdr:from>
      <xdr:col>10</xdr:col>
      <xdr:colOff>114300</xdr:colOff>
      <xdr:row>74</xdr:row>
      <xdr:rowOff>171449</xdr:rowOff>
    </xdr:from>
    <xdr:to>
      <xdr:col>15</xdr:col>
      <xdr:colOff>57150</xdr:colOff>
      <xdr:row>74</xdr:row>
      <xdr:rowOff>180975</xdr:rowOff>
    </xdr:to>
    <xdr:cxnSp fPublished="0">
      <xdr:nvCxnSpPr>
        <xdr:cNvPr id="190" name="直線コネクタ 189"/>
        <xdr:cNvCxnSpPr/>
      </xdr:nvCxnSpPr>
      <xdr:spPr>
        <a:xfrm flipV="1">
          <a:off x="2017058" y="15060705"/>
          <a:ext cx="89647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75</xdr:row>
      <xdr:rowOff>123824</xdr:rowOff>
    </xdr:from>
    <xdr:to>
      <xdr:col>15</xdr:col>
      <xdr:colOff>104775</xdr:colOff>
      <xdr:row>76</xdr:row>
      <xdr:rowOff>38100</xdr:rowOff>
    </xdr:to>
    <xdr:sp fLocksText="1" fPublished="0">
      <xdr:nvSpPr>
        <xdr:cNvPr id="191" name="フローチャート: 判断 190"/>
        <xdr:cNvSpPr/>
      </xdr:nvSpPr>
      <xdr:spPr>
        <a:xfrm>
          <a:off x="2857500" y="1521758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14</xdr:col>
      <xdr:colOff>9525</xdr:colOff>
      <xdr:row>76</xdr:row>
      <xdr:rowOff>19050</xdr:rowOff>
    </xdr:from>
    <xdr:to>
      <xdr:col>16</xdr:col>
      <xdr:colOff>95250</xdr:colOff>
      <xdr:row>77</xdr:row>
      <xdr:rowOff>9525</xdr:rowOff>
    </xdr:to>
    <xdr:sp fLocksText="1" fPublished="0">
      <xdr:nvSpPr>
        <xdr:cNvPr id="192" name="テキスト ボックス 191"/>
        <xdr:cNvSpPr txBox="1">
          <a:spLocks noRot="1"/>
        </xdr:cNvSpPr>
      </xdr:nvSpPr>
      <xdr:spPr>
        <a:xfrm>
          <a:off x="2678205" y="15318440"/>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3,909</a:t>
          </a:r>
        </a:p>
      </xdr:txBody>
    </xdr:sp>
    <xdr:clientData fLocksWithSheet="1" fPrintsWithSheet="1"/>
  </xdr:twoCellAnchor>
  <xdr:twoCellAnchor>
    <xdr:from>
      <xdr:col>5</xdr:col>
      <xdr:colOff>180975</xdr:colOff>
      <xdr:row>74</xdr:row>
      <xdr:rowOff>180975</xdr:rowOff>
    </xdr:from>
    <xdr:to>
      <xdr:col>10</xdr:col>
      <xdr:colOff>114300</xdr:colOff>
      <xdr:row>74</xdr:row>
      <xdr:rowOff>190500</xdr:rowOff>
    </xdr:to>
    <xdr:cxnSp fPublished="0">
      <xdr:nvCxnSpPr>
        <xdr:cNvPr id="193" name="直線コネクタ 192"/>
        <xdr:cNvCxnSpPr/>
      </xdr:nvCxnSpPr>
      <xdr:spPr>
        <a:xfrm flipV="1">
          <a:off x="1131794" y="15071912"/>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75</xdr:row>
      <xdr:rowOff>104775</xdr:rowOff>
    </xdr:from>
    <xdr:to>
      <xdr:col>10</xdr:col>
      <xdr:colOff>171449</xdr:colOff>
      <xdr:row>76</xdr:row>
      <xdr:rowOff>19050</xdr:rowOff>
    </xdr:to>
    <xdr:sp fLocksText="1" fPublished="0">
      <xdr:nvSpPr>
        <xdr:cNvPr id="194" name="フローチャート: 判断 193"/>
        <xdr:cNvSpPr/>
      </xdr:nvSpPr>
      <xdr:spPr>
        <a:xfrm>
          <a:off x="1972235" y="15195176"/>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76</xdr:row>
      <xdr:rowOff>9525</xdr:rowOff>
    </xdr:from>
    <xdr:to>
      <xdr:col>11</xdr:col>
      <xdr:colOff>161925</xdr:colOff>
      <xdr:row>77</xdr:row>
      <xdr:rowOff>0</xdr:rowOff>
    </xdr:to>
    <xdr:sp fLocksText="1" fPublished="0">
      <xdr:nvSpPr>
        <xdr:cNvPr id="195" name="テキスト ボックス 194"/>
        <xdr:cNvSpPr txBox="1">
          <a:spLocks noRot="1"/>
        </xdr:cNvSpPr>
      </xdr:nvSpPr>
      <xdr:spPr>
        <a:xfrm>
          <a:off x="1792941" y="15307236"/>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3,970</a:t>
          </a:r>
        </a:p>
      </xdr:txBody>
    </xdr:sp>
    <xdr:clientData fLocksWithSheet="1" fPrintsWithSheet="1"/>
  </xdr:twoCellAnchor>
  <xdr:twoCellAnchor>
    <xdr:from>
      <xdr:col>5</xdr:col>
      <xdr:colOff>133350</xdr:colOff>
      <xdr:row>75</xdr:row>
      <xdr:rowOff>142875</xdr:rowOff>
    </xdr:from>
    <xdr:to>
      <xdr:col>6</xdr:col>
      <xdr:colOff>38100</xdr:colOff>
      <xdr:row>76</xdr:row>
      <xdr:rowOff>66675</xdr:rowOff>
    </xdr:to>
    <xdr:sp fLocksText="1" fPublished="0">
      <xdr:nvSpPr>
        <xdr:cNvPr id="196" name="フローチャート: 判断 195"/>
        <xdr:cNvSpPr/>
      </xdr:nvSpPr>
      <xdr:spPr>
        <a:xfrm>
          <a:off x="1086970" y="15240000"/>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133350</xdr:colOff>
      <xdr:row>76</xdr:row>
      <xdr:rowOff>57150</xdr:rowOff>
    </xdr:from>
    <xdr:to>
      <xdr:col>7</xdr:col>
      <xdr:colOff>38100</xdr:colOff>
      <xdr:row>77</xdr:row>
      <xdr:rowOff>47625</xdr:rowOff>
    </xdr:to>
    <xdr:sp fLocksText="1" fPublished="0">
      <xdr:nvSpPr>
        <xdr:cNvPr id="197" name="テキスト ボックス 196"/>
        <xdr:cNvSpPr txBox="1">
          <a:spLocks noRot="1"/>
        </xdr:cNvSpPr>
      </xdr:nvSpPr>
      <xdr:spPr>
        <a:xfrm>
          <a:off x="896470" y="15352059"/>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3,746</a:t>
          </a:r>
        </a:p>
      </xdr:txBody>
    </xdr:sp>
    <xdr:clientData fLocksWithSheet="1" fPrintsWithSheet="1"/>
  </xdr:twoCellAnchor>
  <xdr:twoCellAnchor editAs="oneCell">
    <xdr:from>
      <xdr:col>23</xdr:col>
      <xdr:colOff>66675</xdr:colOff>
      <xdr:row>81</xdr:row>
      <xdr:rowOff>104775</xdr:rowOff>
    </xdr:from>
    <xdr:to>
      <xdr:col>27</xdr:col>
      <xdr:colOff>66675</xdr:colOff>
      <xdr:row>82</xdr:row>
      <xdr:rowOff>85724</xdr:rowOff>
    </xdr:to>
    <xdr:sp fLocksText="1" fPublished="0">
      <xdr:nvSpPr>
        <xdr:cNvPr id="198" name="テキスト ボックス 197"/>
        <xdr:cNvSpPr txBox="1">
          <a:spLocks noRot="1"/>
        </xdr:cNvSpPr>
      </xdr:nvSpPr>
      <xdr:spPr>
        <a:xfrm>
          <a:off x="4448735"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81</xdr:row>
      <xdr:rowOff>104775</xdr:rowOff>
    </xdr:from>
    <xdr:to>
      <xdr:col>22</xdr:col>
      <xdr:colOff>180975</xdr:colOff>
      <xdr:row>82</xdr:row>
      <xdr:rowOff>85724</xdr:rowOff>
    </xdr:to>
    <xdr:sp fLocksText="1" fPublished="0">
      <xdr:nvSpPr>
        <xdr:cNvPr id="199" name="テキスト ボックス 198"/>
        <xdr:cNvSpPr txBox="1">
          <a:spLocks noRot="1"/>
        </xdr:cNvSpPr>
      </xdr:nvSpPr>
      <xdr:spPr>
        <a:xfrm>
          <a:off x="3608294"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81</xdr:row>
      <xdr:rowOff>104775</xdr:rowOff>
    </xdr:from>
    <xdr:to>
      <xdr:col>18</xdr:col>
      <xdr:colOff>57150</xdr:colOff>
      <xdr:row>82</xdr:row>
      <xdr:rowOff>85724</xdr:rowOff>
    </xdr:to>
    <xdr:sp fLocksText="1" fPublished="0">
      <xdr:nvSpPr>
        <xdr:cNvPr id="200" name="テキスト ボックス 199"/>
        <xdr:cNvSpPr txBox="1">
          <a:spLocks noRot="1"/>
        </xdr:cNvSpPr>
      </xdr:nvSpPr>
      <xdr:spPr>
        <a:xfrm>
          <a:off x="272302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81</xdr:row>
      <xdr:rowOff>104775</xdr:rowOff>
    </xdr:from>
    <xdr:to>
      <xdr:col>13</xdr:col>
      <xdr:colOff>114300</xdr:colOff>
      <xdr:row>82</xdr:row>
      <xdr:rowOff>85724</xdr:rowOff>
    </xdr:to>
    <xdr:sp fLocksText="1" fPublished="0">
      <xdr:nvSpPr>
        <xdr:cNvPr id="201" name="テキスト ボックス 200"/>
        <xdr:cNvSpPr txBox="1">
          <a:spLocks noRot="1"/>
        </xdr:cNvSpPr>
      </xdr:nvSpPr>
      <xdr:spPr>
        <a:xfrm>
          <a:off x="1826558"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81</xdr:row>
      <xdr:rowOff>104775</xdr:rowOff>
    </xdr:from>
    <xdr:to>
      <xdr:col>8</xdr:col>
      <xdr:colOff>180975</xdr:colOff>
      <xdr:row>82</xdr:row>
      <xdr:rowOff>85724</xdr:rowOff>
    </xdr:to>
    <xdr:sp fLocksText="1" fPublished="0">
      <xdr:nvSpPr>
        <xdr:cNvPr id="202" name="テキスト ボックス 201"/>
        <xdr:cNvSpPr txBox="1">
          <a:spLocks noRot="1"/>
        </xdr:cNvSpPr>
      </xdr:nvSpPr>
      <xdr:spPr>
        <a:xfrm>
          <a:off x="941294"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74</xdr:row>
      <xdr:rowOff>38100</xdr:rowOff>
    </xdr:from>
    <xdr:to>
      <xdr:col>24</xdr:col>
      <xdr:colOff>114300</xdr:colOff>
      <xdr:row>74</xdr:row>
      <xdr:rowOff>152400</xdr:rowOff>
    </xdr:to>
    <xdr:sp fLocksText="1" fPublished="0">
      <xdr:nvSpPr>
        <xdr:cNvPr id="203" name="楕円 202"/>
        <xdr:cNvSpPr/>
      </xdr:nvSpPr>
      <xdr:spPr>
        <a:xfrm>
          <a:off x="4594411" y="14926236"/>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73</xdr:row>
      <xdr:rowOff>66675</xdr:rowOff>
    </xdr:from>
    <xdr:to>
      <xdr:col>27</xdr:col>
      <xdr:colOff>9525</xdr:colOff>
      <xdr:row>74</xdr:row>
      <xdr:rowOff>57150</xdr:rowOff>
    </xdr:to>
    <xdr:sp fLocksText="1" fPublished="0">
      <xdr:nvSpPr>
        <xdr:cNvPr id="204" name="維持補修費該当値テキスト"/>
        <xdr:cNvSpPr txBox="1">
          <a:spLocks noRot="1"/>
        </xdr:cNvSpPr>
      </xdr:nvSpPr>
      <xdr:spPr>
        <a:xfrm>
          <a:off x="4684058" y="14758147"/>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5,380</a:t>
          </a:r>
        </a:p>
      </xdr:txBody>
    </xdr:sp>
    <xdr:clientData fLocksWithSheet="1" fPrintsWithSheet="1"/>
  </xdr:twoCellAnchor>
  <xdr:twoCellAnchor>
    <xdr:from>
      <xdr:col>19</xdr:col>
      <xdr:colOff>133350</xdr:colOff>
      <xdr:row>74</xdr:row>
      <xdr:rowOff>66675</xdr:rowOff>
    </xdr:from>
    <xdr:to>
      <xdr:col>20</xdr:col>
      <xdr:colOff>38100</xdr:colOff>
      <xdr:row>74</xdr:row>
      <xdr:rowOff>180975</xdr:rowOff>
    </xdr:to>
    <xdr:sp fLocksText="1" fPublished="0">
      <xdr:nvSpPr>
        <xdr:cNvPr id="205" name="楕円 204"/>
        <xdr:cNvSpPr/>
      </xdr:nvSpPr>
      <xdr:spPr>
        <a:xfrm>
          <a:off x="3753970" y="14959852"/>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133350</xdr:colOff>
      <xdr:row>73</xdr:row>
      <xdr:rowOff>0</xdr:rowOff>
    </xdr:from>
    <xdr:to>
      <xdr:col>21</xdr:col>
      <xdr:colOff>38100</xdr:colOff>
      <xdr:row>73</xdr:row>
      <xdr:rowOff>190500</xdr:rowOff>
    </xdr:to>
    <xdr:sp fLocksText="1" fPublished="0">
      <xdr:nvSpPr>
        <xdr:cNvPr id="206" name="テキスト ボックス 205"/>
        <xdr:cNvSpPr txBox="1">
          <a:spLocks noRot="1"/>
        </xdr:cNvSpPr>
      </xdr:nvSpPr>
      <xdr:spPr>
        <a:xfrm>
          <a:off x="3563470" y="1469091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5,241</a:t>
          </a:r>
        </a:p>
      </xdr:txBody>
    </xdr:sp>
    <xdr:clientData fLocksWithSheet="1" fPrintsWithSheet="1"/>
  </xdr:twoCellAnchor>
  <xdr:twoCellAnchor>
    <xdr:from>
      <xdr:col>15</xdr:col>
      <xdr:colOff>0</xdr:colOff>
      <xdr:row>74</xdr:row>
      <xdr:rowOff>114300</xdr:rowOff>
    </xdr:from>
    <xdr:to>
      <xdr:col>15</xdr:col>
      <xdr:colOff>104775</xdr:colOff>
      <xdr:row>75</xdr:row>
      <xdr:rowOff>38100</xdr:rowOff>
    </xdr:to>
    <xdr:sp fLocksText="1" fPublished="0">
      <xdr:nvSpPr>
        <xdr:cNvPr id="207" name="楕円 206"/>
        <xdr:cNvSpPr/>
      </xdr:nvSpPr>
      <xdr:spPr>
        <a:xfrm>
          <a:off x="2857500" y="1500467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14</xdr:col>
      <xdr:colOff>9525</xdr:colOff>
      <xdr:row>73</xdr:row>
      <xdr:rowOff>47625</xdr:rowOff>
    </xdr:from>
    <xdr:to>
      <xdr:col>16</xdr:col>
      <xdr:colOff>95250</xdr:colOff>
      <xdr:row>74</xdr:row>
      <xdr:rowOff>38100</xdr:rowOff>
    </xdr:to>
    <xdr:sp fLocksText="1" fPublished="0">
      <xdr:nvSpPr>
        <xdr:cNvPr id="208" name="テキスト ボックス 207"/>
        <xdr:cNvSpPr txBox="1">
          <a:spLocks noRot="1"/>
        </xdr:cNvSpPr>
      </xdr:nvSpPr>
      <xdr:spPr>
        <a:xfrm>
          <a:off x="2678205" y="14735736"/>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4,985</a:t>
          </a:r>
        </a:p>
      </xdr:txBody>
    </xdr:sp>
    <xdr:clientData fLocksWithSheet="1" fPrintsWithSheet="1"/>
  </xdr:twoCellAnchor>
  <xdr:twoCellAnchor>
    <xdr:from>
      <xdr:col>10</xdr:col>
      <xdr:colOff>66675</xdr:colOff>
      <xdr:row>74</xdr:row>
      <xdr:rowOff>123824</xdr:rowOff>
    </xdr:from>
    <xdr:to>
      <xdr:col>10</xdr:col>
      <xdr:colOff>171449</xdr:colOff>
      <xdr:row>75</xdr:row>
      <xdr:rowOff>38100</xdr:rowOff>
    </xdr:to>
    <xdr:sp fLocksText="1" fPublished="0">
      <xdr:nvSpPr>
        <xdr:cNvPr id="209" name="楕円 208"/>
        <xdr:cNvSpPr/>
      </xdr:nvSpPr>
      <xdr:spPr>
        <a:xfrm>
          <a:off x="1972235" y="15015883"/>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73</xdr:row>
      <xdr:rowOff>57150</xdr:rowOff>
    </xdr:from>
    <xdr:to>
      <xdr:col>11</xdr:col>
      <xdr:colOff>161925</xdr:colOff>
      <xdr:row>74</xdr:row>
      <xdr:rowOff>47625</xdr:rowOff>
    </xdr:to>
    <xdr:sp fLocksText="1" fPublished="0">
      <xdr:nvSpPr>
        <xdr:cNvPr id="210" name="テキスト ボックス 209"/>
        <xdr:cNvSpPr txBox="1">
          <a:spLocks noRot="1"/>
        </xdr:cNvSpPr>
      </xdr:nvSpPr>
      <xdr:spPr>
        <a:xfrm>
          <a:off x="1792941" y="14746940"/>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4,954</a:t>
          </a:r>
        </a:p>
      </xdr:txBody>
    </xdr:sp>
    <xdr:clientData fLocksWithSheet="1" fPrintsWithSheet="1"/>
  </xdr:twoCellAnchor>
  <xdr:twoCellAnchor>
    <xdr:from>
      <xdr:col>5</xdr:col>
      <xdr:colOff>133350</xdr:colOff>
      <xdr:row>74</xdr:row>
      <xdr:rowOff>142875</xdr:rowOff>
    </xdr:from>
    <xdr:to>
      <xdr:col>6</xdr:col>
      <xdr:colOff>38100</xdr:colOff>
      <xdr:row>75</xdr:row>
      <xdr:rowOff>57150</xdr:rowOff>
    </xdr:to>
    <xdr:sp fLocksText="1" fPublished="0">
      <xdr:nvSpPr>
        <xdr:cNvPr id="211" name="楕円 210"/>
        <xdr:cNvSpPr/>
      </xdr:nvSpPr>
      <xdr:spPr>
        <a:xfrm>
          <a:off x="1086970" y="15038293"/>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133350</xdr:colOff>
      <xdr:row>73</xdr:row>
      <xdr:rowOff>76200</xdr:rowOff>
    </xdr:from>
    <xdr:to>
      <xdr:col>7</xdr:col>
      <xdr:colOff>38100</xdr:colOff>
      <xdr:row>74</xdr:row>
      <xdr:rowOff>66675</xdr:rowOff>
    </xdr:to>
    <xdr:sp fLocksText="1" fPublished="0">
      <xdr:nvSpPr>
        <xdr:cNvPr id="212" name="テキスト ボックス 211"/>
        <xdr:cNvSpPr txBox="1">
          <a:spLocks noRot="1"/>
        </xdr:cNvSpPr>
      </xdr:nvSpPr>
      <xdr:spPr>
        <a:xfrm>
          <a:off x="896470" y="1476935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4,825</a:t>
          </a:r>
        </a:p>
      </xdr:txBody>
    </xdr:sp>
    <xdr:clientData fLocksWithSheet="1" fPrintsWithSheet="1"/>
  </xdr:twoCellAnchor>
  <xdr:twoCellAnchor>
    <xdr:from>
      <xdr:col>4</xdr:col>
      <xdr:colOff>0</xdr:colOff>
      <xdr:row>83</xdr:row>
      <xdr:rowOff>66675</xdr:rowOff>
    </xdr:from>
    <xdr:to>
      <xdr:col>28</xdr:col>
      <xdr:colOff>114300</xdr:colOff>
      <xdr:row>85</xdr:row>
      <xdr:rowOff>47625</xdr:rowOff>
    </xdr:to>
    <xdr:sp fLocksText="1" fPublished="0">
      <xdr:nvSpPr>
        <xdr:cNvPr id="213" name="正方形/長方形 212"/>
        <xdr:cNvSpPr>
          <a:spLocks noRot="1"/>
        </xdr:cNvSpPr>
      </xdr:nvSpPr>
      <xdr:spPr>
        <a:xfrm>
          <a:off x="762000" y="16775205"/>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扶助費</a:t>
          </a:r>
        </a:p>
      </xdr:txBody>
    </xdr:sp>
    <xdr:clientData fLocksWithSheet="1" fPrintsWithSheet="1"/>
  </xdr:twoCellAnchor>
  <xdr:twoCellAnchor>
    <xdr:from>
      <xdr:col>4</xdr:col>
      <xdr:colOff>133350</xdr:colOff>
      <xdr:row>85</xdr:row>
      <xdr:rowOff>66675</xdr:rowOff>
    </xdr:from>
    <xdr:to>
      <xdr:col>12</xdr:col>
      <xdr:colOff>133350</xdr:colOff>
      <xdr:row>86</xdr:row>
      <xdr:rowOff>171449</xdr:rowOff>
    </xdr:to>
    <xdr:sp fLocksText="1" fPublished="0">
      <xdr:nvSpPr>
        <xdr:cNvPr id="214" name="正方形/長方形 213"/>
        <xdr:cNvSpPr>
          <a:spLocks noRot="1"/>
        </xdr:cNvSpPr>
      </xdr:nvSpPr>
      <xdr:spPr>
        <a:xfrm>
          <a:off x="89647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86</xdr:row>
      <xdr:rowOff>114300</xdr:rowOff>
    </xdr:from>
    <xdr:to>
      <xdr:col>12</xdr:col>
      <xdr:colOff>133350</xdr:colOff>
      <xdr:row>88</xdr:row>
      <xdr:rowOff>0</xdr:rowOff>
    </xdr:to>
    <xdr:sp fLocksText="1" fPublished="0">
      <xdr:nvSpPr>
        <xdr:cNvPr id="215" name="正方形/長方形 214"/>
        <xdr:cNvSpPr>
          <a:spLocks noRot="1"/>
        </xdr:cNvSpPr>
      </xdr:nvSpPr>
      <xdr:spPr>
        <a:xfrm>
          <a:off x="89647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5/30</a:t>
          </a:r>
        </a:p>
      </xdr:txBody>
    </xdr:sp>
    <xdr:clientData fLocksWithSheet="1" fPrintsWithSheet="1"/>
  </xdr:twoCellAnchor>
  <xdr:twoCellAnchor>
    <xdr:from>
      <xdr:col>10</xdr:col>
      <xdr:colOff>0</xdr:colOff>
      <xdr:row>85</xdr:row>
      <xdr:rowOff>66675</xdr:rowOff>
    </xdr:from>
    <xdr:to>
      <xdr:col>18</xdr:col>
      <xdr:colOff>0</xdr:colOff>
      <xdr:row>86</xdr:row>
      <xdr:rowOff>171449</xdr:rowOff>
    </xdr:to>
    <xdr:sp fLocksText="1" fPublished="0">
      <xdr:nvSpPr>
        <xdr:cNvPr id="216" name="正方形/長方形 215"/>
        <xdr:cNvSpPr>
          <a:spLocks noRot="1"/>
        </xdr:cNvSpPr>
      </xdr:nvSpPr>
      <xdr:spPr>
        <a:xfrm>
          <a:off x="190500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86</xdr:row>
      <xdr:rowOff>114300</xdr:rowOff>
    </xdr:from>
    <xdr:to>
      <xdr:col>18</xdr:col>
      <xdr:colOff>0</xdr:colOff>
      <xdr:row>88</xdr:row>
      <xdr:rowOff>0</xdr:rowOff>
    </xdr:to>
    <xdr:sp fLocksText="1" fPublished="0">
      <xdr:nvSpPr>
        <xdr:cNvPr id="217" name="正方形/長方形 216"/>
        <xdr:cNvSpPr>
          <a:spLocks noRot="1"/>
        </xdr:cNvSpPr>
      </xdr:nvSpPr>
      <xdr:spPr>
        <a:xfrm>
          <a:off x="190500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103,128</a:t>
          </a:r>
        </a:p>
      </xdr:txBody>
    </xdr:sp>
    <xdr:clientData fLocksWithSheet="1" fPrintsWithSheet="1"/>
  </xdr:twoCellAnchor>
  <xdr:twoCellAnchor>
    <xdr:from>
      <xdr:col>16</xdr:col>
      <xdr:colOff>0</xdr:colOff>
      <xdr:row>85</xdr:row>
      <xdr:rowOff>66675</xdr:rowOff>
    </xdr:from>
    <xdr:to>
      <xdr:col>24</xdr:col>
      <xdr:colOff>0</xdr:colOff>
      <xdr:row>86</xdr:row>
      <xdr:rowOff>171449</xdr:rowOff>
    </xdr:to>
    <xdr:sp fLocksText="1" fPublished="0">
      <xdr:nvSpPr>
        <xdr:cNvPr id="218" name="正方形/長方形 217"/>
        <xdr:cNvSpPr>
          <a:spLocks noRot="1"/>
        </xdr:cNvSpPr>
      </xdr:nvSpPr>
      <xdr:spPr>
        <a:xfrm>
          <a:off x="304800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86</xdr:row>
      <xdr:rowOff>114300</xdr:rowOff>
    </xdr:from>
    <xdr:to>
      <xdr:col>24</xdr:col>
      <xdr:colOff>0</xdr:colOff>
      <xdr:row>88</xdr:row>
      <xdr:rowOff>0</xdr:rowOff>
    </xdr:to>
    <xdr:sp fLocksText="1" fPublished="0">
      <xdr:nvSpPr>
        <xdr:cNvPr id="219" name="正方形/長方形 218"/>
        <xdr:cNvSpPr>
          <a:spLocks noRot="1"/>
        </xdr:cNvSpPr>
      </xdr:nvSpPr>
      <xdr:spPr>
        <a:xfrm>
          <a:off x="304800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92,452</a:t>
          </a:r>
        </a:p>
      </xdr:txBody>
    </xdr:sp>
    <xdr:clientData fLocksWithSheet="1" fPrintsWithSheet="1"/>
  </xdr:twoCellAnchor>
  <xdr:twoCellAnchor>
    <xdr:from>
      <xdr:col>4</xdr:col>
      <xdr:colOff>0</xdr:colOff>
      <xdr:row>88</xdr:row>
      <xdr:rowOff>38100</xdr:rowOff>
    </xdr:from>
    <xdr:to>
      <xdr:col>28</xdr:col>
      <xdr:colOff>114300</xdr:colOff>
      <xdr:row>101</xdr:row>
      <xdr:rowOff>85724</xdr:rowOff>
    </xdr:to>
    <xdr:sp fLocksText="1" fPublished="0">
      <xdr:nvSpPr>
        <xdr:cNvPr id="220" name="正方形/長方形 219"/>
        <xdr:cNvSpPr/>
      </xdr:nvSpPr>
      <xdr:spPr>
        <a:xfrm>
          <a:off x="762000" y="17750118"/>
          <a:ext cx="4684058" cy="2330823"/>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142875</xdr:colOff>
      <xdr:row>87</xdr:row>
      <xdr:rowOff>9525</xdr:rowOff>
    </xdr:from>
    <xdr:to>
      <xdr:col>5</xdr:col>
      <xdr:colOff>114300</xdr:colOff>
      <xdr:row>87</xdr:row>
      <xdr:rowOff>180975</xdr:rowOff>
    </xdr:to>
    <xdr:sp fLocksText="1" fPublished="0">
      <xdr:nvSpPr>
        <xdr:cNvPr id="221" name="テキスト ボックス 220"/>
        <xdr:cNvSpPr txBox="1">
          <a:spLocks noRot="1"/>
        </xdr:cNvSpPr>
      </xdr:nvSpPr>
      <xdr:spPr>
        <a:xfrm>
          <a:off x="717176" y="17526000"/>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101</xdr:row>
      <xdr:rowOff>85724</xdr:rowOff>
    </xdr:from>
    <xdr:to>
      <xdr:col>28</xdr:col>
      <xdr:colOff>114300</xdr:colOff>
      <xdr:row>101</xdr:row>
      <xdr:rowOff>85724</xdr:rowOff>
    </xdr:to>
    <xdr:cxnSp fPublished="0">
      <xdr:nvCxnSpPr>
        <xdr:cNvPr id="222" name="直線コネクタ 221"/>
        <xdr:cNvCxnSpPr/>
      </xdr:nvCxnSpPr>
      <xdr:spPr>
        <a:xfrm>
          <a:off x="762000" y="2008094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100</xdr:row>
      <xdr:rowOff>114300</xdr:rowOff>
    </xdr:from>
    <xdr:to>
      <xdr:col>4</xdr:col>
      <xdr:colOff>9525</xdr:colOff>
      <xdr:row>101</xdr:row>
      <xdr:rowOff>142875</xdr:rowOff>
    </xdr:to>
    <xdr:sp fLocksText="1" fPublished="0">
      <xdr:nvSpPr>
        <xdr:cNvPr id="223" name="テキスト ボックス 222"/>
        <xdr:cNvSpPr txBox="1">
          <a:spLocks noRot="1"/>
        </xdr:cNvSpPr>
      </xdr:nvSpPr>
      <xdr:spPr>
        <a:xfrm>
          <a:off x="235323" y="1994647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50,000</a:t>
          </a:r>
        </a:p>
      </xdr:txBody>
    </xdr:sp>
    <xdr:clientData fLocksWithSheet="1" fPrintsWithSheet="1"/>
  </xdr:twoCellAnchor>
  <xdr:twoCellAnchor>
    <xdr:from>
      <xdr:col>4</xdr:col>
      <xdr:colOff>0</xdr:colOff>
      <xdr:row>99</xdr:row>
      <xdr:rowOff>47625</xdr:rowOff>
    </xdr:from>
    <xdr:to>
      <xdr:col>28</xdr:col>
      <xdr:colOff>114300</xdr:colOff>
      <xdr:row>99</xdr:row>
      <xdr:rowOff>47625</xdr:rowOff>
    </xdr:to>
    <xdr:cxnSp fPublished="0">
      <xdr:nvCxnSpPr>
        <xdr:cNvPr id="224" name="直線コネクタ 223"/>
        <xdr:cNvCxnSpPr/>
      </xdr:nvCxnSpPr>
      <xdr:spPr>
        <a:xfrm>
          <a:off x="762000" y="1971114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98</xdr:row>
      <xdr:rowOff>85724</xdr:rowOff>
    </xdr:from>
    <xdr:to>
      <xdr:col>4</xdr:col>
      <xdr:colOff>9525</xdr:colOff>
      <xdr:row>99</xdr:row>
      <xdr:rowOff>104775</xdr:rowOff>
    </xdr:to>
    <xdr:sp fLocksText="1" fPublished="0">
      <xdr:nvSpPr>
        <xdr:cNvPr id="225" name="テキスト ボックス 224"/>
        <xdr:cNvSpPr txBox="1">
          <a:spLocks noRot="1"/>
        </xdr:cNvSpPr>
      </xdr:nvSpPr>
      <xdr:spPr>
        <a:xfrm>
          <a:off x="235323" y="1957667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4</xdr:col>
      <xdr:colOff>0</xdr:colOff>
      <xdr:row>97</xdr:row>
      <xdr:rowOff>9525</xdr:rowOff>
    </xdr:from>
    <xdr:to>
      <xdr:col>28</xdr:col>
      <xdr:colOff>114300</xdr:colOff>
      <xdr:row>97</xdr:row>
      <xdr:rowOff>9525</xdr:rowOff>
    </xdr:to>
    <xdr:cxnSp fPublished="0">
      <xdr:nvCxnSpPr>
        <xdr:cNvPr id="226" name="直線コネクタ 225"/>
        <xdr:cNvCxnSpPr/>
      </xdr:nvCxnSpPr>
      <xdr:spPr>
        <a:xfrm>
          <a:off x="762000" y="1934135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96</xdr:row>
      <xdr:rowOff>38100</xdr:rowOff>
    </xdr:from>
    <xdr:to>
      <xdr:col>4</xdr:col>
      <xdr:colOff>9525</xdr:colOff>
      <xdr:row>97</xdr:row>
      <xdr:rowOff>57150</xdr:rowOff>
    </xdr:to>
    <xdr:sp fLocksText="1" fPublished="0">
      <xdr:nvSpPr>
        <xdr:cNvPr id="227" name="テキスト ボックス 226"/>
        <xdr:cNvSpPr txBox="1">
          <a:spLocks noRot="1"/>
        </xdr:cNvSpPr>
      </xdr:nvSpPr>
      <xdr:spPr>
        <a:xfrm>
          <a:off x="235323" y="191956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70,000</a:t>
          </a:r>
        </a:p>
      </xdr:txBody>
    </xdr:sp>
    <xdr:clientData fLocksWithSheet="1" fPrintsWithSheet="1"/>
  </xdr:twoCellAnchor>
  <xdr:twoCellAnchor>
    <xdr:from>
      <xdr:col>4</xdr:col>
      <xdr:colOff>0</xdr:colOff>
      <xdr:row>94</xdr:row>
      <xdr:rowOff>142875</xdr:rowOff>
    </xdr:from>
    <xdr:to>
      <xdr:col>28</xdr:col>
      <xdr:colOff>114300</xdr:colOff>
      <xdr:row>94</xdr:row>
      <xdr:rowOff>142875</xdr:rowOff>
    </xdr:to>
    <xdr:cxnSp fPublished="0">
      <xdr:nvCxnSpPr>
        <xdr:cNvPr id="228" name="直線コネクタ 227"/>
        <xdr:cNvCxnSpPr/>
      </xdr:nvCxnSpPr>
      <xdr:spPr>
        <a:xfrm>
          <a:off x="762000" y="1896035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94</xdr:row>
      <xdr:rowOff>0</xdr:rowOff>
    </xdr:from>
    <xdr:to>
      <xdr:col>4</xdr:col>
      <xdr:colOff>9525</xdr:colOff>
      <xdr:row>95</xdr:row>
      <xdr:rowOff>19050</xdr:rowOff>
    </xdr:to>
    <xdr:sp fLocksText="1" fPublished="0">
      <xdr:nvSpPr>
        <xdr:cNvPr id="229" name="テキスト ボックス 228"/>
        <xdr:cNvSpPr txBox="1">
          <a:spLocks noRot="1"/>
        </xdr:cNvSpPr>
      </xdr:nvSpPr>
      <xdr:spPr>
        <a:xfrm>
          <a:off x="235323" y="188258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4</xdr:col>
      <xdr:colOff>0</xdr:colOff>
      <xdr:row>92</xdr:row>
      <xdr:rowOff>104775</xdr:rowOff>
    </xdr:from>
    <xdr:to>
      <xdr:col>28</xdr:col>
      <xdr:colOff>114300</xdr:colOff>
      <xdr:row>92</xdr:row>
      <xdr:rowOff>104775</xdr:rowOff>
    </xdr:to>
    <xdr:cxnSp fPublished="0">
      <xdr:nvCxnSpPr>
        <xdr:cNvPr id="230" name="直線コネクタ 229"/>
        <xdr:cNvCxnSpPr/>
      </xdr:nvCxnSpPr>
      <xdr:spPr>
        <a:xfrm>
          <a:off x="762000" y="185905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91</xdr:row>
      <xdr:rowOff>142875</xdr:rowOff>
    </xdr:from>
    <xdr:to>
      <xdr:col>4</xdr:col>
      <xdr:colOff>9525</xdr:colOff>
      <xdr:row>92</xdr:row>
      <xdr:rowOff>161925</xdr:rowOff>
    </xdr:to>
    <xdr:sp fLocksText="1" fPublished="0">
      <xdr:nvSpPr>
        <xdr:cNvPr id="231" name="テキスト ボックス 230"/>
        <xdr:cNvSpPr txBox="1">
          <a:spLocks noRot="1"/>
        </xdr:cNvSpPr>
      </xdr:nvSpPr>
      <xdr:spPr>
        <a:xfrm>
          <a:off x="235323" y="184560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90,000</a:t>
          </a:r>
        </a:p>
      </xdr:txBody>
    </xdr:sp>
    <xdr:clientData fLocksWithSheet="1" fPrintsWithSheet="1"/>
  </xdr:twoCellAnchor>
  <xdr:twoCellAnchor>
    <xdr:from>
      <xdr:col>4</xdr:col>
      <xdr:colOff>0</xdr:colOff>
      <xdr:row>90</xdr:row>
      <xdr:rowOff>76200</xdr:rowOff>
    </xdr:from>
    <xdr:to>
      <xdr:col>28</xdr:col>
      <xdr:colOff>114300</xdr:colOff>
      <xdr:row>90</xdr:row>
      <xdr:rowOff>76200</xdr:rowOff>
    </xdr:to>
    <xdr:cxnSp fPublished="0">
      <xdr:nvCxnSpPr>
        <xdr:cNvPr id="232" name="直線コネクタ 231"/>
        <xdr:cNvCxnSpPr/>
      </xdr:nvCxnSpPr>
      <xdr:spPr>
        <a:xfrm>
          <a:off x="762000" y="1819835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89</xdr:row>
      <xdr:rowOff>114300</xdr:rowOff>
    </xdr:from>
    <xdr:to>
      <xdr:col>4</xdr:col>
      <xdr:colOff>9525</xdr:colOff>
      <xdr:row>90</xdr:row>
      <xdr:rowOff>104775</xdr:rowOff>
    </xdr:to>
    <xdr:sp fLocksText="1" fPublished="0">
      <xdr:nvSpPr>
        <xdr:cNvPr id="233" name="テキスト ボックス 232"/>
        <xdr:cNvSpPr txBox="1">
          <a:spLocks noRot="1"/>
        </xdr:cNvSpPr>
      </xdr:nvSpPr>
      <xdr:spPr>
        <a:xfrm>
          <a:off x="168088" y="1803026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4</xdr:col>
      <xdr:colOff>0</xdr:colOff>
      <xdr:row>88</xdr:row>
      <xdr:rowOff>19050</xdr:rowOff>
    </xdr:from>
    <xdr:to>
      <xdr:col>28</xdr:col>
      <xdr:colOff>114300</xdr:colOff>
      <xdr:row>88</xdr:row>
      <xdr:rowOff>19050</xdr:rowOff>
    </xdr:to>
    <xdr:cxnSp fPublished="0">
      <xdr:nvCxnSpPr>
        <xdr:cNvPr id="234" name="直線コネクタ 233"/>
        <xdr:cNvCxnSpPr/>
      </xdr:nvCxnSpPr>
      <xdr:spPr>
        <a:xfrm>
          <a:off x="762000" y="177389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87</xdr:row>
      <xdr:rowOff>66675</xdr:rowOff>
    </xdr:from>
    <xdr:to>
      <xdr:col>4</xdr:col>
      <xdr:colOff>9525</xdr:colOff>
      <xdr:row>88</xdr:row>
      <xdr:rowOff>57150</xdr:rowOff>
    </xdr:to>
    <xdr:sp fLocksText="1" fPublished="0">
      <xdr:nvSpPr>
        <xdr:cNvPr id="235" name="テキスト ボックス 234"/>
        <xdr:cNvSpPr txBox="1">
          <a:spLocks noRot="1"/>
        </xdr:cNvSpPr>
      </xdr:nvSpPr>
      <xdr:spPr>
        <a:xfrm>
          <a:off x="168088" y="1758203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110,000</a:t>
          </a:r>
        </a:p>
      </xdr:txBody>
    </xdr:sp>
    <xdr:clientData fLocksWithSheet="1" fPrintsWithSheet="1"/>
  </xdr:twoCellAnchor>
  <xdr:twoCellAnchor>
    <xdr:from>
      <xdr:col>4</xdr:col>
      <xdr:colOff>0</xdr:colOff>
      <xdr:row>88</xdr:row>
      <xdr:rowOff>38100</xdr:rowOff>
    </xdr:from>
    <xdr:to>
      <xdr:col>28</xdr:col>
      <xdr:colOff>114300</xdr:colOff>
      <xdr:row>101</xdr:row>
      <xdr:rowOff>85724</xdr:rowOff>
    </xdr:to>
    <xdr:sp fLocksText="1" fPublished="0">
      <xdr:nvSpPr>
        <xdr:cNvPr id="236" name="扶助費グラフ枠"/>
        <xdr:cNvSpPr/>
      </xdr:nvSpPr>
      <xdr:spPr>
        <a:xfrm>
          <a:off x="762000" y="17750118"/>
          <a:ext cx="4684058" cy="2330823"/>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90</xdr:row>
      <xdr:rowOff>133350</xdr:rowOff>
    </xdr:from>
    <xdr:to>
      <xdr:col>24</xdr:col>
      <xdr:colOff>66675</xdr:colOff>
      <xdr:row>98</xdr:row>
      <xdr:rowOff>123824</xdr:rowOff>
    </xdr:to>
    <xdr:cxnSp fPublished="0">
      <xdr:nvCxnSpPr>
        <xdr:cNvPr id="237" name="直線コネクタ 236"/>
        <xdr:cNvCxnSpPr/>
      </xdr:nvCxnSpPr>
      <xdr:spPr>
        <a:xfrm flipV="1">
          <a:off x="4639235" y="18254382"/>
          <a:ext cx="0" cy="136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98</xdr:row>
      <xdr:rowOff>142875</xdr:rowOff>
    </xdr:from>
    <xdr:to>
      <xdr:col>27</xdr:col>
      <xdr:colOff>76200</xdr:colOff>
      <xdr:row>99</xdr:row>
      <xdr:rowOff>161925</xdr:rowOff>
    </xdr:to>
    <xdr:sp fLocksText="1" fPublished="0">
      <xdr:nvSpPr>
        <xdr:cNvPr id="238" name="扶助費最小値テキスト"/>
        <xdr:cNvSpPr txBox="1">
          <a:spLocks noRot="1"/>
        </xdr:cNvSpPr>
      </xdr:nvSpPr>
      <xdr:spPr>
        <a:xfrm>
          <a:off x="4684058" y="1963270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62,447</a:t>
          </a:r>
        </a:p>
      </xdr:txBody>
    </xdr:sp>
    <xdr:clientData fLocksWithSheet="1" fPrintsWithSheet="1"/>
  </xdr:twoCellAnchor>
  <xdr:twoCellAnchor>
    <xdr:from>
      <xdr:col>23</xdr:col>
      <xdr:colOff>171449</xdr:colOff>
      <xdr:row>98</xdr:row>
      <xdr:rowOff>123824</xdr:rowOff>
    </xdr:from>
    <xdr:to>
      <xdr:col>24</xdr:col>
      <xdr:colOff>142875</xdr:colOff>
      <xdr:row>98</xdr:row>
      <xdr:rowOff>123824</xdr:rowOff>
    </xdr:to>
    <xdr:cxnSp fPublished="0">
      <xdr:nvCxnSpPr>
        <xdr:cNvPr id="239" name="直線コネクタ 238"/>
        <xdr:cNvCxnSpPr/>
      </xdr:nvCxnSpPr>
      <xdr:spPr>
        <a:xfrm>
          <a:off x="4549588" y="19621500"/>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89</xdr:row>
      <xdr:rowOff>66675</xdr:rowOff>
    </xdr:from>
    <xdr:to>
      <xdr:col>27</xdr:col>
      <xdr:colOff>76200</xdr:colOff>
      <xdr:row>90</xdr:row>
      <xdr:rowOff>57150</xdr:rowOff>
    </xdr:to>
    <xdr:sp fLocksText="1" fPublished="0">
      <xdr:nvSpPr>
        <xdr:cNvPr id="240" name="扶助費最大値テキスト"/>
        <xdr:cNvSpPr txBox="1">
          <a:spLocks noRot="1"/>
        </xdr:cNvSpPr>
      </xdr:nvSpPr>
      <xdr:spPr>
        <a:xfrm>
          <a:off x="4684058" y="1798544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98,822</a:t>
          </a:r>
        </a:p>
      </xdr:txBody>
    </xdr:sp>
    <xdr:clientData fLocksWithSheet="1" fPrintsWithSheet="1"/>
  </xdr:twoCellAnchor>
  <xdr:twoCellAnchor>
    <xdr:from>
      <xdr:col>23</xdr:col>
      <xdr:colOff>171449</xdr:colOff>
      <xdr:row>90</xdr:row>
      <xdr:rowOff>133350</xdr:rowOff>
    </xdr:from>
    <xdr:to>
      <xdr:col>24</xdr:col>
      <xdr:colOff>142875</xdr:colOff>
      <xdr:row>90</xdr:row>
      <xdr:rowOff>133350</xdr:rowOff>
    </xdr:to>
    <xdr:cxnSp fPublished="0">
      <xdr:nvCxnSpPr>
        <xdr:cNvPr id="241" name="直線コネクタ 240"/>
        <xdr:cNvCxnSpPr/>
      </xdr:nvCxnSpPr>
      <xdr:spPr>
        <a:xfrm>
          <a:off x="4549588" y="18254382"/>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92</xdr:row>
      <xdr:rowOff>19050</xdr:rowOff>
    </xdr:from>
    <xdr:to>
      <xdr:col>24</xdr:col>
      <xdr:colOff>66675</xdr:colOff>
      <xdr:row>92</xdr:row>
      <xdr:rowOff>114300</xdr:rowOff>
    </xdr:to>
    <xdr:cxnSp fPublished="0">
      <xdr:nvCxnSpPr>
        <xdr:cNvPr id="242" name="直線コネクタ 241"/>
        <xdr:cNvCxnSpPr/>
      </xdr:nvCxnSpPr>
      <xdr:spPr>
        <a:xfrm flipV="1">
          <a:off x="3798794" y="18512116"/>
          <a:ext cx="840441" cy="8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94</xdr:row>
      <xdr:rowOff>85724</xdr:rowOff>
    </xdr:from>
    <xdr:to>
      <xdr:col>27</xdr:col>
      <xdr:colOff>76200</xdr:colOff>
      <xdr:row>95</xdr:row>
      <xdr:rowOff>104775</xdr:rowOff>
    </xdr:to>
    <xdr:sp fLocksText="1" fPublished="0">
      <xdr:nvSpPr>
        <xdr:cNvPr id="243" name="扶助費平均値テキスト"/>
        <xdr:cNvSpPr txBox="1">
          <a:spLocks noRot="1"/>
        </xdr:cNvSpPr>
      </xdr:nvSpPr>
      <xdr:spPr>
        <a:xfrm>
          <a:off x="4684058" y="18904322"/>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79,877</a:t>
          </a:r>
        </a:p>
      </xdr:txBody>
    </xdr:sp>
    <xdr:clientData fLocksWithSheet="1" fPrintsWithSheet="1"/>
  </xdr:twoCellAnchor>
  <xdr:twoCellAnchor>
    <xdr:from>
      <xdr:col>24</xdr:col>
      <xdr:colOff>19050</xdr:colOff>
      <xdr:row>94</xdr:row>
      <xdr:rowOff>95250</xdr:rowOff>
    </xdr:from>
    <xdr:to>
      <xdr:col>24</xdr:col>
      <xdr:colOff>114300</xdr:colOff>
      <xdr:row>95</xdr:row>
      <xdr:rowOff>28575</xdr:rowOff>
    </xdr:to>
    <xdr:sp fLocksText="1" fPublished="0">
      <xdr:nvSpPr>
        <xdr:cNvPr id="244" name="フローチャート: 判断 243"/>
        <xdr:cNvSpPr/>
      </xdr:nvSpPr>
      <xdr:spPr>
        <a:xfrm>
          <a:off x="4594411" y="1891553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92</xdr:row>
      <xdr:rowOff>114300</xdr:rowOff>
    </xdr:from>
    <xdr:to>
      <xdr:col>19</xdr:col>
      <xdr:colOff>180975</xdr:colOff>
      <xdr:row>94</xdr:row>
      <xdr:rowOff>57150</xdr:rowOff>
    </xdr:to>
    <xdr:cxnSp fPublished="0">
      <xdr:nvCxnSpPr>
        <xdr:cNvPr id="245" name="直線コネクタ 244"/>
        <xdr:cNvCxnSpPr/>
      </xdr:nvCxnSpPr>
      <xdr:spPr>
        <a:xfrm flipV="1">
          <a:off x="2913529" y="18601764"/>
          <a:ext cx="885264" cy="2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94</xdr:row>
      <xdr:rowOff>114300</xdr:rowOff>
    </xdr:from>
    <xdr:to>
      <xdr:col>20</xdr:col>
      <xdr:colOff>38100</xdr:colOff>
      <xdr:row>95</xdr:row>
      <xdr:rowOff>47625</xdr:rowOff>
    </xdr:to>
    <xdr:sp fLocksText="1" fPublished="0">
      <xdr:nvSpPr>
        <xdr:cNvPr id="246" name="フローチャート: 判断 245"/>
        <xdr:cNvSpPr/>
      </xdr:nvSpPr>
      <xdr:spPr>
        <a:xfrm>
          <a:off x="3753970" y="1893794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95</xdr:row>
      <xdr:rowOff>38100</xdr:rowOff>
    </xdr:from>
    <xdr:to>
      <xdr:col>21</xdr:col>
      <xdr:colOff>66675</xdr:colOff>
      <xdr:row>96</xdr:row>
      <xdr:rowOff>57150</xdr:rowOff>
    </xdr:to>
    <xdr:sp fLocksText="1" fPublished="0">
      <xdr:nvSpPr>
        <xdr:cNvPr id="247" name="テキスト ボックス 246"/>
        <xdr:cNvSpPr txBox="1">
          <a:spLocks noRot="1"/>
        </xdr:cNvSpPr>
      </xdr:nvSpPr>
      <xdr:spPr>
        <a:xfrm>
          <a:off x="3529853" y="190275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79,352</a:t>
          </a:r>
        </a:p>
      </xdr:txBody>
    </xdr:sp>
    <xdr:clientData fLocksWithSheet="1" fPrintsWithSheet="1"/>
  </xdr:twoCellAnchor>
  <xdr:twoCellAnchor>
    <xdr:from>
      <xdr:col>10</xdr:col>
      <xdr:colOff>114300</xdr:colOff>
      <xdr:row>94</xdr:row>
      <xdr:rowOff>57150</xdr:rowOff>
    </xdr:from>
    <xdr:to>
      <xdr:col>15</xdr:col>
      <xdr:colOff>57150</xdr:colOff>
      <xdr:row>95</xdr:row>
      <xdr:rowOff>47625</xdr:rowOff>
    </xdr:to>
    <xdr:cxnSp fPublished="0">
      <xdr:nvCxnSpPr>
        <xdr:cNvPr id="248" name="直線コネクタ 247"/>
        <xdr:cNvCxnSpPr/>
      </xdr:nvCxnSpPr>
      <xdr:spPr>
        <a:xfrm flipV="1">
          <a:off x="2017058" y="18881912"/>
          <a:ext cx="896470" cy="1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95</xdr:row>
      <xdr:rowOff>19050</xdr:rowOff>
    </xdr:from>
    <xdr:to>
      <xdr:col>15</xdr:col>
      <xdr:colOff>104775</xdr:colOff>
      <xdr:row>95</xdr:row>
      <xdr:rowOff>123824</xdr:rowOff>
    </xdr:to>
    <xdr:sp fLocksText="1" fPublished="0">
      <xdr:nvSpPr>
        <xdr:cNvPr id="249" name="フローチャート: 判断 248"/>
        <xdr:cNvSpPr/>
      </xdr:nvSpPr>
      <xdr:spPr>
        <a:xfrm>
          <a:off x="2857500" y="19016382"/>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95</xdr:row>
      <xdr:rowOff>114300</xdr:rowOff>
    </xdr:from>
    <xdr:to>
      <xdr:col>16</xdr:col>
      <xdr:colOff>133350</xdr:colOff>
      <xdr:row>96</xdr:row>
      <xdr:rowOff>142875</xdr:rowOff>
    </xdr:to>
    <xdr:sp fLocksText="1" fPublished="0">
      <xdr:nvSpPr>
        <xdr:cNvPr id="250" name="テキスト ボックス 249"/>
        <xdr:cNvSpPr txBox="1">
          <a:spLocks noRot="1"/>
        </xdr:cNvSpPr>
      </xdr:nvSpPr>
      <xdr:spPr>
        <a:xfrm>
          <a:off x="2644588" y="1910603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77,333</a:t>
          </a:r>
        </a:p>
      </xdr:txBody>
    </xdr:sp>
    <xdr:clientData fLocksWithSheet="1" fPrintsWithSheet="1"/>
  </xdr:twoCellAnchor>
  <xdr:twoCellAnchor>
    <xdr:from>
      <xdr:col>5</xdr:col>
      <xdr:colOff>180975</xdr:colOff>
      <xdr:row>95</xdr:row>
      <xdr:rowOff>47625</xdr:rowOff>
    </xdr:from>
    <xdr:to>
      <xdr:col>10</xdr:col>
      <xdr:colOff>114300</xdr:colOff>
      <xdr:row>96</xdr:row>
      <xdr:rowOff>38100</xdr:rowOff>
    </xdr:to>
    <xdr:cxnSp fPublished="0">
      <xdr:nvCxnSpPr>
        <xdr:cNvPr id="251" name="直線コネクタ 250"/>
        <xdr:cNvCxnSpPr/>
      </xdr:nvCxnSpPr>
      <xdr:spPr>
        <a:xfrm flipV="1">
          <a:off x="1131794" y="19038794"/>
          <a:ext cx="885264" cy="1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93</xdr:row>
      <xdr:rowOff>38100</xdr:rowOff>
    </xdr:from>
    <xdr:to>
      <xdr:col>10</xdr:col>
      <xdr:colOff>171449</xdr:colOff>
      <xdr:row>93</xdr:row>
      <xdr:rowOff>133350</xdr:rowOff>
    </xdr:to>
    <xdr:sp fLocksText="1" fPublished="0">
      <xdr:nvSpPr>
        <xdr:cNvPr id="252" name="フローチャート: 判断 251"/>
        <xdr:cNvSpPr/>
      </xdr:nvSpPr>
      <xdr:spPr>
        <a:xfrm>
          <a:off x="1972235" y="18691412"/>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91</xdr:row>
      <xdr:rowOff>152400</xdr:rowOff>
    </xdr:from>
    <xdr:to>
      <xdr:col>12</xdr:col>
      <xdr:colOff>0</xdr:colOff>
      <xdr:row>93</xdr:row>
      <xdr:rowOff>0</xdr:rowOff>
    </xdr:to>
    <xdr:sp fLocksText="1" fPublished="0">
      <xdr:nvSpPr>
        <xdr:cNvPr id="253" name="テキスト ボックス 252"/>
        <xdr:cNvSpPr txBox="1">
          <a:spLocks noRot="1"/>
        </xdr:cNvSpPr>
      </xdr:nvSpPr>
      <xdr:spPr>
        <a:xfrm>
          <a:off x="1748117" y="184672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86,049</a:t>
          </a:r>
        </a:p>
      </xdr:txBody>
    </xdr:sp>
    <xdr:clientData fLocksWithSheet="1" fPrintsWithSheet="1"/>
  </xdr:twoCellAnchor>
  <xdr:twoCellAnchor>
    <xdr:from>
      <xdr:col>5</xdr:col>
      <xdr:colOff>133350</xdr:colOff>
      <xdr:row>94</xdr:row>
      <xdr:rowOff>95250</xdr:rowOff>
    </xdr:from>
    <xdr:to>
      <xdr:col>6</xdr:col>
      <xdr:colOff>38100</xdr:colOff>
      <xdr:row>95</xdr:row>
      <xdr:rowOff>19050</xdr:rowOff>
    </xdr:to>
    <xdr:sp fLocksText="1" fPublished="0">
      <xdr:nvSpPr>
        <xdr:cNvPr id="254" name="フローチャート: 判断 253"/>
        <xdr:cNvSpPr/>
      </xdr:nvSpPr>
      <xdr:spPr>
        <a:xfrm>
          <a:off x="1086970" y="1891553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93</xdr:row>
      <xdr:rowOff>38100</xdr:rowOff>
    </xdr:from>
    <xdr:to>
      <xdr:col>7</xdr:col>
      <xdr:colOff>66675</xdr:colOff>
      <xdr:row>94</xdr:row>
      <xdr:rowOff>57150</xdr:rowOff>
    </xdr:to>
    <xdr:sp fLocksText="1" fPublished="0">
      <xdr:nvSpPr>
        <xdr:cNvPr id="255" name="テキスト ボックス 254"/>
        <xdr:cNvSpPr txBox="1">
          <a:spLocks noRot="1"/>
        </xdr:cNvSpPr>
      </xdr:nvSpPr>
      <xdr:spPr>
        <a:xfrm>
          <a:off x="862852" y="18691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80,070</a:t>
          </a:r>
        </a:p>
      </xdr:txBody>
    </xdr:sp>
    <xdr:clientData fLocksWithSheet="1" fPrintsWithSheet="1"/>
  </xdr:twoCellAnchor>
  <xdr:twoCellAnchor editAs="oneCell">
    <xdr:from>
      <xdr:col>23</xdr:col>
      <xdr:colOff>66675</xdr:colOff>
      <xdr:row>101</xdr:row>
      <xdr:rowOff>85724</xdr:rowOff>
    </xdr:from>
    <xdr:to>
      <xdr:col>27</xdr:col>
      <xdr:colOff>66675</xdr:colOff>
      <xdr:row>102</xdr:row>
      <xdr:rowOff>104775</xdr:rowOff>
    </xdr:to>
    <xdr:sp fLocksText="1" fPublished="0">
      <xdr:nvSpPr>
        <xdr:cNvPr id="256" name="テキスト ボックス 255"/>
        <xdr:cNvSpPr txBox="1">
          <a:spLocks noRot="1"/>
        </xdr:cNvSpPr>
      </xdr:nvSpPr>
      <xdr:spPr>
        <a:xfrm>
          <a:off x="4448735"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101</xdr:row>
      <xdr:rowOff>85724</xdr:rowOff>
    </xdr:from>
    <xdr:to>
      <xdr:col>22</xdr:col>
      <xdr:colOff>180975</xdr:colOff>
      <xdr:row>102</xdr:row>
      <xdr:rowOff>104775</xdr:rowOff>
    </xdr:to>
    <xdr:sp fLocksText="1" fPublished="0">
      <xdr:nvSpPr>
        <xdr:cNvPr id="257" name="テキスト ボックス 256"/>
        <xdr:cNvSpPr txBox="1">
          <a:spLocks noRot="1"/>
        </xdr:cNvSpPr>
      </xdr:nvSpPr>
      <xdr:spPr>
        <a:xfrm>
          <a:off x="3608294"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101</xdr:row>
      <xdr:rowOff>85724</xdr:rowOff>
    </xdr:from>
    <xdr:to>
      <xdr:col>18</xdr:col>
      <xdr:colOff>57150</xdr:colOff>
      <xdr:row>102</xdr:row>
      <xdr:rowOff>104775</xdr:rowOff>
    </xdr:to>
    <xdr:sp fLocksText="1" fPublished="0">
      <xdr:nvSpPr>
        <xdr:cNvPr id="258" name="テキスト ボックス 257"/>
        <xdr:cNvSpPr txBox="1">
          <a:spLocks noRot="1"/>
        </xdr:cNvSpPr>
      </xdr:nvSpPr>
      <xdr:spPr>
        <a:xfrm>
          <a:off x="272302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101</xdr:row>
      <xdr:rowOff>85724</xdr:rowOff>
    </xdr:from>
    <xdr:to>
      <xdr:col>13</xdr:col>
      <xdr:colOff>114300</xdr:colOff>
      <xdr:row>102</xdr:row>
      <xdr:rowOff>104775</xdr:rowOff>
    </xdr:to>
    <xdr:sp fLocksText="1" fPublished="0">
      <xdr:nvSpPr>
        <xdr:cNvPr id="259" name="テキスト ボックス 258"/>
        <xdr:cNvSpPr txBox="1">
          <a:spLocks noRot="1"/>
        </xdr:cNvSpPr>
      </xdr:nvSpPr>
      <xdr:spPr>
        <a:xfrm>
          <a:off x="1826558"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101</xdr:row>
      <xdr:rowOff>85724</xdr:rowOff>
    </xdr:from>
    <xdr:to>
      <xdr:col>8</xdr:col>
      <xdr:colOff>180975</xdr:colOff>
      <xdr:row>102</xdr:row>
      <xdr:rowOff>104775</xdr:rowOff>
    </xdr:to>
    <xdr:sp fLocksText="1" fPublished="0">
      <xdr:nvSpPr>
        <xdr:cNvPr id="260" name="テキスト ボックス 259"/>
        <xdr:cNvSpPr txBox="1">
          <a:spLocks noRot="1"/>
        </xdr:cNvSpPr>
      </xdr:nvSpPr>
      <xdr:spPr>
        <a:xfrm>
          <a:off x="941294"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91</xdr:row>
      <xdr:rowOff>142875</xdr:rowOff>
    </xdr:from>
    <xdr:to>
      <xdr:col>24</xdr:col>
      <xdr:colOff>114300</xdr:colOff>
      <xdr:row>92</xdr:row>
      <xdr:rowOff>76200</xdr:rowOff>
    </xdr:to>
    <xdr:sp fLocksText="1" fPublished="0">
      <xdr:nvSpPr>
        <xdr:cNvPr id="261" name="楕円 260"/>
        <xdr:cNvSpPr/>
      </xdr:nvSpPr>
      <xdr:spPr>
        <a:xfrm>
          <a:off x="4594411" y="18456088"/>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90</xdr:row>
      <xdr:rowOff>190500</xdr:rowOff>
    </xdr:from>
    <xdr:to>
      <xdr:col>27</xdr:col>
      <xdr:colOff>76200</xdr:colOff>
      <xdr:row>92</xdr:row>
      <xdr:rowOff>9525</xdr:rowOff>
    </xdr:to>
    <xdr:sp fLocksText="1" fPublished="0">
      <xdr:nvSpPr>
        <xdr:cNvPr id="262" name="扶助費該当値テキスト"/>
        <xdr:cNvSpPr txBox="1">
          <a:spLocks noRot="1"/>
        </xdr:cNvSpPr>
      </xdr:nvSpPr>
      <xdr:spPr>
        <a:xfrm>
          <a:off x="4684058" y="18310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92,235</a:t>
          </a:r>
        </a:p>
      </xdr:txBody>
    </xdr:sp>
    <xdr:clientData fLocksWithSheet="1" fPrintsWithSheet="1"/>
  </xdr:twoCellAnchor>
  <xdr:twoCellAnchor>
    <xdr:from>
      <xdr:col>19</xdr:col>
      <xdr:colOff>133350</xdr:colOff>
      <xdr:row>92</xdr:row>
      <xdr:rowOff>57150</xdr:rowOff>
    </xdr:from>
    <xdr:to>
      <xdr:col>20</xdr:col>
      <xdr:colOff>38100</xdr:colOff>
      <xdr:row>92</xdr:row>
      <xdr:rowOff>161925</xdr:rowOff>
    </xdr:to>
    <xdr:sp fLocksText="1" fPublished="0">
      <xdr:nvSpPr>
        <xdr:cNvPr id="263" name="楕円 262"/>
        <xdr:cNvSpPr/>
      </xdr:nvSpPr>
      <xdr:spPr>
        <a:xfrm>
          <a:off x="3753970" y="18545734"/>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91</xdr:row>
      <xdr:rowOff>9525</xdr:rowOff>
    </xdr:from>
    <xdr:to>
      <xdr:col>21</xdr:col>
      <xdr:colOff>66675</xdr:colOff>
      <xdr:row>92</xdr:row>
      <xdr:rowOff>38100</xdr:rowOff>
    </xdr:to>
    <xdr:sp fLocksText="1" fPublished="0">
      <xdr:nvSpPr>
        <xdr:cNvPr id="264" name="テキスト ボックス 263"/>
        <xdr:cNvSpPr txBox="1">
          <a:spLocks noRot="1"/>
        </xdr:cNvSpPr>
      </xdr:nvSpPr>
      <xdr:spPr>
        <a:xfrm>
          <a:off x="3529853" y="1833282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89,904</a:t>
          </a:r>
        </a:p>
      </xdr:txBody>
    </xdr:sp>
    <xdr:clientData fLocksWithSheet="1" fPrintsWithSheet="1"/>
  </xdr:twoCellAnchor>
  <xdr:twoCellAnchor>
    <xdr:from>
      <xdr:col>15</xdr:col>
      <xdr:colOff>0</xdr:colOff>
      <xdr:row>94</xdr:row>
      <xdr:rowOff>9525</xdr:rowOff>
    </xdr:from>
    <xdr:to>
      <xdr:col>15</xdr:col>
      <xdr:colOff>104775</xdr:colOff>
      <xdr:row>94</xdr:row>
      <xdr:rowOff>104775</xdr:rowOff>
    </xdr:to>
    <xdr:sp fLocksText="1" fPublished="0">
      <xdr:nvSpPr>
        <xdr:cNvPr id="265" name="楕円 264"/>
        <xdr:cNvSpPr/>
      </xdr:nvSpPr>
      <xdr:spPr>
        <a:xfrm>
          <a:off x="2857500" y="18837088"/>
          <a:ext cx="100852" cy="89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92</xdr:row>
      <xdr:rowOff>123824</xdr:rowOff>
    </xdr:from>
    <xdr:to>
      <xdr:col>16</xdr:col>
      <xdr:colOff>133350</xdr:colOff>
      <xdr:row>93</xdr:row>
      <xdr:rowOff>152400</xdr:rowOff>
    </xdr:to>
    <xdr:sp fLocksText="1" fPublished="0">
      <xdr:nvSpPr>
        <xdr:cNvPr id="266" name="テキスト ボックス 265"/>
        <xdr:cNvSpPr txBox="1">
          <a:spLocks noRot="1"/>
        </xdr:cNvSpPr>
      </xdr:nvSpPr>
      <xdr:spPr>
        <a:xfrm>
          <a:off x="2644588" y="1861297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82,264</a:t>
          </a:r>
        </a:p>
      </xdr:txBody>
    </xdr:sp>
    <xdr:clientData fLocksWithSheet="1" fPrintsWithSheet="1"/>
  </xdr:twoCellAnchor>
  <xdr:twoCellAnchor>
    <xdr:from>
      <xdr:col>10</xdr:col>
      <xdr:colOff>66675</xdr:colOff>
      <xdr:row>94</xdr:row>
      <xdr:rowOff>161925</xdr:rowOff>
    </xdr:from>
    <xdr:to>
      <xdr:col>10</xdr:col>
      <xdr:colOff>171449</xdr:colOff>
      <xdr:row>95</xdr:row>
      <xdr:rowOff>95250</xdr:rowOff>
    </xdr:to>
    <xdr:sp fLocksText="1" fPublished="0">
      <xdr:nvSpPr>
        <xdr:cNvPr id="267" name="楕円 266"/>
        <xdr:cNvSpPr/>
      </xdr:nvSpPr>
      <xdr:spPr>
        <a:xfrm>
          <a:off x="1972235" y="18982764"/>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95</xdr:row>
      <xdr:rowOff>85724</xdr:rowOff>
    </xdr:from>
    <xdr:to>
      <xdr:col>12</xdr:col>
      <xdr:colOff>0</xdr:colOff>
      <xdr:row>96</xdr:row>
      <xdr:rowOff>104775</xdr:rowOff>
    </xdr:to>
    <xdr:sp fLocksText="1" fPublished="0">
      <xdr:nvSpPr>
        <xdr:cNvPr id="268" name="テキスト ボックス 267"/>
        <xdr:cNvSpPr txBox="1">
          <a:spLocks noRot="1"/>
        </xdr:cNvSpPr>
      </xdr:nvSpPr>
      <xdr:spPr>
        <a:xfrm>
          <a:off x="1748117" y="19072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78,150</a:t>
          </a:r>
        </a:p>
      </xdr:txBody>
    </xdr:sp>
    <xdr:clientData fLocksWithSheet="1" fPrintsWithSheet="1"/>
  </xdr:twoCellAnchor>
  <xdr:twoCellAnchor>
    <xdr:from>
      <xdr:col>5</xdr:col>
      <xdr:colOff>133350</xdr:colOff>
      <xdr:row>95</xdr:row>
      <xdr:rowOff>152400</xdr:rowOff>
    </xdr:from>
    <xdr:to>
      <xdr:col>6</xdr:col>
      <xdr:colOff>38100</xdr:colOff>
      <xdr:row>96</xdr:row>
      <xdr:rowOff>85724</xdr:rowOff>
    </xdr:to>
    <xdr:sp fLocksText="1" fPublished="0">
      <xdr:nvSpPr>
        <xdr:cNvPr id="269" name="楕円 268"/>
        <xdr:cNvSpPr/>
      </xdr:nvSpPr>
      <xdr:spPr>
        <a:xfrm>
          <a:off x="1086970" y="19139646"/>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96</xdr:row>
      <xdr:rowOff>85724</xdr:rowOff>
    </xdr:from>
    <xdr:to>
      <xdr:col>7</xdr:col>
      <xdr:colOff>66675</xdr:colOff>
      <xdr:row>97</xdr:row>
      <xdr:rowOff>104775</xdr:rowOff>
    </xdr:to>
    <xdr:sp fLocksText="1" fPublished="0">
      <xdr:nvSpPr>
        <xdr:cNvPr id="270" name="テキスト ボックス 269"/>
        <xdr:cNvSpPr txBox="1">
          <a:spLocks noRot="1"/>
        </xdr:cNvSpPr>
      </xdr:nvSpPr>
      <xdr:spPr>
        <a:xfrm>
          <a:off x="862852" y="192405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73,884</a:t>
          </a:r>
        </a:p>
      </xdr:txBody>
    </xdr:sp>
    <xdr:clientData fLocksWithSheet="1" fPrintsWithSheet="1"/>
  </xdr:twoCellAnchor>
  <xdr:twoCellAnchor>
    <xdr:from>
      <xdr:col>34</xdr:col>
      <xdr:colOff>133350</xdr:colOff>
      <xdr:row>23</xdr:row>
      <xdr:rowOff>66675</xdr:rowOff>
    </xdr:from>
    <xdr:to>
      <xdr:col>59</xdr:col>
      <xdr:colOff>57150</xdr:colOff>
      <xdr:row>25</xdr:row>
      <xdr:rowOff>47625</xdr:rowOff>
    </xdr:to>
    <xdr:sp fLocksText="1" fPublished="0">
      <xdr:nvSpPr>
        <xdr:cNvPr id="271" name="正方形/長方形 270"/>
        <xdr:cNvSpPr>
          <a:spLocks noRot="1"/>
        </xdr:cNvSpPr>
      </xdr:nvSpPr>
      <xdr:spPr>
        <a:xfrm>
          <a:off x="6611470" y="4672853"/>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補助費等</a:t>
          </a:r>
        </a:p>
      </xdr:txBody>
    </xdr:sp>
    <xdr:clientData fLocksWithSheet="1" fPrintsWithSheet="1"/>
  </xdr:twoCellAnchor>
  <xdr:twoCellAnchor>
    <xdr:from>
      <xdr:col>35</xdr:col>
      <xdr:colOff>66675</xdr:colOff>
      <xdr:row>25</xdr:row>
      <xdr:rowOff>66675</xdr:rowOff>
    </xdr:from>
    <xdr:to>
      <xdr:col>43</xdr:col>
      <xdr:colOff>66675</xdr:colOff>
      <xdr:row>26</xdr:row>
      <xdr:rowOff>171449</xdr:rowOff>
    </xdr:to>
    <xdr:sp fLocksText="1" fPublished="0">
      <xdr:nvSpPr>
        <xdr:cNvPr id="272" name="正方形/長方形 271"/>
        <xdr:cNvSpPr>
          <a:spLocks noRot="1"/>
        </xdr:cNvSpPr>
      </xdr:nvSpPr>
      <xdr:spPr>
        <a:xfrm>
          <a:off x="6734734"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26</xdr:row>
      <xdr:rowOff>114300</xdr:rowOff>
    </xdr:from>
    <xdr:to>
      <xdr:col>43</xdr:col>
      <xdr:colOff>66675</xdr:colOff>
      <xdr:row>28</xdr:row>
      <xdr:rowOff>0</xdr:rowOff>
    </xdr:to>
    <xdr:sp fLocksText="1" fPublished="0">
      <xdr:nvSpPr>
        <xdr:cNvPr id="273" name="正方形/長方形 272"/>
        <xdr:cNvSpPr>
          <a:spLocks noRot="1"/>
        </xdr:cNvSpPr>
      </xdr:nvSpPr>
      <xdr:spPr>
        <a:xfrm>
          <a:off x="6734734"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19/30</a:t>
          </a:r>
        </a:p>
      </xdr:txBody>
    </xdr:sp>
    <xdr:clientData fLocksWithSheet="1" fPrintsWithSheet="1"/>
  </xdr:twoCellAnchor>
  <xdr:twoCellAnchor>
    <xdr:from>
      <xdr:col>40</xdr:col>
      <xdr:colOff>133350</xdr:colOff>
      <xdr:row>25</xdr:row>
      <xdr:rowOff>66675</xdr:rowOff>
    </xdr:from>
    <xdr:to>
      <xdr:col>48</xdr:col>
      <xdr:colOff>133350</xdr:colOff>
      <xdr:row>26</xdr:row>
      <xdr:rowOff>171449</xdr:rowOff>
    </xdr:to>
    <xdr:sp fLocksText="1" fPublished="0">
      <xdr:nvSpPr>
        <xdr:cNvPr id="274" name="正方形/長方形 273"/>
        <xdr:cNvSpPr>
          <a:spLocks noRot="1"/>
        </xdr:cNvSpPr>
      </xdr:nvSpPr>
      <xdr:spPr>
        <a:xfrm>
          <a:off x="775447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26</xdr:row>
      <xdr:rowOff>114300</xdr:rowOff>
    </xdr:from>
    <xdr:to>
      <xdr:col>48</xdr:col>
      <xdr:colOff>133350</xdr:colOff>
      <xdr:row>28</xdr:row>
      <xdr:rowOff>0</xdr:rowOff>
    </xdr:to>
    <xdr:sp fLocksText="1" fPublished="0">
      <xdr:nvSpPr>
        <xdr:cNvPr id="275" name="正方形/長方形 274"/>
        <xdr:cNvSpPr>
          <a:spLocks noRot="1"/>
        </xdr:cNvSpPr>
      </xdr:nvSpPr>
      <xdr:spPr>
        <a:xfrm>
          <a:off x="775447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40,162</a:t>
          </a:r>
        </a:p>
      </xdr:txBody>
    </xdr:sp>
    <xdr:clientData fLocksWithSheet="1" fPrintsWithSheet="1"/>
  </xdr:twoCellAnchor>
  <xdr:twoCellAnchor>
    <xdr:from>
      <xdr:col>46</xdr:col>
      <xdr:colOff>133350</xdr:colOff>
      <xdr:row>25</xdr:row>
      <xdr:rowOff>66675</xdr:rowOff>
    </xdr:from>
    <xdr:to>
      <xdr:col>54</xdr:col>
      <xdr:colOff>133350</xdr:colOff>
      <xdr:row>26</xdr:row>
      <xdr:rowOff>171449</xdr:rowOff>
    </xdr:to>
    <xdr:sp fLocksText="1" fPublished="0">
      <xdr:nvSpPr>
        <xdr:cNvPr id="276" name="正方形/長方形 275"/>
        <xdr:cNvSpPr>
          <a:spLocks noRot="1"/>
        </xdr:cNvSpPr>
      </xdr:nvSpPr>
      <xdr:spPr>
        <a:xfrm>
          <a:off x="889747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26</xdr:row>
      <xdr:rowOff>114300</xdr:rowOff>
    </xdr:from>
    <xdr:to>
      <xdr:col>54</xdr:col>
      <xdr:colOff>133350</xdr:colOff>
      <xdr:row>28</xdr:row>
      <xdr:rowOff>0</xdr:rowOff>
    </xdr:to>
    <xdr:sp fLocksText="1" fPublished="0">
      <xdr:nvSpPr>
        <xdr:cNvPr id="277" name="正方形/長方形 276"/>
        <xdr:cNvSpPr>
          <a:spLocks noRot="1"/>
        </xdr:cNvSpPr>
      </xdr:nvSpPr>
      <xdr:spPr>
        <a:xfrm>
          <a:off x="889747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44,521</a:t>
          </a:r>
        </a:p>
      </xdr:txBody>
    </xdr:sp>
    <xdr:clientData fLocksWithSheet="1" fPrintsWithSheet="1"/>
  </xdr:twoCellAnchor>
  <xdr:twoCellAnchor>
    <xdr:from>
      <xdr:col>34</xdr:col>
      <xdr:colOff>133350</xdr:colOff>
      <xdr:row>28</xdr:row>
      <xdr:rowOff>38100</xdr:rowOff>
    </xdr:from>
    <xdr:to>
      <xdr:col>59</xdr:col>
      <xdr:colOff>57150</xdr:colOff>
      <xdr:row>41</xdr:row>
      <xdr:rowOff>104775</xdr:rowOff>
    </xdr:to>
    <xdr:sp fLocksText="1" fPublished="0">
      <xdr:nvSpPr>
        <xdr:cNvPr id="278" name="正方形/長方形 277"/>
        <xdr:cNvSpPr/>
      </xdr:nvSpPr>
      <xdr:spPr>
        <a:xfrm>
          <a:off x="6611470" y="5647764"/>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27</xdr:row>
      <xdr:rowOff>9525</xdr:rowOff>
    </xdr:from>
    <xdr:to>
      <xdr:col>36</xdr:col>
      <xdr:colOff>66675</xdr:colOff>
      <xdr:row>27</xdr:row>
      <xdr:rowOff>180975</xdr:rowOff>
    </xdr:to>
    <xdr:sp fLocksText="1" fPublished="0">
      <xdr:nvSpPr>
        <xdr:cNvPr id="279" name="テキスト ボックス 278"/>
        <xdr:cNvSpPr txBox="1">
          <a:spLocks noRot="1"/>
        </xdr:cNvSpPr>
      </xdr:nvSpPr>
      <xdr:spPr>
        <a:xfrm>
          <a:off x="6566646" y="5423647"/>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41</xdr:row>
      <xdr:rowOff>104775</xdr:rowOff>
    </xdr:from>
    <xdr:to>
      <xdr:col>59</xdr:col>
      <xdr:colOff>57150</xdr:colOff>
      <xdr:row>41</xdr:row>
      <xdr:rowOff>104775</xdr:rowOff>
    </xdr:to>
    <xdr:cxnSp fPublished="0">
      <xdr:nvCxnSpPr>
        <xdr:cNvPr id="280" name="直線コネクタ 279"/>
        <xdr:cNvCxnSpPr/>
      </xdr:nvCxnSpPr>
      <xdr:spPr>
        <a:xfrm>
          <a:off x="6611470" y="8337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39</xdr:row>
      <xdr:rowOff>57150</xdr:rowOff>
    </xdr:from>
    <xdr:to>
      <xdr:col>59</xdr:col>
      <xdr:colOff>57150</xdr:colOff>
      <xdr:row>39</xdr:row>
      <xdr:rowOff>57150</xdr:rowOff>
    </xdr:to>
    <xdr:cxnSp fPublished="0">
      <xdr:nvCxnSpPr>
        <xdr:cNvPr id="281" name="直線コネクタ 280"/>
        <xdr:cNvCxnSpPr/>
      </xdr:nvCxnSpPr>
      <xdr:spPr>
        <a:xfrm>
          <a:off x="6611470" y="7888941"/>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38</xdr:row>
      <xdr:rowOff>104775</xdr:rowOff>
    </xdr:from>
    <xdr:to>
      <xdr:col>34</xdr:col>
      <xdr:colOff>133350</xdr:colOff>
      <xdr:row>39</xdr:row>
      <xdr:rowOff>85724</xdr:rowOff>
    </xdr:to>
    <xdr:sp fLocksText="1" fPublished="0">
      <xdr:nvSpPr>
        <xdr:cNvPr id="282" name="テキスト ボックス 281"/>
        <xdr:cNvSpPr txBox="1">
          <a:spLocks noRot="1"/>
        </xdr:cNvSpPr>
      </xdr:nvSpPr>
      <xdr:spPr>
        <a:xfrm>
          <a:off x="6364941" y="773205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37</xdr:row>
      <xdr:rowOff>9525</xdr:rowOff>
    </xdr:from>
    <xdr:to>
      <xdr:col>59</xdr:col>
      <xdr:colOff>57150</xdr:colOff>
      <xdr:row>37</xdr:row>
      <xdr:rowOff>9525</xdr:rowOff>
    </xdr:to>
    <xdr:cxnSp fPublished="0">
      <xdr:nvCxnSpPr>
        <xdr:cNvPr id="283" name="直線コネクタ 282"/>
        <xdr:cNvCxnSpPr/>
      </xdr:nvCxnSpPr>
      <xdr:spPr>
        <a:xfrm>
          <a:off x="6611470" y="744070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36</xdr:row>
      <xdr:rowOff>47625</xdr:rowOff>
    </xdr:from>
    <xdr:to>
      <xdr:col>34</xdr:col>
      <xdr:colOff>133350</xdr:colOff>
      <xdr:row>37</xdr:row>
      <xdr:rowOff>38100</xdr:rowOff>
    </xdr:to>
    <xdr:sp fLocksText="1" fPublished="0">
      <xdr:nvSpPr>
        <xdr:cNvPr id="284" name="テキスト ボックス 283"/>
        <xdr:cNvSpPr txBox="1">
          <a:spLocks noRot="1"/>
        </xdr:cNvSpPr>
      </xdr:nvSpPr>
      <xdr:spPr>
        <a:xfrm>
          <a:off x="6073588" y="727261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34</xdr:col>
      <xdr:colOff>133350</xdr:colOff>
      <xdr:row>34</xdr:row>
      <xdr:rowOff>171449</xdr:rowOff>
    </xdr:from>
    <xdr:to>
      <xdr:col>59</xdr:col>
      <xdr:colOff>57150</xdr:colOff>
      <xdr:row>34</xdr:row>
      <xdr:rowOff>171449</xdr:rowOff>
    </xdr:to>
    <xdr:cxnSp fPublished="0">
      <xdr:nvCxnSpPr>
        <xdr:cNvPr id="285" name="直線コネクタ 284"/>
        <xdr:cNvCxnSpPr/>
      </xdr:nvCxnSpPr>
      <xdr:spPr>
        <a:xfrm>
          <a:off x="6611470" y="69924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34</xdr:row>
      <xdr:rowOff>0</xdr:rowOff>
    </xdr:from>
    <xdr:to>
      <xdr:col>34</xdr:col>
      <xdr:colOff>133350</xdr:colOff>
      <xdr:row>34</xdr:row>
      <xdr:rowOff>190500</xdr:rowOff>
    </xdr:to>
    <xdr:sp fLocksText="1" fPublished="0">
      <xdr:nvSpPr>
        <xdr:cNvPr id="286" name="テキスト ボックス 285"/>
        <xdr:cNvSpPr txBox="1">
          <a:spLocks noRot="1"/>
        </xdr:cNvSpPr>
      </xdr:nvSpPr>
      <xdr:spPr>
        <a:xfrm>
          <a:off x="6073588" y="68243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34</xdr:col>
      <xdr:colOff>133350</xdr:colOff>
      <xdr:row>32</xdr:row>
      <xdr:rowOff>123824</xdr:rowOff>
    </xdr:from>
    <xdr:to>
      <xdr:col>59</xdr:col>
      <xdr:colOff>57150</xdr:colOff>
      <xdr:row>32</xdr:row>
      <xdr:rowOff>123824</xdr:rowOff>
    </xdr:to>
    <xdr:cxnSp fPublished="0">
      <xdr:nvCxnSpPr>
        <xdr:cNvPr id="287" name="直線コネクタ 286"/>
        <xdr:cNvCxnSpPr/>
      </xdr:nvCxnSpPr>
      <xdr:spPr>
        <a:xfrm>
          <a:off x="6611470" y="654423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31</xdr:row>
      <xdr:rowOff>171449</xdr:rowOff>
    </xdr:from>
    <xdr:to>
      <xdr:col>34</xdr:col>
      <xdr:colOff>133350</xdr:colOff>
      <xdr:row>32</xdr:row>
      <xdr:rowOff>152400</xdr:rowOff>
    </xdr:to>
    <xdr:sp fLocksText="1" fPublished="0">
      <xdr:nvSpPr>
        <xdr:cNvPr id="288" name="テキスト ボックス 287"/>
        <xdr:cNvSpPr txBox="1">
          <a:spLocks noRot="1"/>
        </xdr:cNvSpPr>
      </xdr:nvSpPr>
      <xdr:spPr>
        <a:xfrm>
          <a:off x="6073588" y="638735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34</xdr:col>
      <xdr:colOff>133350</xdr:colOff>
      <xdr:row>30</xdr:row>
      <xdr:rowOff>76200</xdr:rowOff>
    </xdr:from>
    <xdr:to>
      <xdr:col>59</xdr:col>
      <xdr:colOff>57150</xdr:colOff>
      <xdr:row>30</xdr:row>
      <xdr:rowOff>76200</xdr:rowOff>
    </xdr:to>
    <xdr:cxnSp fPublished="0">
      <xdr:nvCxnSpPr>
        <xdr:cNvPr id="289" name="直線コネクタ 288"/>
        <xdr:cNvCxnSpPr/>
      </xdr:nvCxnSpPr>
      <xdr:spPr>
        <a:xfrm>
          <a:off x="6611470" y="6096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29</xdr:row>
      <xdr:rowOff>114300</xdr:rowOff>
    </xdr:from>
    <xdr:to>
      <xdr:col>34</xdr:col>
      <xdr:colOff>133350</xdr:colOff>
      <xdr:row>30</xdr:row>
      <xdr:rowOff>104775</xdr:rowOff>
    </xdr:to>
    <xdr:sp fLocksText="1" fPublished="0">
      <xdr:nvSpPr>
        <xdr:cNvPr id="290" name="テキスト ボックス 289"/>
        <xdr:cNvSpPr txBox="1">
          <a:spLocks noRot="1"/>
        </xdr:cNvSpPr>
      </xdr:nvSpPr>
      <xdr:spPr>
        <a:xfrm>
          <a:off x="6073588" y="592791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34</xdr:col>
      <xdr:colOff>133350</xdr:colOff>
      <xdr:row>28</xdr:row>
      <xdr:rowOff>19050</xdr:rowOff>
    </xdr:from>
    <xdr:to>
      <xdr:col>59</xdr:col>
      <xdr:colOff>57150</xdr:colOff>
      <xdr:row>28</xdr:row>
      <xdr:rowOff>19050</xdr:rowOff>
    </xdr:to>
    <xdr:cxnSp fPublished="0">
      <xdr:nvCxnSpPr>
        <xdr:cNvPr id="291" name="直線コネクタ 290"/>
        <xdr:cNvCxnSpPr/>
      </xdr:nvCxnSpPr>
      <xdr:spPr>
        <a:xfrm>
          <a:off x="6611470" y="56365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27</xdr:row>
      <xdr:rowOff>66675</xdr:rowOff>
    </xdr:from>
    <xdr:to>
      <xdr:col>34</xdr:col>
      <xdr:colOff>133350</xdr:colOff>
      <xdr:row>28</xdr:row>
      <xdr:rowOff>57150</xdr:rowOff>
    </xdr:to>
    <xdr:sp fLocksText="1" fPublished="0">
      <xdr:nvSpPr>
        <xdr:cNvPr id="292" name="テキスト ボックス 291"/>
        <xdr:cNvSpPr txBox="1">
          <a:spLocks noRot="1"/>
        </xdr:cNvSpPr>
      </xdr:nvSpPr>
      <xdr:spPr>
        <a:xfrm>
          <a:off x="6006352" y="5479676"/>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34</xdr:col>
      <xdr:colOff>133350</xdr:colOff>
      <xdr:row>28</xdr:row>
      <xdr:rowOff>38100</xdr:rowOff>
    </xdr:from>
    <xdr:to>
      <xdr:col>59</xdr:col>
      <xdr:colOff>57150</xdr:colOff>
      <xdr:row>41</xdr:row>
      <xdr:rowOff>104775</xdr:rowOff>
    </xdr:to>
    <xdr:sp fLocksText="1" fPublished="0">
      <xdr:nvSpPr>
        <xdr:cNvPr id="293" name="補助費等グラフ枠"/>
        <xdr:cNvSpPr/>
      </xdr:nvSpPr>
      <xdr:spPr>
        <a:xfrm>
          <a:off x="6611470" y="5647764"/>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29</xdr:row>
      <xdr:rowOff>190500</xdr:rowOff>
    </xdr:from>
    <xdr:to>
      <xdr:col>54</xdr:col>
      <xdr:colOff>180975</xdr:colOff>
      <xdr:row>38</xdr:row>
      <xdr:rowOff>9525</xdr:rowOff>
    </xdr:to>
    <xdr:cxnSp fPublished="0">
      <xdr:nvCxnSpPr>
        <xdr:cNvPr id="294" name="直線コネクタ 293"/>
        <xdr:cNvCxnSpPr/>
      </xdr:nvCxnSpPr>
      <xdr:spPr>
        <a:xfrm flipV="1">
          <a:off x="10466294" y="6006352"/>
          <a:ext cx="0" cy="163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38</xdr:row>
      <xdr:rowOff>19050</xdr:rowOff>
    </xdr:from>
    <xdr:to>
      <xdr:col>58</xdr:col>
      <xdr:colOff>19050</xdr:colOff>
      <xdr:row>39</xdr:row>
      <xdr:rowOff>9525</xdr:rowOff>
    </xdr:to>
    <xdr:sp fLocksText="1" fPublished="0">
      <xdr:nvSpPr>
        <xdr:cNvPr id="295" name="補助費等最小値テキスト"/>
        <xdr:cNvSpPr txBox="1">
          <a:spLocks noRot="1"/>
        </xdr:cNvSpPr>
      </xdr:nvSpPr>
      <xdr:spPr>
        <a:xfrm>
          <a:off x="10533529" y="765361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10,962</a:t>
          </a:r>
        </a:p>
      </xdr:txBody>
    </xdr:sp>
    <xdr:clientData fLocksWithSheet="1" fPrintsWithSheet="1"/>
  </xdr:twoCellAnchor>
  <xdr:twoCellAnchor>
    <xdr:from>
      <xdr:col>54</xdr:col>
      <xdr:colOff>104775</xdr:colOff>
      <xdr:row>38</xdr:row>
      <xdr:rowOff>9525</xdr:rowOff>
    </xdr:from>
    <xdr:to>
      <xdr:col>55</xdr:col>
      <xdr:colOff>95250</xdr:colOff>
      <xdr:row>38</xdr:row>
      <xdr:rowOff>9525</xdr:rowOff>
    </xdr:to>
    <xdr:cxnSp fPublished="0">
      <xdr:nvCxnSpPr>
        <xdr:cNvPr id="296" name="直線コネクタ 295"/>
        <xdr:cNvCxnSpPr/>
      </xdr:nvCxnSpPr>
      <xdr:spPr>
        <a:xfrm>
          <a:off x="10387853" y="7642411"/>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28</xdr:row>
      <xdr:rowOff>133350</xdr:rowOff>
    </xdr:from>
    <xdr:to>
      <xdr:col>58</xdr:col>
      <xdr:colOff>19050</xdr:colOff>
      <xdr:row>29</xdr:row>
      <xdr:rowOff>123824</xdr:rowOff>
    </xdr:to>
    <xdr:sp fLocksText="1" fPublished="0">
      <xdr:nvSpPr>
        <xdr:cNvPr id="297" name="補助費等最大値テキスト"/>
        <xdr:cNvSpPr txBox="1">
          <a:spLocks noRot="1"/>
        </xdr:cNvSpPr>
      </xdr:nvSpPr>
      <xdr:spPr>
        <a:xfrm>
          <a:off x="10533529" y="574861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83,767</a:t>
          </a:r>
        </a:p>
      </xdr:txBody>
    </xdr:sp>
    <xdr:clientData fLocksWithSheet="1" fPrintsWithSheet="1"/>
  </xdr:twoCellAnchor>
  <xdr:twoCellAnchor>
    <xdr:from>
      <xdr:col>54</xdr:col>
      <xdr:colOff>104775</xdr:colOff>
      <xdr:row>29</xdr:row>
      <xdr:rowOff>190500</xdr:rowOff>
    </xdr:from>
    <xdr:to>
      <xdr:col>55</xdr:col>
      <xdr:colOff>95250</xdr:colOff>
      <xdr:row>29</xdr:row>
      <xdr:rowOff>190500</xdr:rowOff>
    </xdr:to>
    <xdr:cxnSp fPublished="0">
      <xdr:nvCxnSpPr>
        <xdr:cNvPr id="298" name="直線コネクタ 297"/>
        <xdr:cNvCxnSpPr/>
      </xdr:nvCxnSpPr>
      <xdr:spPr>
        <a:xfrm>
          <a:off x="10387853" y="6006352"/>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35</xdr:row>
      <xdr:rowOff>190500</xdr:rowOff>
    </xdr:from>
    <xdr:to>
      <xdr:col>55</xdr:col>
      <xdr:colOff>0</xdr:colOff>
      <xdr:row>36</xdr:row>
      <xdr:rowOff>57150</xdr:rowOff>
    </xdr:to>
    <xdr:cxnSp fPublished="0">
      <xdr:nvCxnSpPr>
        <xdr:cNvPr id="299" name="直線コネクタ 298"/>
        <xdr:cNvCxnSpPr/>
      </xdr:nvCxnSpPr>
      <xdr:spPr>
        <a:xfrm flipV="1">
          <a:off x="9637058" y="7216588"/>
          <a:ext cx="840441" cy="6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34</xdr:row>
      <xdr:rowOff>19050</xdr:rowOff>
    </xdr:from>
    <xdr:to>
      <xdr:col>58</xdr:col>
      <xdr:colOff>19050</xdr:colOff>
      <xdr:row>35</xdr:row>
      <xdr:rowOff>9525</xdr:rowOff>
    </xdr:to>
    <xdr:sp fLocksText="1" fPublished="0">
      <xdr:nvSpPr>
        <xdr:cNvPr id="300" name="補助費等平均値テキスト"/>
        <xdr:cNvSpPr txBox="1">
          <a:spLocks noRot="1"/>
        </xdr:cNvSpPr>
      </xdr:nvSpPr>
      <xdr:spPr>
        <a:xfrm>
          <a:off x="10533529" y="6846794"/>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35,889</a:t>
          </a:r>
        </a:p>
      </xdr:txBody>
    </xdr:sp>
    <xdr:clientData fLocksWithSheet="1" fPrintsWithSheet="1"/>
  </xdr:twoCellAnchor>
  <xdr:twoCellAnchor>
    <xdr:from>
      <xdr:col>54</xdr:col>
      <xdr:colOff>142875</xdr:colOff>
      <xdr:row>34</xdr:row>
      <xdr:rowOff>190500</xdr:rowOff>
    </xdr:from>
    <xdr:to>
      <xdr:col>55</xdr:col>
      <xdr:colOff>57150</xdr:colOff>
      <xdr:row>35</xdr:row>
      <xdr:rowOff>123824</xdr:rowOff>
    </xdr:to>
    <xdr:sp fLocksText="1" fPublished="0">
      <xdr:nvSpPr>
        <xdr:cNvPr id="301" name="フローチャート: 判断 300"/>
        <xdr:cNvSpPr/>
      </xdr:nvSpPr>
      <xdr:spPr>
        <a:xfrm>
          <a:off x="10432676" y="7014882"/>
          <a:ext cx="100852" cy="1344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36</xdr:row>
      <xdr:rowOff>19050</xdr:rowOff>
    </xdr:from>
    <xdr:to>
      <xdr:col>50</xdr:col>
      <xdr:colOff>114300</xdr:colOff>
      <xdr:row>36</xdr:row>
      <xdr:rowOff>57150</xdr:rowOff>
    </xdr:to>
    <xdr:cxnSp fPublished="0">
      <xdr:nvCxnSpPr>
        <xdr:cNvPr id="302" name="直線コネクタ 301"/>
        <xdr:cNvCxnSpPr/>
      </xdr:nvCxnSpPr>
      <xdr:spPr>
        <a:xfrm>
          <a:off x="8751794" y="7250206"/>
          <a:ext cx="885264"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34</xdr:row>
      <xdr:rowOff>190500</xdr:rowOff>
    </xdr:from>
    <xdr:to>
      <xdr:col>50</xdr:col>
      <xdr:colOff>171449</xdr:colOff>
      <xdr:row>35</xdr:row>
      <xdr:rowOff>123824</xdr:rowOff>
    </xdr:to>
    <xdr:sp fLocksText="1" fPublished="0">
      <xdr:nvSpPr>
        <xdr:cNvPr id="303" name="フローチャート: 判断 302"/>
        <xdr:cNvSpPr/>
      </xdr:nvSpPr>
      <xdr:spPr>
        <a:xfrm>
          <a:off x="9592235" y="7014882"/>
          <a:ext cx="100852" cy="1344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33</xdr:row>
      <xdr:rowOff>133350</xdr:rowOff>
    </xdr:from>
    <xdr:to>
      <xdr:col>52</xdr:col>
      <xdr:colOff>0</xdr:colOff>
      <xdr:row>34</xdr:row>
      <xdr:rowOff>123824</xdr:rowOff>
    </xdr:to>
    <xdr:sp fLocksText="1" fPublished="0">
      <xdr:nvSpPr>
        <xdr:cNvPr id="304" name="テキスト ボックス 303"/>
        <xdr:cNvSpPr txBox="1">
          <a:spLocks noRot="1"/>
        </xdr:cNvSpPr>
      </xdr:nvSpPr>
      <xdr:spPr>
        <a:xfrm>
          <a:off x="9368117" y="675714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35,960</a:t>
          </a:r>
        </a:p>
      </xdr:txBody>
    </xdr:sp>
    <xdr:clientData fLocksWithSheet="1" fPrintsWithSheet="1"/>
  </xdr:twoCellAnchor>
  <xdr:twoCellAnchor>
    <xdr:from>
      <xdr:col>41</xdr:col>
      <xdr:colOff>57150</xdr:colOff>
      <xdr:row>36</xdr:row>
      <xdr:rowOff>19050</xdr:rowOff>
    </xdr:from>
    <xdr:to>
      <xdr:col>45</xdr:col>
      <xdr:colOff>180975</xdr:colOff>
      <xdr:row>36</xdr:row>
      <xdr:rowOff>19050</xdr:rowOff>
    </xdr:to>
    <xdr:cxnSp fPublished="0">
      <xdr:nvCxnSpPr>
        <xdr:cNvPr id="305" name="直線コネクタ 304"/>
        <xdr:cNvCxnSpPr/>
      </xdr:nvCxnSpPr>
      <xdr:spPr>
        <a:xfrm>
          <a:off x="7866529" y="7250206"/>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35</xdr:row>
      <xdr:rowOff>76200</xdr:rowOff>
    </xdr:from>
    <xdr:to>
      <xdr:col>46</xdr:col>
      <xdr:colOff>38100</xdr:colOff>
      <xdr:row>35</xdr:row>
      <xdr:rowOff>190500</xdr:rowOff>
    </xdr:to>
    <xdr:sp fLocksText="1" fPublished="0">
      <xdr:nvSpPr>
        <xdr:cNvPr id="306" name="フローチャート: 判断 305"/>
        <xdr:cNvSpPr/>
      </xdr:nvSpPr>
      <xdr:spPr>
        <a:xfrm>
          <a:off x="8706970" y="7104529"/>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34</xdr:row>
      <xdr:rowOff>19050</xdr:rowOff>
    </xdr:from>
    <xdr:to>
      <xdr:col>47</xdr:col>
      <xdr:colOff>66675</xdr:colOff>
      <xdr:row>35</xdr:row>
      <xdr:rowOff>9525</xdr:rowOff>
    </xdr:to>
    <xdr:sp fLocksText="1" fPublished="0">
      <xdr:nvSpPr>
        <xdr:cNvPr id="307" name="テキスト ボックス 306"/>
        <xdr:cNvSpPr txBox="1">
          <a:spLocks noRot="1"/>
        </xdr:cNvSpPr>
      </xdr:nvSpPr>
      <xdr:spPr>
        <a:xfrm>
          <a:off x="8482853" y="68467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32,256</a:t>
          </a:r>
        </a:p>
      </xdr:txBody>
    </xdr:sp>
    <xdr:clientData fLocksWithSheet="1" fPrintsWithSheet="1"/>
  </xdr:twoCellAnchor>
  <xdr:twoCellAnchor>
    <xdr:from>
      <xdr:col>36</xdr:col>
      <xdr:colOff>114300</xdr:colOff>
      <xdr:row>36</xdr:row>
      <xdr:rowOff>19050</xdr:rowOff>
    </xdr:from>
    <xdr:to>
      <xdr:col>41</xdr:col>
      <xdr:colOff>57150</xdr:colOff>
      <xdr:row>36</xdr:row>
      <xdr:rowOff>123824</xdr:rowOff>
    </xdr:to>
    <xdr:cxnSp fPublished="0">
      <xdr:nvCxnSpPr>
        <xdr:cNvPr id="308" name="直線コネクタ 307"/>
        <xdr:cNvCxnSpPr/>
      </xdr:nvCxnSpPr>
      <xdr:spPr>
        <a:xfrm flipV="1">
          <a:off x="6970058" y="7250206"/>
          <a:ext cx="896470" cy="1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35</xdr:row>
      <xdr:rowOff>85724</xdr:rowOff>
    </xdr:from>
    <xdr:to>
      <xdr:col>41</xdr:col>
      <xdr:colOff>104775</xdr:colOff>
      <xdr:row>35</xdr:row>
      <xdr:rowOff>190500</xdr:rowOff>
    </xdr:to>
    <xdr:sp fLocksText="1" fPublished="0">
      <xdr:nvSpPr>
        <xdr:cNvPr id="309" name="フローチャート: 判断 308"/>
        <xdr:cNvSpPr/>
      </xdr:nvSpPr>
      <xdr:spPr>
        <a:xfrm>
          <a:off x="7810500" y="7115734"/>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34</xdr:row>
      <xdr:rowOff>19050</xdr:rowOff>
    </xdr:from>
    <xdr:to>
      <xdr:col>42</xdr:col>
      <xdr:colOff>133350</xdr:colOff>
      <xdr:row>35</xdr:row>
      <xdr:rowOff>9525</xdr:rowOff>
    </xdr:to>
    <xdr:sp fLocksText="1" fPublished="0">
      <xdr:nvSpPr>
        <xdr:cNvPr id="310" name="テキスト ボックス 309"/>
        <xdr:cNvSpPr txBox="1">
          <a:spLocks noRot="1"/>
        </xdr:cNvSpPr>
      </xdr:nvSpPr>
      <xdr:spPr>
        <a:xfrm>
          <a:off x="7597588" y="68467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32,090</a:t>
          </a:r>
        </a:p>
      </xdr:txBody>
    </xdr:sp>
    <xdr:clientData fLocksWithSheet="1" fPrintsWithSheet="1"/>
  </xdr:twoCellAnchor>
  <xdr:twoCellAnchor>
    <xdr:from>
      <xdr:col>36</xdr:col>
      <xdr:colOff>66675</xdr:colOff>
      <xdr:row>35</xdr:row>
      <xdr:rowOff>76200</xdr:rowOff>
    </xdr:from>
    <xdr:to>
      <xdr:col>36</xdr:col>
      <xdr:colOff>171449</xdr:colOff>
      <xdr:row>35</xdr:row>
      <xdr:rowOff>190500</xdr:rowOff>
    </xdr:to>
    <xdr:sp fLocksText="1" fPublished="0">
      <xdr:nvSpPr>
        <xdr:cNvPr id="311" name="フローチャート: 判断 310"/>
        <xdr:cNvSpPr/>
      </xdr:nvSpPr>
      <xdr:spPr>
        <a:xfrm>
          <a:off x="6925234" y="7104529"/>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34</xdr:row>
      <xdr:rowOff>19050</xdr:rowOff>
    </xdr:from>
    <xdr:to>
      <xdr:col>38</xdr:col>
      <xdr:colOff>0</xdr:colOff>
      <xdr:row>35</xdr:row>
      <xdr:rowOff>9525</xdr:rowOff>
    </xdr:to>
    <xdr:sp fLocksText="1" fPublished="0">
      <xdr:nvSpPr>
        <xdr:cNvPr id="312" name="テキスト ボックス 311"/>
        <xdr:cNvSpPr txBox="1">
          <a:spLocks noRot="1"/>
        </xdr:cNvSpPr>
      </xdr:nvSpPr>
      <xdr:spPr>
        <a:xfrm>
          <a:off x="6701118" y="68467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32,196</a:t>
          </a:r>
        </a:p>
      </xdr:txBody>
    </xdr:sp>
    <xdr:clientData fLocksWithSheet="1" fPrintsWithSheet="1"/>
  </xdr:twoCellAnchor>
  <xdr:twoCellAnchor editAs="oneCell">
    <xdr:from>
      <xdr:col>54</xdr:col>
      <xdr:colOff>0</xdr:colOff>
      <xdr:row>41</xdr:row>
      <xdr:rowOff>104775</xdr:rowOff>
    </xdr:from>
    <xdr:to>
      <xdr:col>58</xdr:col>
      <xdr:colOff>0</xdr:colOff>
      <xdr:row>42</xdr:row>
      <xdr:rowOff>85724</xdr:rowOff>
    </xdr:to>
    <xdr:sp fLocksText="1" fPublished="0">
      <xdr:nvSpPr>
        <xdr:cNvPr id="313" name="テキスト ボックス 312"/>
        <xdr:cNvSpPr txBox="1">
          <a:spLocks noRot="1"/>
        </xdr:cNvSpPr>
      </xdr:nvSpPr>
      <xdr:spPr>
        <a:xfrm>
          <a:off x="10287000"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41</xdr:row>
      <xdr:rowOff>104775</xdr:rowOff>
    </xdr:from>
    <xdr:to>
      <xdr:col>53</xdr:col>
      <xdr:colOff>114300</xdr:colOff>
      <xdr:row>42</xdr:row>
      <xdr:rowOff>85724</xdr:rowOff>
    </xdr:to>
    <xdr:sp fLocksText="1" fPublished="0">
      <xdr:nvSpPr>
        <xdr:cNvPr id="314" name="テキスト ボックス 313"/>
        <xdr:cNvSpPr txBox="1">
          <a:spLocks noRot="1"/>
        </xdr:cNvSpPr>
      </xdr:nvSpPr>
      <xdr:spPr>
        <a:xfrm>
          <a:off x="9446558"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41</xdr:row>
      <xdr:rowOff>104775</xdr:rowOff>
    </xdr:from>
    <xdr:to>
      <xdr:col>48</xdr:col>
      <xdr:colOff>180975</xdr:colOff>
      <xdr:row>42</xdr:row>
      <xdr:rowOff>85724</xdr:rowOff>
    </xdr:to>
    <xdr:sp fLocksText="1" fPublished="0">
      <xdr:nvSpPr>
        <xdr:cNvPr id="315" name="テキスト ボックス 314"/>
        <xdr:cNvSpPr txBox="1">
          <a:spLocks noRot="1"/>
        </xdr:cNvSpPr>
      </xdr:nvSpPr>
      <xdr:spPr>
        <a:xfrm>
          <a:off x="8561294"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41</xdr:row>
      <xdr:rowOff>104775</xdr:rowOff>
    </xdr:from>
    <xdr:to>
      <xdr:col>44</xdr:col>
      <xdr:colOff>57150</xdr:colOff>
      <xdr:row>42</xdr:row>
      <xdr:rowOff>85724</xdr:rowOff>
    </xdr:to>
    <xdr:sp fLocksText="1" fPublished="0">
      <xdr:nvSpPr>
        <xdr:cNvPr id="316" name="テキスト ボックス 315"/>
        <xdr:cNvSpPr txBox="1">
          <a:spLocks noRot="1"/>
        </xdr:cNvSpPr>
      </xdr:nvSpPr>
      <xdr:spPr>
        <a:xfrm>
          <a:off x="767602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41</xdr:row>
      <xdr:rowOff>104775</xdr:rowOff>
    </xdr:from>
    <xdr:to>
      <xdr:col>39</xdr:col>
      <xdr:colOff>114300</xdr:colOff>
      <xdr:row>42</xdr:row>
      <xdr:rowOff>85724</xdr:rowOff>
    </xdr:to>
    <xdr:sp fLocksText="1" fPublished="0">
      <xdr:nvSpPr>
        <xdr:cNvPr id="317" name="テキスト ボックス 316"/>
        <xdr:cNvSpPr txBox="1">
          <a:spLocks noRot="1"/>
        </xdr:cNvSpPr>
      </xdr:nvSpPr>
      <xdr:spPr>
        <a:xfrm>
          <a:off x="6779558"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35</xdr:row>
      <xdr:rowOff>133350</xdr:rowOff>
    </xdr:from>
    <xdr:to>
      <xdr:col>55</xdr:col>
      <xdr:colOff>57150</xdr:colOff>
      <xdr:row>36</xdr:row>
      <xdr:rowOff>57150</xdr:rowOff>
    </xdr:to>
    <xdr:sp fLocksText="1" fPublished="0">
      <xdr:nvSpPr>
        <xdr:cNvPr id="318" name="楕円 317"/>
        <xdr:cNvSpPr/>
      </xdr:nvSpPr>
      <xdr:spPr>
        <a:xfrm>
          <a:off x="10432676" y="7160558"/>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35</xdr:row>
      <xdr:rowOff>114300</xdr:rowOff>
    </xdr:from>
    <xdr:to>
      <xdr:col>58</xdr:col>
      <xdr:colOff>19050</xdr:colOff>
      <xdr:row>36</xdr:row>
      <xdr:rowOff>104775</xdr:rowOff>
    </xdr:to>
    <xdr:sp fLocksText="1" fPublished="0">
      <xdr:nvSpPr>
        <xdr:cNvPr id="319" name="補助費等該当値テキスト"/>
        <xdr:cNvSpPr txBox="1">
          <a:spLocks noRot="1"/>
        </xdr:cNvSpPr>
      </xdr:nvSpPr>
      <xdr:spPr>
        <a:xfrm>
          <a:off x="10533529" y="713814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29,972</a:t>
          </a:r>
        </a:p>
      </xdr:txBody>
    </xdr:sp>
    <xdr:clientData fLocksWithSheet="1" fPrintsWithSheet="1"/>
  </xdr:twoCellAnchor>
  <xdr:twoCellAnchor>
    <xdr:from>
      <xdr:col>50</xdr:col>
      <xdr:colOff>66675</xdr:colOff>
      <xdr:row>35</xdr:row>
      <xdr:rowOff>190500</xdr:rowOff>
    </xdr:from>
    <xdr:to>
      <xdr:col>50</xdr:col>
      <xdr:colOff>171449</xdr:colOff>
      <xdr:row>36</xdr:row>
      <xdr:rowOff>114300</xdr:rowOff>
    </xdr:to>
    <xdr:sp fLocksText="1" fPublished="0">
      <xdr:nvSpPr>
        <xdr:cNvPr id="320" name="楕円 319"/>
        <xdr:cNvSpPr/>
      </xdr:nvSpPr>
      <xdr:spPr>
        <a:xfrm>
          <a:off x="9592235" y="7216588"/>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36</xdr:row>
      <xdr:rowOff>104775</xdr:rowOff>
    </xdr:from>
    <xdr:to>
      <xdr:col>52</xdr:col>
      <xdr:colOff>0</xdr:colOff>
      <xdr:row>37</xdr:row>
      <xdr:rowOff>85724</xdr:rowOff>
    </xdr:to>
    <xdr:sp fLocksText="1" fPublished="0">
      <xdr:nvSpPr>
        <xdr:cNvPr id="321" name="テキスト ボックス 320"/>
        <xdr:cNvSpPr txBox="1">
          <a:spLocks noRot="1"/>
        </xdr:cNvSpPr>
      </xdr:nvSpPr>
      <xdr:spPr>
        <a:xfrm>
          <a:off x="9368117" y="732864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27,264</a:t>
          </a:r>
        </a:p>
      </xdr:txBody>
    </xdr:sp>
    <xdr:clientData fLocksWithSheet="1" fPrintsWithSheet="1"/>
  </xdr:twoCellAnchor>
  <xdr:twoCellAnchor>
    <xdr:from>
      <xdr:col>45</xdr:col>
      <xdr:colOff>133350</xdr:colOff>
      <xdr:row>35</xdr:row>
      <xdr:rowOff>152400</xdr:rowOff>
    </xdr:from>
    <xdr:to>
      <xdr:col>46</xdr:col>
      <xdr:colOff>38100</xdr:colOff>
      <xdr:row>36</xdr:row>
      <xdr:rowOff>76200</xdr:rowOff>
    </xdr:to>
    <xdr:sp fLocksText="1" fPublished="0">
      <xdr:nvSpPr>
        <xdr:cNvPr id="322" name="楕円 321"/>
        <xdr:cNvSpPr/>
      </xdr:nvSpPr>
      <xdr:spPr>
        <a:xfrm>
          <a:off x="8706970" y="7182970"/>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36</xdr:row>
      <xdr:rowOff>66675</xdr:rowOff>
    </xdr:from>
    <xdr:to>
      <xdr:col>47</xdr:col>
      <xdr:colOff>66675</xdr:colOff>
      <xdr:row>37</xdr:row>
      <xdr:rowOff>57150</xdr:rowOff>
    </xdr:to>
    <xdr:sp fLocksText="1" fPublished="0">
      <xdr:nvSpPr>
        <xdr:cNvPr id="323" name="テキスト ボックス 322"/>
        <xdr:cNvSpPr txBox="1">
          <a:spLocks noRot="1"/>
        </xdr:cNvSpPr>
      </xdr:nvSpPr>
      <xdr:spPr>
        <a:xfrm>
          <a:off x="8482853" y="72950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28,689</a:t>
          </a:r>
        </a:p>
      </xdr:txBody>
    </xdr:sp>
    <xdr:clientData fLocksWithSheet="1" fPrintsWithSheet="1"/>
  </xdr:twoCellAnchor>
  <xdr:twoCellAnchor>
    <xdr:from>
      <xdr:col>41</xdr:col>
      <xdr:colOff>0</xdr:colOff>
      <xdr:row>35</xdr:row>
      <xdr:rowOff>171449</xdr:rowOff>
    </xdr:from>
    <xdr:to>
      <xdr:col>41</xdr:col>
      <xdr:colOff>104775</xdr:colOff>
      <xdr:row>36</xdr:row>
      <xdr:rowOff>85724</xdr:rowOff>
    </xdr:to>
    <xdr:sp fLocksText="1" fPublished="0">
      <xdr:nvSpPr>
        <xdr:cNvPr id="324" name="楕円 323"/>
        <xdr:cNvSpPr/>
      </xdr:nvSpPr>
      <xdr:spPr>
        <a:xfrm>
          <a:off x="7810500" y="719417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36</xdr:row>
      <xdr:rowOff>76200</xdr:rowOff>
    </xdr:from>
    <xdr:to>
      <xdr:col>42</xdr:col>
      <xdr:colOff>133350</xdr:colOff>
      <xdr:row>37</xdr:row>
      <xdr:rowOff>66675</xdr:rowOff>
    </xdr:to>
    <xdr:sp fLocksText="1" fPublished="0">
      <xdr:nvSpPr>
        <xdr:cNvPr id="325" name="テキスト ボックス 324"/>
        <xdr:cNvSpPr txBox="1">
          <a:spLocks noRot="1"/>
        </xdr:cNvSpPr>
      </xdr:nvSpPr>
      <xdr:spPr>
        <a:xfrm>
          <a:off x="7597588" y="73062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28,320</a:t>
          </a:r>
        </a:p>
      </xdr:txBody>
    </xdr:sp>
    <xdr:clientData fLocksWithSheet="1" fPrintsWithSheet="1"/>
  </xdr:twoCellAnchor>
  <xdr:twoCellAnchor>
    <xdr:from>
      <xdr:col>36</xdr:col>
      <xdr:colOff>66675</xdr:colOff>
      <xdr:row>36</xdr:row>
      <xdr:rowOff>66675</xdr:rowOff>
    </xdr:from>
    <xdr:to>
      <xdr:col>36</xdr:col>
      <xdr:colOff>171449</xdr:colOff>
      <xdr:row>36</xdr:row>
      <xdr:rowOff>180975</xdr:rowOff>
    </xdr:to>
    <xdr:sp fLocksText="1" fPublished="0">
      <xdr:nvSpPr>
        <xdr:cNvPr id="326" name="楕円 325"/>
        <xdr:cNvSpPr/>
      </xdr:nvSpPr>
      <xdr:spPr>
        <a:xfrm>
          <a:off x="6925234" y="7295029"/>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36</xdr:row>
      <xdr:rowOff>171449</xdr:rowOff>
    </xdr:from>
    <xdr:to>
      <xdr:col>38</xdr:col>
      <xdr:colOff>0</xdr:colOff>
      <xdr:row>37</xdr:row>
      <xdr:rowOff>152400</xdr:rowOff>
    </xdr:to>
    <xdr:sp fLocksText="1" fPublished="0">
      <xdr:nvSpPr>
        <xdr:cNvPr id="327" name="テキスト ボックス 326"/>
        <xdr:cNvSpPr txBox="1">
          <a:spLocks noRot="1"/>
        </xdr:cNvSpPr>
      </xdr:nvSpPr>
      <xdr:spPr>
        <a:xfrm>
          <a:off x="6701118" y="73958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24,034</a:t>
          </a:r>
        </a:p>
      </xdr:txBody>
    </xdr:sp>
    <xdr:clientData fLocksWithSheet="1" fPrintsWithSheet="1"/>
  </xdr:twoCellAnchor>
  <xdr:twoCellAnchor>
    <xdr:from>
      <xdr:col>34</xdr:col>
      <xdr:colOff>133350</xdr:colOff>
      <xdr:row>43</xdr:row>
      <xdr:rowOff>66675</xdr:rowOff>
    </xdr:from>
    <xdr:to>
      <xdr:col>59</xdr:col>
      <xdr:colOff>57150</xdr:colOff>
      <xdr:row>45</xdr:row>
      <xdr:rowOff>47625</xdr:rowOff>
    </xdr:to>
    <xdr:sp fLocksText="1" fPublished="0">
      <xdr:nvSpPr>
        <xdr:cNvPr id="328" name="正方形/長方形 327"/>
        <xdr:cNvSpPr>
          <a:spLocks noRot="1"/>
        </xdr:cNvSpPr>
      </xdr:nvSpPr>
      <xdr:spPr>
        <a:xfrm>
          <a:off x="6611470" y="8706970"/>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普通建設事業費</a:t>
          </a:r>
        </a:p>
      </xdr:txBody>
    </xdr:sp>
    <xdr:clientData fLocksWithSheet="1" fPrintsWithSheet="1"/>
  </xdr:twoCellAnchor>
  <xdr:twoCellAnchor>
    <xdr:from>
      <xdr:col>35</xdr:col>
      <xdr:colOff>66675</xdr:colOff>
      <xdr:row>45</xdr:row>
      <xdr:rowOff>66675</xdr:rowOff>
    </xdr:from>
    <xdr:to>
      <xdr:col>43</xdr:col>
      <xdr:colOff>66675</xdr:colOff>
      <xdr:row>46</xdr:row>
      <xdr:rowOff>171449</xdr:rowOff>
    </xdr:to>
    <xdr:sp fLocksText="1" fPublished="0">
      <xdr:nvSpPr>
        <xdr:cNvPr id="329" name="正方形/長方形 328"/>
        <xdr:cNvSpPr>
          <a:spLocks noRot="1"/>
        </xdr:cNvSpPr>
      </xdr:nvSpPr>
      <xdr:spPr>
        <a:xfrm>
          <a:off x="6734734"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46</xdr:row>
      <xdr:rowOff>114300</xdr:rowOff>
    </xdr:from>
    <xdr:to>
      <xdr:col>43</xdr:col>
      <xdr:colOff>66675</xdr:colOff>
      <xdr:row>48</xdr:row>
      <xdr:rowOff>0</xdr:rowOff>
    </xdr:to>
    <xdr:sp fLocksText="1" fPublished="0">
      <xdr:nvSpPr>
        <xdr:cNvPr id="330" name="正方形/長方形 329"/>
        <xdr:cNvSpPr>
          <a:spLocks noRot="1"/>
        </xdr:cNvSpPr>
      </xdr:nvSpPr>
      <xdr:spPr>
        <a:xfrm>
          <a:off x="6734734"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16/30</a:t>
          </a:r>
        </a:p>
      </xdr:txBody>
    </xdr:sp>
    <xdr:clientData fLocksWithSheet="1" fPrintsWithSheet="1"/>
  </xdr:twoCellAnchor>
  <xdr:twoCellAnchor>
    <xdr:from>
      <xdr:col>40</xdr:col>
      <xdr:colOff>133350</xdr:colOff>
      <xdr:row>45</xdr:row>
      <xdr:rowOff>66675</xdr:rowOff>
    </xdr:from>
    <xdr:to>
      <xdr:col>48</xdr:col>
      <xdr:colOff>133350</xdr:colOff>
      <xdr:row>46</xdr:row>
      <xdr:rowOff>171449</xdr:rowOff>
    </xdr:to>
    <xdr:sp fLocksText="1" fPublished="0">
      <xdr:nvSpPr>
        <xdr:cNvPr id="331" name="正方形/長方形 330"/>
        <xdr:cNvSpPr>
          <a:spLocks noRot="1"/>
        </xdr:cNvSpPr>
      </xdr:nvSpPr>
      <xdr:spPr>
        <a:xfrm>
          <a:off x="775447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46</xdr:row>
      <xdr:rowOff>114300</xdr:rowOff>
    </xdr:from>
    <xdr:to>
      <xdr:col>48</xdr:col>
      <xdr:colOff>133350</xdr:colOff>
      <xdr:row>48</xdr:row>
      <xdr:rowOff>0</xdr:rowOff>
    </xdr:to>
    <xdr:sp fLocksText="1" fPublished="0">
      <xdr:nvSpPr>
        <xdr:cNvPr id="332" name="正方形/長方形 331"/>
        <xdr:cNvSpPr>
          <a:spLocks noRot="1"/>
        </xdr:cNvSpPr>
      </xdr:nvSpPr>
      <xdr:spPr>
        <a:xfrm>
          <a:off x="775447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59,467</a:t>
          </a:r>
        </a:p>
      </xdr:txBody>
    </xdr:sp>
    <xdr:clientData fLocksWithSheet="1" fPrintsWithSheet="1"/>
  </xdr:twoCellAnchor>
  <xdr:twoCellAnchor>
    <xdr:from>
      <xdr:col>46</xdr:col>
      <xdr:colOff>133350</xdr:colOff>
      <xdr:row>45</xdr:row>
      <xdr:rowOff>66675</xdr:rowOff>
    </xdr:from>
    <xdr:to>
      <xdr:col>54</xdr:col>
      <xdr:colOff>133350</xdr:colOff>
      <xdr:row>46</xdr:row>
      <xdr:rowOff>171449</xdr:rowOff>
    </xdr:to>
    <xdr:sp fLocksText="1" fPublished="0">
      <xdr:nvSpPr>
        <xdr:cNvPr id="333" name="正方形/長方形 332"/>
        <xdr:cNvSpPr>
          <a:spLocks noRot="1"/>
        </xdr:cNvSpPr>
      </xdr:nvSpPr>
      <xdr:spPr>
        <a:xfrm>
          <a:off x="889747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46</xdr:row>
      <xdr:rowOff>114300</xdr:rowOff>
    </xdr:from>
    <xdr:to>
      <xdr:col>54</xdr:col>
      <xdr:colOff>133350</xdr:colOff>
      <xdr:row>48</xdr:row>
      <xdr:rowOff>0</xdr:rowOff>
    </xdr:to>
    <xdr:sp fLocksText="1" fPublished="0">
      <xdr:nvSpPr>
        <xdr:cNvPr id="334" name="正方形/長方形 333"/>
        <xdr:cNvSpPr>
          <a:spLocks noRot="1"/>
        </xdr:cNvSpPr>
      </xdr:nvSpPr>
      <xdr:spPr>
        <a:xfrm>
          <a:off x="889747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73,230</a:t>
          </a:r>
        </a:p>
      </xdr:txBody>
    </xdr:sp>
    <xdr:clientData fLocksWithSheet="1" fPrintsWithSheet="1"/>
  </xdr:twoCellAnchor>
  <xdr:twoCellAnchor>
    <xdr:from>
      <xdr:col>34</xdr:col>
      <xdr:colOff>133350</xdr:colOff>
      <xdr:row>48</xdr:row>
      <xdr:rowOff>38100</xdr:rowOff>
    </xdr:from>
    <xdr:to>
      <xdr:col>59</xdr:col>
      <xdr:colOff>57150</xdr:colOff>
      <xdr:row>61</xdr:row>
      <xdr:rowOff>104775</xdr:rowOff>
    </xdr:to>
    <xdr:sp fLocksText="1" fPublished="0">
      <xdr:nvSpPr>
        <xdr:cNvPr id="335" name="正方形/長方形 334"/>
        <xdr:cNvSpPr/>
      </xdr:nvSpPr>
      <xdr:spPr>
        <a:xfrm>
          <a:off x="6611470" y="9681882"/>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47</xdr:row>
      <xdr:rowOff>9525</xdr:rowOff>
    </xdr:from>
    <xdr:to>
      <xdr:col>36</xdr:col>
      <xdr:colOff>66675</xdr:colOff>
      <xdr:row>47</xdr:row>
      <xdr:rowOff>180975</xdr:rowOff>
    </xdr:to>
    <xdr:sp fLocksText="1" fPublished="0">
      <xdr:nvSpPr>
        <xdr:cNvPr id="336" name="テキスト ボックス 335"/>
        <xdr:cNvSpPr txBox="1">
          <a:spLocks noRot="1"/>
        </xdr:cNvSpPr>
      </xdr:nvSpPr>
      <xdr:spPr>
        <a:xfrm>
          <a:off x="6566646" y="9457765"/>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61</xdr:row>
      <xdr:rowOff>104775</xdr:rowOff>
    </xdr:from>
    <xdr:to>
      <xdr:col>59</xdr:col>
      <xdr:colOff>57150</xdr:colOff>
      <xdr:row>61</xdr:row>
      <xdr:rowOff>104775</xdr:rowOff>
    </xdr:to>
    <xdr:cxnSp fPublished="0">
      <xdr:nvCxnSpPr>
        <xdr:cNvPr id="337" name="直線コネクタ 336"/>
        <xdr:cNvCxnSpPr/>
      </xdr:nvCxnSpPr>
      <xdr:spPr>
        <a:xfrm>
          <a:off x="6611470" y="123712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59</xdr:row>
      <xdr:rowOff>57150</xdr:rowOff>
    </xdr:from>
    <xdr:to>
      <xdr:col>59</xdr:col>
      <xdr:colOff>57150</xdr:colOff>
      <xdr:row>59</xdr:row>
      <xdr:rowOff>57150</xdr:rowOff>
    </xdr:to>
    <xdr:cxnSp fPublished="0">
      <xdr:nvCxnSpPr>
        <xdr:cNvPr id="338" name="直線コネクタ 337"/>
        <xdr:cNvCxnSpPr/>
      </xdr:nvCxnSpPr>
      <xdr:spPr>
        <a:xfrm>
          <a:off x="6611470" y="11923059"/>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58</xdr:row>
      <xdr:rowOff>104775</xdr:rowOff>
    </xdr:from>
    <xdr:to>
      <xdr:col>34</xdr:col>
      <xdr:colOff>133350</xdr:colOff>
      <xdr:row>59</xdr:row>
      <xdr:rowOff>85724</xdr:rowOff>
    </xdr:to>
    <xdr:sp fLocksText="1" fPublished="0">
      <xdr:nvSpPr>
        <xdr:cNvPr id="339" name="テキスト ボックス 338"/>
        <xdr:cNvSpPr txBox="1">
          <a:spLocks noRot="1"/>
        </xdr:cNvSpPr>
      </xdr:nvSpPr>
      <xdr:spPr>
        <a:xfrm>
          <a:off x="6364941" y="11766176"/>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57</xdr:row>
      <xdr:rowOff>9525</xdr:rowOff>
    </xdr:from>
    <xdr:to>
      <xdr:col>59</xdr:col>
      <xdr:colOff>57150</xdr:colOff>
      <xdr:row>57</xdr:row>
      <xdr:rowOff>9525</xdr:rowOff>
    </xdr:to>
    <xdr:cxnSp fPublished="0">
      <xdr:nvCxnSpPr>
        <xdr:cNvPr id="340" name="直線コネクタ 339"/>
        <xdr:cNvCxnSpPr/>
      </xdr:nvCxnSpPr>
      <xdr:spPr>
        <a:xfrm>
          <a:off x="6611470" y="1147482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56</xdr:row>
      <xdr:rowOff>47625</xdr:rowOff>
    </xdr:from>
    <xdr:to>
      <xdr:col>34</xdr:col>
      <xdr:colOff>133350</xdr:colOff>
      <xdr:row>57</xdr:row>
      <xdr:rowOff>38100</xdr:rowOff>
    </xdr:to>
    <xdr:sp fLocksText="1" fPublished="0">
      <xdr:nvSpPr>
        <xdr:cNvPr id="341" name="テキスト ボックス 340"/>
        <xdr:cNvSpPr txBox="1">
          <a:spLocks noRot="1"/>
        </xdr:cNvSpPr>
      </xdr:nvSpPr>
      <xdr:spPr>
        <a:xfrm>
          <a:off x="6006352" y="11306736"/>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34</xdr:col>
      <xdr:colOff>133350</xdr:colOff>
      <xdr:row>54</xdr:row>
      <xdr:rowOff>171449</xdr:rowOff>
    </xdr:from>
    <xdr:to>
      <xdr:col>59</xdr:col>
      <xdr:colOff>57150</xdr:colOff>
      <xdr:row>54</xdr:row>
      <xdr:rowOff>171449</xdr:rowOff>
    </xdr:to>
    <xdr:cxnSp fPublished="0">
      <xdr:nvCxnSpPr>
        <xdr:cNvPr id="342" name="直線コネクタ 341"/>
        <xdr:cNvCxnSpPr/>
      </xdr:nvCxnSpPr>
      <xdr:spPr>
        <a:xfrm>
          <a:off x="6611470" y="11026587"/>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54</xdr:row>
      <xdr:rowOff>0</xdr:rowOff>
    </xdr:from>
    <xdr:to>
      <xdr:col>34</xdr:col>
      <xdr:colOff>133350</xdr:colOff>
      <xdr:row>54</xdr:row>
      <xdr:rowOff>190500</xdr:rowOff>
    </xdr:to>
    <xdr:sp fLocksText="1" fPublished="0">
      <xdr:nvSpPr>
        <xdr:cNvPr id="343" name="テキスト ボックス 342"/>
        <xdr:cNvSpPr txBox="1">
          <a:spLocks noRot="1"/>
        </xdr:cNvSpPr>
      </xdr:nvSpPr>
      <xdr:spPr>
        <a:xfrm>
          <a:off x="6006352" y="1085850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34</xdr:col>
      <xdr:colOff>133350</xdr:colOff>
      <xdr:row>52</xdr:row>
      <xdr:rowOff>123824</xdr:rowOff>
    </xdr:from>
    <xdr:to>
      <xdr:col>59</xdr:col>
      <xdr:colOff>57150</xdr:colOff>
      <xdr:row>52</xdr:row>
      <xdr:rowOff>123824</xdr:rowOff>
    </xdr:to>
    <xdr:cxnSp fPublished="0">
      <xdr:nvCxnSpPr>
        <xdr:cNvPr id="344" name="直線コネクタ 343"/>
        <xdr:cNvCxnSpPr/>
      </xdr:nvCxnSpPr>
      <xdr:spPr>
        <a:xfrm>
          <a:off x="6611470" y="1057835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51</xdr:row>
      <xdr:rowOff>171449</xdr:rowOff>
    </xdr:from>
    <xdr:to>
      <xdr:col>34</xdr:col>
      <xdr:colOff>133350</xdr:colOff>
      <xdr:row>52</xdr:row>
      <xdr:rowOff>152400</xdr:rowOff>
    </xdr:to>
    <xdr:sp fLocksText="1" fPublished="0">
      <xdr:nvSpPr>
        <xdr:cNvPr id="345" name="テキスト ボックス 344"/>
        <xdr:cNvSpPr txBox="1">
          <a:spLocks noRot="1"/>
        </xdr:cNvSpPr>
      </xdr:nvSpPr>
      <xdr:spPr>
        <a:xfrm>
          <a:off x="6006352" y="10421471"/>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300,000</a:t>
          </a:r>
        </a:p>
      </xdr:txBody>
    </xdr:sp>
    <xdr:clientData fLocksWithSheet="1" fPrintsWithSheet="1"/>
  </xdr:twoCellAnchor>
  <xdr:twoCellAnchor>
    <xdr:from>
      <xdr:col>34</xdr:col>
      <xdr:colOff>133350</xdr:colOff>
      <xdr:row>50</xdr:row>
      <xdr:rowOff>76200</xdr:rowOff>
    </xdr:from>
    <xdr:to>
      <xdr:col>59</xdr:col>
      <xdr:colOff>57150</xdr:colOff>
      <xdr:row>50</xdr:row>
      <xdr:rowOff>76200</xdr:rowOff>
    </xdr:to>
    <xdr:cxnSp fPublished="0">
      <xdr:nvCxnSpPr>
        <xdr:cNvPr id="346" name="直線コネクタ 345"/>
        <xdr:cNvCxnSpPr/>
      </xdr:nvCxnSpPr>
      <xdr:spPr>
        <a:xfrm>
          <a:off x="6611470" y="1013011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49</xdr:row>
      <xdr:rowOff>114300</xdr:rowOff>
    </xdr:from>
    <xdr:to>
      <xdr:col>34</xdr:col>
      <xdr:colOff>133350</xdr:colOff>
      <xdr:row>50</xdr:row>
      <xdr:rowOff>104775</xdr:rowOff>
    </xdr:to>
    <xdr:sp fLocksText="1" fPublished="0">
      <xdr:nvSpPr>
        <xdr:cNvPr id="347" name="テキスト ボックス 346"/>
        <xdr:cNvSpPr txBox="1">
          <a:spLocks noRot="1"/>
        </xdr:cNvSpPr>
      </xdr:nvSpPr>
      <xdr:spPr>
        <a:xfrm>
          <a:off x="6006352" y="9962029"/>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400,000</a:t>
          </a:r>
        </a:p>
      </xdr:txBody>
    </xdr:sp>
    <xdr:clientData fLocksWithSheet="1" fPrintsWithSheet="1"/>
  </xdr:twoCellAnchor>
  <xdr:twoCellAnchor>
    <xdr:from>
      <xdr:col>34</xdr:col>
      <xdr:colOff>133350</xdr:colOff>
      <xdr:row>48</xdr:row>
      <xdr:rowOff>19050</xdr:rowOff>
    </xdr:from>
    <xdr:to>
      <xdr:col>59</xdr:col>
      <xdr:colOff>57150</xdr:colOff>
      <xdr:row>48</xdr:row>
      <xdr:rowOff>19050</xdr:rowOff>
    </xdr:to>
    <xdr:cxnSp fPublished="0">
      <xdr:nvCxnSpPr>
        <xdr:cNvPr id="348" name="直線コネクタ 347"/>
        <xdr:cNvCxnSpPr/>
      </xdr:nvCxnSpPr>
      <xdr:spPr>
        <a:xfrm>
          <a:off x="6611470" y="96706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47</xdr:row>
      <xdr:rowOff>66675</xdr:rowOff>
    </xdr:from>
    <xdr:to>
      <xdr:col>34</xdr:col>
      <xdr:colOff>133350</xdr:colOff>
      <xdr:row>48</xdr:row>
      <xdr:rowOff>57150</xdr:rowOff>
    </xdr:to>
    <xdr:sp fLocksText="1" fPublished="0">
      <xdr:nvSpPr>
        <xdr:cNvPr id="349" name="テキスト ボックス 348"/>
        <xdr:cNvSpPr txBox="1">
          <a:spLocks noRot="1"/>
        </xdr:cNvSpPr>
      </xdr:nvSpPr>
      <xdr:spPr>
        <a:xfrm>
          <a:off x="6006352" y="951379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500,000</a:t>
          </a:r>
        </a:p>
      </xdr:txBody>
    </xdr:sp>
    <xdr:clientData fLocksWithSheet="1" fPrintsWithSheet="1"/>
  </xdr:twoCellAnchor>
  <xdr:twoCellAnchor>
    <xdr:from>
      <xdr:col>34</xdr:col>
      <xdr:colOff>133350</xdr:colOff>
      <xdr:row>48</xdr:row>
      <xdr:rowOff>38100</xdr:rowOff>
    </xdr:from>
    <xdr:to>
      <xdr:col>59</xdr:col>
      <xdr:colOff>57150</xdr:colOff>
      <xdr:row>61</xdr:row>
      <xdr:rowOff>104775</xdr:rowOff>
    </xdr:to>
    <xdr:sp fLocksText="1" fPublished="0">
      <xdr:nvSpPr>
        <xdr:cNvPr id="350" name="普通建設事業費グラフ枠"/>
        <xdr:cNvSpPr/>
      </xdr:nvSpPr>
      <xdr:spPr>
        <a:xfrm>
          <a:off x="6611470" y="9681882"/>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50</xdr:row>
      <xdr:rowOff>9525</xdr:rowOff>
    </xdr:from>
    <xdr:to>
      <xdr:col>54</xdr:col>
      <xdr:colOff>180975</xdr:colOff>
      <xdr:row>58</xdr:row>
      <xdr:rowOff>190500</xdr:rowOff>
    </xdr:to>
    <xdr:cxnSp fPublished="0">
      <xdr:nvCxnSpPr>
        <xdr:cNvPr id="351" name="直線コネクタ 350"/>
        <xdr:cNvCxnSpPr/>
      </xdr:nvCxnSpPr>
      <xdr:spPr>
        <a:xfrm flipV="1">
          <a:off x="10466294" y="10062882"/>
          <a:ext cx="0" cy="1792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58</xdr:row>
      <xdr:rowOff>190500</xdr:rowOff>
    </xdr:from>
    <xdr:to>
      <xdr:col>58</xdr:col>
      <xdr:colOff>19050</xdr:colOff>
      <xdr:row>59</xdr:row>
      <xdr:rowOff>180975</xdr:rowOff>
    </xdr:to>
    <xdr:sp fLocksText="1" fPublished="0">
      <xdr:nvSpPr>
        <xdr:cNvPr id="352" name="普通建設事業費最小値テキスト"/>
        <xdr:cNvSpPr txBox="1">
          <a:spLocks noRot="1"/>
        </xdr:cNvSpPr>
      </xdr:nvSpPr>
      <xdr:spPr>
        <a:xfrm>
          <a:off x="10533529" y="118558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16,193</a:t>
          </a:r>
        </a:p>
      </xdr:txBody>
    </xdr:sp>
    <xdr:clientData fLocksWithSheet="1" fPrintsWithSheet="1"/>
  </xdr:twoCellAnchor>
  <xdr:twoCellAnchor>
    <xdr:from>
      <xdr:col>54</xdr:col>
      <xdr:colOff>104775</xdr:colOff>
      <xdr:row>58</xdr:row>
      <xdr:rowOff>190500</xdr:rowOff>
    </xdr:from>
    <xdr:to>
      <xdr:col>55</xdr:col>
      <xdr:colOff>95250</xdr:colOff>
      <xdr:row>58</xdr:row>
      <xdr:rowOff>190500</xdr:rowOff>
    </xdr:to>
    <xdr:cxnSp fPublished="0">
      <xdr:nvCxnSpPr>
        <xdr:cNvPr id="353" name="直線コネクタ 352"/>
        <xdr:cNvCxnSpPr/>
      </xdr:nvCxnSpPr>
      <xdr:spPr>
        <a:xfrm>
          <a:off x="10387853" y="11855823"/>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48</xdr:row>
      <xdr:rowOff>142875</xdr:rowOff>
    </xdr:from>
    <xdr:to>
      <xdr:col>58</xdr:col>
      <xdr:colOff>95250</xdr:colOff>
      <xdr:row>49</xdr:row>
      <xdr:rowOff>133350</xdr:rowOff>
    </xdr:to>
    <xdr:sp fLocksText="1" fPublished="0">
      <xdr:nvSpPr>
        <xdr:cNvPr id="354" name="普通建設事業費最大値テキスト"/>
        <xdr:cNvSpPr txBox="1">
          <a:spLocks noRot="1"/>
        </xdr:cNvSpPr>
      </xdr:nvSpPr>
      <xdr:spPr>
        <a:xfrm>
          <a:off x="10533529" y="9793941"/>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415,821</a:t>
          </a:r>
        </a:p>
      </xdr:txBody>
    </xdr:sp>
    <xdr:clientData fLocksWithSheet="1" fPrintsWithSheet="1"/>
  </xdr:twoCellAnchor>
  <xdr:twoCellAnchor>
    <xdr:from>
      <xdr:col>54</xdr:col>
      <xdr:colOff>104775</xdr:colOff>
      <xdr:row>50</xdr:row>
      <xdr:rowOff>9525</xdr:rowOff>
    </xdr:from>
    <xdr:to>
      <xdr:col>55</xdr:col>
      <xdr:colOff>95250</xdr:colOff>
      <xdr:row>50</xdr:row>
      <xdr:rowOff>9525</xdr:rowOff>
    </xdr:to>
    <xdr:cxnSp fPublished="0">
      <xdr:nvCxnSpPr>
        <xdr:cNvPr id="355" name="直線コネクタ 354"/>
        <xdr:cNvCxnSpPr/>
      </xdr:nvCxnSpPr>
      <xdr:spPr>
        <a:xfrm>
          <a:off x="10387853" y="10062882"/>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58</xdr:row>
      <xdr:rowOff>47625</xdr:rowOff>
    </xdr:from>
    <xdr:to>
      <xdr:col>55</xdr:col>
      <xdr:colOff>0</xdr:colOff>
      <xdr:row>58</xdr:row>
      <xdr:rowOff>66675</xdr:rowOff>
    </xdr:to>
    <xdr:cxnSp fPublished="0">
      <xdr:nvCxnSpPr>
        <xdr:cNvPr id="356" name="直線コネクタ 355"/>
        <xdr:cNvCxnSpPr/>
      </xdr:nvCxnSpPr>
      <xdr:spPr>
        <a:xfrm>
          <a:off x="9637058" y="11710147"/>
          <a:ext cx="840441"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56</xdr:row>
      <xdr:rowOff>190500</xdr:rowOff>
    </xdr:from>
    <xdr:to>
      <xdr:col>58</xdr:col>
      <xdr:colOff>19050</xdr:colOff>
      <xdr:row>57</xdr:row>
      <xdr:rowOff>180975</xdr:rowOff>
    </xdr:to>
    <xdr:sp fLocksText="1" fPublished="0">
      <xdr:nvSpPr>
        <xdr:cNvPr id="357" name="普通建設事業費平均値テキスト"/>
        <xdr:cNvSpPr txBox="1">
          <a:spLocks noRot="1"/>
        </xdr:cNvSpPr>
      </xdr:nvSpPr>
      <xdr:spPr>
        <a:xfrm>
          <a:off x="10533529" y="11452412"/>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52,308</a:t>
          </a:r>
        </a:p>
      </xdr:txBody>
    </xdr:sp>
    <xdr:clientData fLocksWithSheet="1" fPrintsWithSheet="1"/>
  </xdr:twoCellAnchor>
  <xdr:twoCellAnchor>
    <xdr:from>
      <xdr:col>54</xdr:col>
      <xdr:colOff>142875</xdr:colOff>
      <xdr:row>57</xdr:row>
      <xdr:rowOff>171449</xdr:rowOff>
    </xdr:from>
    <xdr:to>
      <xdr:col>55</xdr:col>
      <xdr:colOff>57150</xdr:colOff>
      <xdr:row>58</xdr:row>
      <xdr:rowOff>85724</xdr:rowOff>
    </xdr:to>
    <xdr:sp fLocksText="1" fPublished="0">
      <xdr:nvSpPr>
        <xdr:cNvPr id="358" name="フローチャート: 判断 357"/>
        <xdr:cNvSpPr/>
      </xdr:nvSpPr>
      <xdr:spPr>
        <a:xfrm>
          <a:off x="10432676" y="11631705"/>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58</xdr:row>
      <xdr:rowOff>47625</xdr:rowOff>
    </xdr:from>
    <xdr:to>
      <xdr:col>50</xdr:col>
      <xdr:colOff>114300</xdr:colOff>
      <xdr:row>58</xdr:row>
      <xdr:rowOff>66675</xdr:rowOff>
    </xdr:to>
    <xdr:cxnSp fPublished="0">
      <xdr:nvCxnSpPr>
        <xdr:cNvPr id="359" name="直線コネクタ 358"/>
        <xdr:cNvCxnSpPr/>
      </xdr:nvCxnSpPr>
      <xdr:spPr>
        <a:xfrm flipV="1">
          <a:off x="8751794" y="11710147"/>
          <a:ext cx="885264"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57</xdr:row>
      <xdr:rowOff>123824</xdr:rowOff>
    </xdr:from>
    <xdr:to>
      <xdr:col>50</xdr:col>
      <xdr:colOff>171449</xdr:colOff>
      <xdr:row>58</xdr:row>
      <xdr:rowOff>38100</xdr:rowOff>
    </xdr:to>
    <xdr:sp fLocksText="1" fPublished="0">
      <xdr:nvSpPr>
        <xdr:cNvPr id="360" name="フローチャート: 判断 359"/>
        <xdr:cNvSpPr/>
      </xdr:nvSpPr>
      <xdr:spPr>
        <a:xfrm>
          <a:off x="9592235" y="11586883"/>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56</xdr:row>
      <xdr:rowOff>57150</xdr:rowOff>
    </xdr:from>
    <xdr:to>
      <xdr:col>52</xdr:col>
      <xdr:colOff>0</xdr:colOff>
      <xdr:row>57</xdr:row>
      <xdr:rowOff>47625</xdr:rowOff>
    </xdr:to>
    <xdr:sp fLocksText="1" fPublished="0">
      <xdr:nvSpPr>
        <xdr:cNvPr id="361" name="テキスト ボックス 360"/>
        <xdr:cNvSpPr txBox="1">
          <a:spLocks noRot="1"/>
        </xdr:cNvSpPr>
      </xdr:nvSpPr>
      <xdr:spPr>
        <a:xfrm>
          <a:off x="9368117" y="1131794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63,257</a:t>
          </a:r>
        </a:p>
      </xdr:txBody>
    </xdr:sp>
    <xdr:clientData fLocksWithSheet="1" fPrintsWithSheet="1"/>
  </xdr:twoCellAnchor>
  <xdr:twoCellAnchor>
    <xdr:from>
      <xdr:col>41</xdr:col>
      <xdr:colOff>57150</xdr:colOff>
      <xdr:row>58</xdr:row>
      <xdr:rowOff>66675</xdr:rowOff>
    </xdr:from>
    <xdr:to>
      <xdr:col>45</xdr:col>
      <xdr:colOff>180975</xdr:colOff>
      <xdr:row>58</xdr:row>
      <xdr:rowOff>114300</xdr:rowOff>
    </xdr:to>
    <xdr:cxnSp fPublished="0">
      <xdr:nvCxnSpPr>
        <xdr:cNvPr id="362" name="直線コネクタ 361"/>
        <xdr:cNvCxnSpPr/>
      </xdr:nvCxnSpPr>
      <xdr:spPr>
        <a:xfrm flipV="1">
          <a:off x="7866529" y="11732559"/>
          <a:ext cx="885264" cy="4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57</xdr:row>
      <xdr:rowOff>190500</xdr:rowOff>
    </xdr:from>
    <xdr:to>
      <xdr:col>46</xdr:col>
      <xdr:colOff>38100</xdr:colOff>
      <xdr:row>58</xdr:row>
      <xdr:rowOff>114300</xdr:rowOff>
    </xdr:to>
    <xdr:sp fLocksText="1" fPublished="0">
      <xdr:nvSpPr>
        <xdr:cNvPr id="363" name="フローチャート: 判断 362"/>
        <xdr:cNvSpPr/>
      </xdr:nvSpPr>
      <xdr:spPr>
        <a:xfrm>
          <a:off x="8706970" y="11654117"/>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56</xdr:row>
      <xdr:rowOff>133350</xdr:rowOff>
    </xdr:from>
    <xdr:to>
      <xdr:col>47</xdr:col>
      <xdr:colOff>66675</xdr:colOff>
      <xdr:row>57</xdr:row>
      <xdr:rowOff>123824</xdr:rowOff>
    </xdr:to>
    <xdr:sp fLocksText="1" fPublished="0">
      <xdr:nvSpPr>
        <xdr:cNvPr id="364" name="テキスト ボックス 363"/>
        <xdr:cNvSpPr txBox="1">
          <a:spLocks noRot="1"/>
        </xdr:cNvSpPr>
      </xdr:nvSpPr>
      <xdr:spPr>
        <a:xfrm>
          <a:off x="8482853" y="1139638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46,440</a:t>
          </a:r>
        </a:p>
      </xdr:txBody>
    </xdr:sp>
    <xdr:clientData fLocksWithSheet="1" fPrintsWithSheet="1"/>
  </xdr:twoCellAnchor>
  <xdr:twoCellAnchor>
    <xdr:from>
      <xdr:col>36</xdr:col>
      <xdr:colOff>114300</xdr:colOff>
      <xdr:row>57</xdr:row>
      <xdr:rowOff>190500</xdr:rowOff>
    </xdr:from>
    <xdr:to>
      <xdr:col>41</xdr:col>
      <xdr:colOff>57150</xdr:colOff>
      <xdr:row>58</xdr:row>
      <xdr:rowOff>114300</xdr:rowOff>
    </xdr:to>
    <xdr:cxnSp fPublished="0">
      <xdr:nvCxnSpPr>
        <xdr:cNvPr id="365" name="直線コネクタ 364"/>
        <xdr:cNvCxnSpPr/>
      </xdr:nvCxnSpPr>
      <xdr:spPr>
        <a:xfrm>
          <a:off x="6970058" y="11654117"/>
          <a:ext cx="896470" cy="1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57</xdr:row>
      <xdr:rowOff>152400</xdr:rowOff>
    </xdr:from>
    <xdr:to>
      <xdr:col>41</xdr:col>
      <xdr:colOff>104775</xdr:colOff>
      <xdr:row>58</xdr:row>
      <xdr:rowOff>76200</xdr:rowOff>
    </xdr:to>
    <xdr:sp fLocksText="1" fPublished="0">
      <xdr:nvSpPr>
        <xdr:cNvPr id="366" name="フローチャート: 判断 365"/>
        <xdr:cNvSpPr/>
      </xdr:nvSpPr>
      <xdr:spPr>
        <a:xfrm>
          <a:off x="7810500" y="11620500"/>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56</xdr:row>
      <xdr:rowOff>104775</xdr:rowOff>
    </xdr:from>
    <xdr:to>
      <xdr:col>42</xdr:col>
      <xdr:colOff>133350</xdr:colOff>
      <xdr:row>57</xdr:row>
      <xdr:rowOff>85724</xdr:rowOff>
    </xdr:to>
    <xdr:sp fLocksText="1" fPublished="0">
      <xdr:nvSpPr>
        <xdr:cNvPr id="367" name="テキスト ボックス 366"/>
        <xdr:cNvSpPr txBox="1">
          <a:spLocks noRot="1"/>
        </xdr:cNvSpPr>
      </xdr:nvSpPr>
      <xdr:spPr>
        <a:xfrm>
          <a:off x="7597588" y="113627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53,605</a:t>
          </a:r>
        </a:p>
      </xdr:txBody>
    </xdr:sp>
    <xdr:clientData fLocksWithSheet="1" fPrintsWithSheet="1"/>
  </xdr:twoCellAnchor>
  <xdr:twoCellAnchor>
    <xdr:from>
      <xdr:col>36</xdr:col>
      <xdr:colOff>66675</xdr:colOff>
      <xdr:row>57</xdr:row>
      <xdr:rowOff>171449</xdr:rowOff>
    </xdr:from>
    <xdr:to>
      <xdr:col>36</xdr:col>
      <xdr:colOff>171449</xdr:colOff>
      <xdr:row>58</xdr:row>
      <xdr:rowOff>85724</xdr:rowOff>
    </xdr:to>
    <xdr:sp fLocksText="1" fPublished="0">
      <xdr:nvSpPr>
        <xdr:cNvPr id="368" name="フローチャート: 判断 367"/>
        <xdr:cNvSpPr/>
      </xdr:nvSpPr>
      <xdr:spPr>
        <a:xfrm>
          <a:off x="6925234" y="11631705"/>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58</xdr:row>
      <xdr:rowOff>76200</xdr:rowOff>
    </xdr:from>
    <xdr:to>
      <xdr:col>38</xdr:col>
      <xdr:colOff>0</xdr:colOff>
      <xdr:row>59</xdr:row>
      <xdr:rowOff>66675</xdr:rowOff>
    </xdr:to>
    <xdr:sp fLocksText="1" fPublished="0">
      <xdr:nvSpPr>
        <xdr:cNvPr id="369" name="テキスト ボックス 368"/>
        <xdr:cNvSpPr txBox="1">
          <a:spLocks noRot="1"/>
        </xdr:cNvSpPr>
      </xdr:nvSpPr>
      <xdr:spPr>
        <a:xfrm>
          <a:off x="6701118" y="117437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50,840</a:t>
          </a:r>
        </a:p>
      </xdr:txBody>
    </xdr:sp>
    <xdr:clientData fLocksWithSheet="1" fPrintsWithSheet="1"/>
  </xdr:twoCellAnchor>
  <xdr:twoCellAnchor editAs="oneCell">
    <xdr:from>
      <xdr:col>54</xdr:col>
      <xdr:colOff>0</xdr:colOff>
      <xdr:row>61</xdr:row>
      <xdr:rowOff>104775</xdr:rowOff>
    </xdr:from>
    <xdr:to>
      <xdr:col>58</xdr:col>
      <xdr:colOff>0</xdr:colOff>
      <xdr:row>62</xdr:row>
      <xdr:rowOff>85724</xdr:rowOff>
    </xdr:to>
    <xdr:sp fLocksText="1" fPublished="0">
      <xdr:nvSpPr>
        <xdr:cNvPr id="370" name="テキスト ボックス 369"/>
        <xdr:cNvSpPr txBox="1">
          <a:spLocks noRot="1"/>
        </xdr:cNvSpPr>
      </xdr:nvSpPr>
      <xdr:spPr>
        <a:xfrm>
          <a:off x="10287000"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61</xdr:row>
      <xdr:rowOff>104775</xdr:rowOff>
    </xdr:from>
    <xdr:to>
      <xdr:col>53</xdr:col>
      <xdr:colOff>114300</xdr:colOff>
      <xdr:row>62</xdr:row>
      <xdr:rowOff>85724</xdr:rowOff>
    </xdr:to>
    <xdr:sp fLocksText="1" fPublished="0">
      <xdr:nvSpPr>
        <xdr:cNvPr id="371" name="テキスト ボックス 370"/>
        <xdr:cNvSpPr txBox="1">
          <a:spLocks noRot="1"/>
        </xdr:cNvSpPr>
      </xdr:nvSpPr>
      <xdr:spPr>
        <a:xfrm>
          <a:off x="9446558"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61</xdr:row>
      <xdr:rowOff>104775</xdr:rowOff>
    </xdr:from>
    <xdr:to>
      <xdr:col>48</xdr:col>
      <xdr:colOff>180975</xdr:colOff>
      <xdr:row>62</xdr:row>
      <xdr:rowOff>85724</xdr:rowOff>
    </xdr:to>
    <xdr:sp fLocksText="1" fPublished="0">
      <xdr:nvSpPr>
        <xdr:cNvPr id="372" name="テキスト ボックス 371"/>
        <xdr:cNvSpPr txBox="1">
          <a:spLocks noRot="1"/>
        </xdr:cNvSpPr>
      </xdr:nvSpPr>
      <xdr:spPr>
        <a:xfrm>
          <a:off x="8561294"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61</xdr:row>
      <xdr:rowOff>104775</xdr:rowOff>
    </xdr:from>
    <xdr:to>
      <xdr:col>44</xdr:col>
      <xdr:colOff>57150</xdr:colOff>
      <xdr:row>62</xdr:row>
      <xdr:rowOff>85724</xdr:rowOff>
    </xdr:to>
    <xdr:sp fLocksText="1" fPublished="0">
      <xdr:nvSpPr>
        <xdr:cNvPr id="373" name="テキスト ボックス 372"/>
        <xdr:cNvSpPr txBox="1">
          <a:spLocks noRot="1"/>
        </xdr:cNvSpPr>
      </xdr:nvSpPr>
      <xdr:spPr>
        <a:xfrm>
          <a:off x="767602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61</xdr:row>
      <xdr:rowOff>104775</xdr:rowOff>
    </xdr:from>
    <xdr:to>
      <xdr:col>39</xdr:col>
      <xdr:colOff>114300</xdr:colOff>
      <xdr:row>62</xdr:row>
      <xdr:rowOff>85724</xdr:rowOff>
    </xdr:to>
    <xdr:sp fLocksText="1" fPublished="0">
      <xdr:nvSpPr>
        <xdr:cNvPr id="374" name="テキスト ボックス 373"/>
        <xdr:cNvSpPr txBox="1">
          <a:spLocks noRot="1"/>
        </xdr:cNvSpPr>
      </xdr:nvSpPr>
      <xdr:spPr>
        <a:xfrm>
          <a:off x="6779558"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58</xdr:row>
      <xdr:rowOff>9525</xdr:rowOff>
    </xdr:from>
    <xdr:to>
      <xdr:col>55</xdr:col>
      <xdr:colOff>57150</xdr:colOff>
      <xdr:row>58</xdr:row>
      <xdr:rowOff>123824</xdr:rowOff>
    </xdr:to>
    <xdr:sp fLocksText="1" fPublished="0">
      <xdr:nvSpPr>
        <xdr:cNvPr id="375" name="楕円 374"/>
        <xdr:cNvSpPr/>
      </xdr:nvSpPr>
      <xdr:spPr>
        <a:xfrm>
          <a:off x="10432676" y="11676529"/>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57</xdr:row>
      <xdr:rowOff>142875</xdr:rowOff>
    </xdr:from>
    <xdr:to>
      <xdr:col>58</xdr:col>
      <xdr:colOff>19050</xdr:colOff>
      <xdr:row>58</xdr:row>
      <xdr:rowOff>133350</xdr:rowOff>
    </xdr:to>
    <xdr:sp fLocksText="1" fPublished="0">
      <xdr:nvSpPr>
        <xdr:cNvPr id="376" name="普通建設事業費該当値テキスト"/>
        <xdr:cNvSpPr txBox="1">
          <a:spLocks noRot="1"/>
        </xdr:cNvSpPr>
      </xdr:nvSpPr>
      <xdr:spPr>
        <a:xfrm>
          <a:off x="10533529" y="1160929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42,720</a:t>
          </a:r>
        </a:p>
      </xdr:txBody>
    </xdr:sp>
    <xdr:clientData fLocksWithSheet="1" fPrintsWithSheet="1"/>
  </xdr:twoCellAnchor>
  <xdr:twoCellAnchor>
    <xdr:from>
      <xdr:col>50</xdr:col>
      <xdr:colOff>66675</xdr:colOff>
      <xdr:row>57</xdr:row>
      <xdr:rowOff>190500</xdr:rowOff>
    </xdr:from>
    <xdr:to>
      <xdr:col>50</xdr:col>
      <xdr:colOff>171449</xdr:colOff>
      <xdr:row>58</xdr:row>
      <xdr:rowOff>114300</xdr:rowOff>
    </xdr:to>
    <xdr:sp fLocksText="1" fPublished="0">
      <xdr:nvSpPr>
        <xdr:cNvPr id="377" name="楕円 376"/>
        <xdr:cNvSpPr/>
      </xdr:nvSpPr>
      <xdr:spPr>
        <a:xfrm>
          <a:off x="9592235" y="11654117"/>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58</xdr:row>
      <xdr:rowOff>104775</xdr:rowOff>
    </xdr:from>
    <xdr:to>
      <xdr:col>52</xdr:col>
      <xdr:colOff>0</xdr:colOff>
      <xdr:row>59</xdr:row>
      <xdr:rowOff>85724</xdr:rowOff>
    </xdr:to>
    <xdr:sp fLocksText="1" fPublished="0">
      <xdr:nvSpPr>
        <xdr:cNvPr id="378" name="テキスト ボックス 377"/>
        <xdr:cNvSpPr txBox="1">
          <a:spLocks noRot="1"/>
        </xdr:cNvSpPr>
      </xdr:nvSpPr>
      <xdr:spPr>
        <a:xfrm>
          <a:off x="9368117" y="117661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46,884</a:t>
          </a:r>
        </a:p>
      </xdr:txBody>
    </xdr:sp>
    <xdr:clientData fLocksWithSheet="1" fPrintsWithSheet="1"/>
  </xdr:twoCellAnchor>
  <xdr:twoCellAnchor>
    <xdr:from>
      <xdr:col>45</xdr:col>
      <xdr:colOff>133350</xdr:colOff>
      <xdr:row>58</xdr:row>
      <xdr:rowOff>9525</xdr:rowOff>
    </xdr:from>
    <xdr:to>
      <xdr:col>46</xdr:col>
      <xdr:colOff>38100</xdr:colOff>
      <xdr:row>58</xdr:row>
      <xdr:rowOff>133350</xdr:rowOff>
    </xdr:to>
    <xdr:sp fLocksText="1" fPublished="0">
      <xdr:nvSpPr>
        <xdr:cNvPr id="379" name="楕円 378"/>
        <xdr:cNvSpPr/>
      </xdr:nvSpPr>
      <xdr:spPr>
        <a:xfrm>
          <a:off x="8706970" y="11676529"/>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58</xdr:row>
      <xdr:rowOff>123824</xdr:rowOff>
    </xdr:from>
    <xdr:to>
      <xdr:col>47</xdr:col>
      <xdr:colOff>66675</xdr:colOff>
      <xdr:row>59</xdr:row>
      <xdr:rowOff>114300</xdr:rowOff>
    </xdr:to>
    <xdr:sp fLocksText="1" fPublished="0">
      <xdr:nvSpPr>
        <xdr:cNvPr id="380" name="テキスト ボックス 379"/>
        <xdr:cNvSpPr txBox="1">
          <a:spLocks noRot="1"/>
        </xdr:cNvSpPr>
      </xdr:nvSpPr>
      <xdr:spPr>
        <a:xfrm>
          <a:off x="8482853" y="117885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42,242</a:t>
          </a:r>
        </a:p>
      </xdr:txBody>
    </xdr:sp>
    <xdr:clientData fLocksWithSheet="1" fPrintsWithSheet="1"/>
  </xdr:twoCellAnchor>
  <xdr:twoCellAnchor>
    <xdr:from>
      <xdr:col>41</xdr:col>
      <xdr:colOff>0</xdr:colOff>
      <xdr:row>58</xdr:row>
      <xdr:rowOff>57150</xdr:rowOff>
    </xdr:from>
    <xdr:to>
      <xdr:col>41</xdr:col>
      <xdr:colOff>104775</xdr:colOff>
      <xdr:row>58</xdr:row>
      <xdr:rowOff>171449</xdr:rowOff>
    </xdr:to>
    <xdr:sp fLocksText="1" fPublished="0">
      <xdr:nvSpPr>
        <xdr:cNvPr id="381" name="楕円 380"/>
        <xdr:cNvSpPr/>
      </xdr:nvSpPr>
      <xdr:spPr>
        <a:xfrm>
          <a:off x="7810500" y="11721353"/>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58</xdr:row>
      <xdr:rowOff>171449</xdr:rowOff>
    </xdr:from>
    <xdr:to>
      <xdr:col>42</xdr:col>
      <xdr:colOff>133350</xdr:colOff>
      <xdr:row>59</xdr:row>
      <xdr:rowOff>152400</xdr:rowOff>
    </xdr:to>
    <xdr:sp fLocksText="1" fPublished="0">
      <xdr:nvSpPr>
        <xdr:cNvPr id="382" name="テキスト ボックス 381"/>
        <xdr:cNvSpPr txBox="1">
          <a:spLocks noRot="1"/>
        </xdr:cNvSpPr>
      </xdr:nvSpPr>
      <xdr:spPr>
        <a:xfrm>
          <a:off x="7597588" y="11833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32,633</a:t>
          </a:r>
        </a:p>
      </xdr:txBody>
    </xdr:sp>
    <xdr:clientData fLocksWithSheet="1" fPrintsWithSheet="1"/>
  </xdr:twoCellAnchor>
  <xdr:twoCellAnchor>
    <xdr:from>
      <xdr:col>36</xdr:col>
      <xdr:colOff>66675</xdr:colOff>
      <xdr:row>57</xdr:row>
      <xdr:rowOff>142875</xdr:rowOff>
    </xdr:from>
    <xdr:to>
      <xdr:col>36</xdr:col>
      <xdr:colOff>171449</xdr:colOff>
      <xdr:row>58</xdr:row>
      <xdr:rowOff>57150</xdr:rowOff>
    </xdr:to>
    <xdr:sp fLocksText="1" fPublished="0">
      <xdr:nvSpPr>
        <xdr:cNvPr id="383" name="楕円 382"/>
        <xdr:cNvSpPr/>
      </xdr:nvSpPr>
      <xdr:spPr>
        <a:xfrm>
          <a:off x="6925234" y="11609293"/>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56</xdr:row>
      <xdr:rowOff>76200</xdr:rowOff>
    </xdr:from>
    <xdr:to>
      <xdr:col>38</xdr:col>
      <xdr:colOff>0</xdr:colOff>
      <xdr:row>57</xdr:row>
      <xdr:rowOff>66675</xdr:rowOff>
    </xdr:to>
    <xdr:sp fLocksText="1" fPublished="0">
      <xdr:nvSpPr>
        <xdr:cNvPr id="384" name="テキスト ボックス 383"/>
        <xdr:cNvSpPr txBox="1">
          <a:spLocks noRot="1"/>
        </xdr:cNvSpPr>
      </xdr:nvSpPr>
      <xdr:spPr>
        <a:xfrm>
          <a:off x="6701118" y="1134035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57,580</a:t>
          </a:r>
        </a:p>
      </xdr:txBody>
    </xdr:sp>
    <xdr:clientData fLocksWithSheet="1" fPrintsWithSheet="1"/>
  </xdr:twoCellAnchor>
  <xdr:twoCellAnchor>
    <xdr:from>
      <xdr:col>34</xdr:col>
      <xdr:colOff>133350</xdr:colOff>
      <xdr:row>63</xdr:row>
      <xdr:rowOff>66675</xdr:rowOff>
    </xdr:from>
    <xdr:to>
      <xdr:col>59</xdr:col>
      <xdr:colOff>57150</xdr:colOff>
      <xdr:row>65</xdr:row>
      <xdr:rowOff>47625</xdr:rowOff>
    </xdr:to>
    <xdr:sp fLocksText="1" fPublished="0">
      <xdr:nvSpPr>
        <xdr:cNvPr id="385" name="正方形/長方形 384"/>
        <xdr:cNvSpPr>
          <a:spLocks noRot="1"/>
        </xdr:cNvSpPr>
      </xdr:nvSpPr>
      <xdr:spPr>
        <a:xfrm>
          <a:off x="6611470" y="12741088"/>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普通建設事業費 （ うち新規整備　）</a:t>
          </a:r>
        </a:p>
      </xdr:txBody>
    </xdr:sp>
    <xdr:clientData fLocksWithSheet="1" fPrintsWithSheet="1"/>
  </xdr:twoCellAnchor>
  <xdr:twoCellAnchor>
    <xdr:from>
      <xdr:col>35</xdr:col>
      <xdr:colOff>66675</xdr:colOff>
      <xdr:row>65</xdr:row>
      <xdr:rowOff>66675</xdr:rowOff>
    </xdr:from>
    <xdr:to>
      <xdr:col>43</xdr:col>
      <xdr:colOff>66675</xdr:colOff>
      <xdr:row>66</xdr:row>
      <xdr:rowOff>171449</xdr:rowOff>
    </xdr:to>
    <xdr:sp fLocksText="1" fPublished="0">
      <xdr:nvSpPr>
        <xdr:cNvPr id="386" name="正方形/長方形 385"/>
        <xdr:cNvSpPr>
          <a:spLocks noRot="1"/>
        </xdr:cNvSpPr>
      </xdr:nvSpPr>
      <xdr:spPr>
        <a:xfrm>
          <a:off x="6734734"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66</xdr:row>
      <xdr:rowOff>114300</xdr:rowOff>
    </xdr:from>
    <xdr:to>
      <xdr:col>43</xdr:col>
      <xdr:colOff>66675</xdr:colOff>
      <xdr:row>68</xdr:row>
      <xdr:rowOff>0</xdr:rowOff>
    </xdr:to>
    <xdr:sp fLocksText="1" fPublished="0">
      <xdr:nvSpPr>
        <xdr:cNvPr id="387" name="正方形/長方形 386"/>
        <xdr:cNvSpPr>
          <a:spLocks noRot="1"/>
        </xdr:cNvSpPr>
      </xdr:nvSpPr>
      <xdr:spPr>
        <a:xfrm>
          <a:off x="6734734"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21/30</a:t>
          </a:r>
        </a:p>
      </xdr:txBody>
    </xdr:sp>
    <xdr:clientData fLocksWithSheet="1" fPrintsWithSheet="1"/>
  </xdr:twoCellAnchor>
  <xdr:twoCellAnchor>
    <xdr:from>
      <xdr:col>40</xdr:col>
      <xdr:colOff>133350</xdr:colOff>
      <xdr:row>65</xdr:row>
      <xdr:rowOff>66675</xdr:rowOff>
    </xdr:from>
    <xdr:to>
      <xdr:col>48</xdr:col>
      <xdr:colOff>133350</xdr:colOff>
      <xdr:row>66</xdr:row>
      <xdr:rowOff>171449</xdr:rowOff>
    </xdr:to>
    <xdr:sp fLocksText="1" fPublished="0">
      <xdr:nvSpPr>
        <xdr:cNvPr id="388" name="正方形/長方形 387"/>
        <xdr:cNvSpPr>
          <a:spLocks noRot="1"/>
        </xdr:cNvSpPr>
      </xdr:nvSpPr>
      <xdr:spPr>
        <a:xfrm>
          <a:off x="775447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66</xdr:row>
      <xdr:rowOff>114300</xdr:rowOff>
    </xdr:from>
    <xdr:to>
      <xdr:col>48</xdr:col>
      <xdr:colOff>133350</xdr:colOff>
      <xdr:row>68</xdr:row>
      <xdr:rowOff>0</xdr:rowOff>
    </xdr:to>
    <xdr:sp fLocksText="1" fPublished="0">
      <xdr:nvSpPr>
        <xdr:cNvPr id="389" name="正方形/長方形 388"/>
        <xdr:cNvSpPr>
          <a:spLocks noRot="1"/>
        </xdr:cNvSpPr>
      </xdr:nvSpPr>
      <xdr:spPr>
        <a:xfrm>
          <a:off x="775447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17,554</a:t>
          </a:r>
        </a:p>
      </xdr:txBody>
    </xdr:sp>
    <xdr:clientData fLocksWithSheet="1" fPrintsWithSheet="1"/>
  </xdr:twoCellAnchor>
  <xdr:twoCellAnchor>
    <xdr:from>
      <xdr:col>46</xdr:col>
      <xdr:colOff>133350</xdr:colOff>
      <xdr:row>65</xdr:row>
      <xdr:rowOff>66675</xdr:rowOff>
    </xdr:from>
    <xdr:to>
      <xdr:col>54</xdr:col>
      <xdr:colOff>133350</xdr:colOff>
      <xdr:row>66</xdr:row>
      <xdr:rowOff>171449</xdr:rowOff>
    </xdr:to>
    <xdr:sp fLocksText="1" fPublished="0">
      <xdr:nvSpPr>
        <xdr:cNvPr id="390" name="正方形/長方形 389"/>
        <xdr:cNvSpPr>
          <a:spLocks noRot="1"/>
        </xdr:cNvSpPr>
      </xdr:nvSpPr>
      <xdr:spPr>
        <a:xfrm>
          <a:off x="889747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66</xdr:row>
      <xdr:rowOff>114300</xdr:rowOff>
    </xdr:from>
    <xdr:to>
      <xdr:col>54</xdr:col>
      <xdr:colOff>133350</xdr:colOff>
      <xdr:row>68</xdr:row>
      <xdr:rowOff>0</xdr:rowOff>
    </xdr:to>
    <xdr:sp fLocksText="1" fPublished="0">
      <xdr:nvSpPr>
        <xdr:cNvPr id="391" name="正方形/長方形 390"/>
        <xdr:cNvSpPr>
          <a:spLocks noRot="1"/>
        </xdr:cNvSpPr>
      </xdr:nvSpPr>
      <xdr:spPr>
        <a:xfrm>
          <a:off x="889747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15,771</a:t>
          </a:r>
        </a:p>
      </xdr:txBody>
    </xdr:sp>
    <xdr:clientData fLocksWithSheet="1" fPrintsWithSheet="1"/>
  </xdr:twoCellAnchor>
  <xdr:twoCellAnchor>
    <xdr:from>
      <xdr:col>34</xdr:col>
      <xdr:colOff>133350</xdr:colOff>
      <xdr:row>68</xdr:row>
      <xdr:rowOff>38100</xdr:rowOff>
    </xdr:from>
    <xdr:to>
      <xdr:col>59</xdr:col>
      <xdr:colOff>57150</xdr:colOff>
      <xdr:row>81</xdr:row>
      <xdr:rowOff>104775</xdr:rowOff>
    </xdr:to>
    <xdr:sp fLocksText="1" fPublished="0">
      <xdr:nvSpPr>
        <xdr:cNvPr id="392" name="正方形/長方形 391"/>
        <xdr:cNvSpPr/>
      </xdr:nvSpPr>
      <xdr:spPr>
        <a:xfrm>
          <a:off x="6611470" y="13716000"/>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67</xdr:row>
      <xdr:rowOff>9525</xdr:rowOff>
    </xdr:from>
    <xdr:to>
      <xdr:col>36</xdr:col>
      <xdr:colOff>66675</xdr:colOff>
      <xdr:row>67</xdr:row>
      <xdr:rowOff>180975</xdr:rowOff>
    </xdr:to>
    <xdr:sp fLocksText="1" fPublished="0">
      <xdr:nvSpPr>
        <xdr:cNvPr id="393" name="テキスト ボックス 392"/>
        <xdr:cNvSpPr txBox="1">
          <a:spLocks noRot="1"/>
        </xdr:cNvSpPr>
      </xdr:nvSpPr>
      <xdr:spPr>
        <a:xfrm>
          <a:off x="6566646" y="13491883"/>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81</xdr:row>
      <xdr:rowOff>104775</xdr:rowOff>
    </xdr:from>
    <xdr:to>
      <xdr:col>59</xdr:col>
      <xdr:colOff>57150</xdr:colOff>
      <xdr:row>81</xdr:row>
      <xdr:rowOff>104775</xdr:rowOff>
    </xdr:to>
    <xdr:cxnSp fPublished="0">
      <xdr:nvCxnSpPr>
        <xdr:cNvPr id="394" name="直線コネクタ 393"/>
        <xdr:cNvCxnSpPr/>
      </xdr:nvCxnSpPr>
      <xdr:spPr>
        <a:xfrm>
          <a:off x="6611470" y="16405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78</xdr:row>
      <xdr:rowOff>171449</xdr:rowOff>
    </xdr:from>
    <xdr:to>
      <xdr:col>59</xdr:col>
      <xdr:colOff>57150</xdr:colOff>
      <xdr:row>78</xdr:row>
      <xdr:rowOff>171449</xdr:rowOff>
    </xdr:to>
    <xdr:cxnSp fPublished="0">
      <xdr:nvCxnSpPr>
        <xdr:cNvPr id="395" name="直線コネクタ 394"/>
        <xdr:cNvCxnSpPr/>
      </xdr:nvCxnSpPr>
      <xdr:spPr>
        <a:xfrm>
          <a:off x="6611470" y="15867529"/>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78</xdr:row>
      <xdr:rowOff>0</xdr:rowOff>
    </xdr:from>
    <xdr:to>
      <xdr:col>34</xdr:col>
      <xdr:colOff>133350</xdr:colOff>
      <xdr:row>78</xdr:row>
      <xdr:rowOff>190500</xdr:rowOff>
    </xdr:to>
    <xdr:sp fLocksText="1" fPublished="0">
      <xdr:nvSpPr>
        <xdr:cNvPr id="396" name="テキスト ボックス 395"/>
        <xdr:cNvSpPr txBox="1">
          <a:spLocks noRot="1"/>
        </xdr:cNvSpPr>
      </xdr:nvSpPr>
      <xdr:spPr>
        <a:xfrm>
          <a:off x="6364941" y="15699440"/>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76</xdr:row>
      <xdr:rowOff>19050</xdr:rowOff>
    </xdr:from>
    <xdr:to>
      <xdr:col>59</xdr:col>
      <xdr:colOff>57150</xdr:colOff>
      <xdr:row>76</xdr:row>
      <xdr:rowOff>19050</xdr:rowOff>
    </xdr:to>
    <xdr:cxnSp fPublished="0">
      <xdr:nvCxnSpPr>
        <xdr:cNvPr id="397" name="直線コネクタ 396"/>
        <xdr:cNvCxnSpPr/>
      </xdr:nvCxnSpPr>
      <xdr:spPr>
        <a:xfrm>
          <a:off x="6611470" y="1531844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75</xdr:row>
      <xdr:rowOff>66675</xdr:rowOff>
    </xdr:from>
    <xdr:to>
      <xdr:col>34</xdr:col>
      <xdr:colOff>133350</xdr:colOff>
      <xdr:row>76</xdr:row>
      <xdr:rowOff>57150</xdr:rowOff>
    </xdr:to>
    <xdr:sp fLocksText="1" fPublished="0">
      <xdr:nvSpPr>
        <xdr:cNvPr id="398" name="テキスト ボックス 397"/>
        <xdr:cNvSpPr txBox="1">
          <a:spLocks noRot="1"/>
        </xdr:cNvSpPr>
      </xdr:nvSpPr>
      <xdr:spPr>
        <a:xfrm>
          <a:off x="6006352" y="15161559"/>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34</xdr:col>
      <xdr:colOff>133350</xdr:colOff>
      <xdr:row>73</xdr:row>
      <xdr:rowOff>104775</xdr:rowOff>
    </xdr:from>
    <xdr:to>
      <xdr:col>59</xdr:col>
      <xdr:colOff>57150</xdr:colOff>
      <xdr:row>73</xdr:row>
      <xdr:rowOff>104775</xdr:rowOff>
    </xdr:to>
    <xdr:cxnSp fPublished="0">
      <xdr:nvCxnSpPr>
        <xdr:cNvPr id="399" name="直線コネクタ 398"/>
        <xdr:cNvCxnSpPr/>
      </xdr:nvCxnSpPr>
      <xdr:spPr>
        <a:xfrm>
          <a:off x="6611470" y="1479176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72</xdr:row>
      <xdr:rowOff>133350</xdr:rowOff>
    </xdr:from>
    <xdr:to>
      <xdr:col>34</xdr:col>
      <xdr:colOff>133350</xdr:colOff>
      <xdr:row>73</xdr:row>
      <xdr:rowOff>123824</xdr:rowOff>
    </xdr:to>
    <xdr:sp fLocksText="1" fPublished="0">
      <xdr:nvSpPr>
        <xdr:cNvPr id="400" name="テキスト ボックス 399"/>
        <xdr:cNvSpPr txBox="1">
          <a:spLocks noRot="1"/>
        </xdr:cNvSpPr>
      </xdr:nvSpPr>
      <xdr:spPr>
        <a:xfrm>
          <a:off x="6006352" y="14623676"/>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34</xdr:col>
      <xdr:colOff>133350</xdr:colOff>
      <xdr:row>70</xdr:row>
      <xdr:rowOff>171449</xdr:rowOff>
    </xdr:from>
    <xdr:to>
      <xdr:col>59</xdr:col>
      <xdr:colOff>57150</xdr:colOff>
      <xdr:row>70</xdr:row>
      <xdr:rowOff>171449</xdr:rowOff>
    </xdr:to>
    <xdr:cxnSp fPublished="0">
      <xdr:nvCxnSpPr>
        <xdr:cNvPr id="401" name="直線コネクタ 400"/>
        <xdr:cNvCxnSpPr/>
      </xdr:nvCxnSpPr>
      <xdr:spPr>
        <a:xfrm>
          <a:off x="6611470" y="1425388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70</xdr:row>
      <xdr:rowOff>0</xdr:rowOff>
    </xdr:from>
    <xdr:to>
      <xdr:col>34</xdr:col>
      <xdr:colOff>133350</xdr:colOff>
      <xdr:row>70</xdr:row>
      <xdr:rowOff>190500</xdr:rowOff>
    </xdr:to>
    <xdr:sp fLocksText="1" fPublished="0">
      <xdr:nvSpPr>
        <xdr:cNvPr id="402" name="テキスト ボックス 401"/>
        <xdr:cNvSpPr txBox="1">
          <a:spLocks noRot="1"/>
        </xdr:cNvSpPr>
      </xdr:nvSpPr>
      <xdr:spPr>
        <a:xfrm>
          <a:off x="6006352" y="14085793"/>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300,000</a:t>
          </a:r>
        </a:p>
      </xdr:txBody>
    </xdr:sp>
    <xdr:clientData fLocksWithSheet="1" fPrintsWithSheet="1"/>
  </xdr:twoCellAnchor>
  <xdr:twoCellAnchor>
    <xdr:from>
      <xdr:col>34</xdr:col>
      <xdr:colOff>133350</xdr:colOff>
      <xdr:row>68</xdr:row>
      <xdr:rowOff>19050</xdr:rowOff>
    </xdr:from>
    <xdr:to>
      <xdr:col>59</xdr:col>
      <xdr:colOff>57150</xdr:colOff>
      <xdr:row>68</xdr:row>
      <xdr:rowOff>19050</xdr:rowOff>
    </xdr:to>
    <xdr:cxnSp fPublished="0">
      <xdr:nvCxnSpPr>
        <xdr:cNvPr id="403" name="直線コネクタ 402"/>
        <xdr:cNvCxnSpPr/>
      </xdr:nvCxnSpPr>
      <xdr:spPr>
        <a:xfrm>
          <a:off x="6611470" y="137047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67</xdr:row>
      <xdr:rowOff>66675</xdr:rowOff>
    </xdr:from>
    <xdr:to>
      <xdr:col>34</xdr:col>
      <xdr:colOff>133350</xdr:colOff>
      <xdr:row>68</xdr:row>
      <xdr:rowOff>57150</xdr:rowOff>
    </xdr:to>
    <xdr:sp fLocksText="1" fPublished="0">
      <xdr:nvSpPr>
        <xdr:cNvPr id="404" name="テキスト ボックス 403"/>
        <xdr:cNvSpPr txBox="1">
          <a:spLocks noRot="1"/>
        </xdr:cNvSpPr>
      </xdr:nvSpPr>
      <xdr:spPr>
        <a:xfrm>
          <a:off x="6006352" y="13547912"/>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400,000</a:t>
          </a:r>
        </a:p>
      </xdr:txBody>
    </xdr:sp>
    <xdr:clientData fLocksWithSheet="1" fPrintsWithSheet="1"/>
  </xdr:twoCellAnchor>
  <xdr:twoCellAnchor>
    <xdr:from>
      <xdr:col>34</xdr:col>
      <xdr:colOff>133350</xdr:colOff>
      <xdr:row>68</xdr:row>
      <xdr:rowOff>38100</xdr:rowOff>
    </xdr:from>
    <xdr:to>
      <xdr:col>59</xdr:col>
      <xdr:colOff>57150</xdr:colOff>
      <xdr:row>81</xdr:row>
      <xdr:rowOff>104775</xdr:rowOff>
    </xdr:to>
    <xdr:sp fLocksText="1" fPublished="0">
      <xdr:nvSpPr>
        <xdr:cNvPr id="405" name="普通建設事業費 （ うち新規整備　）グラフ枠"/>
        <xdr:cNvSpPr/>
      </xdr:nvSpPr>
      <xdr:spPr>
        <a:xfrm>
          <a:off x="6611470" y="13716000"/>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71</xdr:row>
      <xdr:rowOff>104775</xdr:rowOff>
    </xdr:from>
    <xdr:to>
      <xdr:col>54</xdr:col>
      <xdr:colOff>180975</xdr:colOff>
      <xdr:row>78</xdr:row>
      <xdr:rowOff>171449</xdr:rowOff>
    </xdr:to>
    <xdr:cxnSp fPublished="0">
      <xdr:nvCxnSpPr>
        <xdr:cNvPr id="406" name="直線コネクタ 405"/>
        <xdr:cNvCxnSpPr/>
      </xdr:nvCxnSpPr>
      <xdr:spPr>
        <a:xfrm flipV="1">
          <a:off x="10466294" y="14388352"/>
          <a:ext cx="0" cy="147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78</xdr:row>
      <xdr:rowOff>180975</xdr:rowOff>
    </xdr:from>
    <xdr:to>
      <xdr:col>57</xdr:col>
      <xdr:colOff>57150</xdr:colOff>
      <xdr:row>79</xdr:row>
      <xdr:rowOff>171449</xdr:rowOff>
    </xdr:to>
    <xdr:sp fLocksText="1" fPublished="0">
      <xdr:nvSpPr>
        <xdr:cNvPr id="407" name="普通建設事業費 （ うち新規整備　）最小値テキスト"/>
        <xdr:cNvSpPr txBox="1">
          <a:spLocks noRot="1"/>
        </xdr:cNvSpPr>
      </xdr:nvSpPr>
      <xdr:spPr>
        <a:xfrm>
          <a:off x="10533529" y="15878735"/>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607</a:t>
          </a:r>
        </a:p>
      </xdr:txBody>
    </xdr:sp>
    <xdr:clientData fLocksWithSheet="1" fPrintsWithSheet="1"/>
  </xdr:twoCellAnchor>
  <xdr:twoCellAnchor>
    <xdr:from>
      <xdr:col>54</xdr:col>
      <xdr:colOff>104775</xdr:colOff>
      <xdr:row>78</xdr:row>
      <xdr:rowOff>171449</xdr:rowOff>
    </xdr:from>
    <xdr:to>
      <xdr:col>55</xdr:col>
      <xdr:colOff>95250</xdr:colOff>
      <xdr:row>78</xdr:row>
      <xdr:rowOff>171449</xdr:rowOff>
    </xdr:to>
    <xdr:cxnSp fPublished="0">
      <xdr:nvCxnSpPr>
        <xdr:cNvPr id="408" name="直線コネクタ 407"/>
        <xdr:cNvCxnSpPr/>
      </xdr:nvCxnSpPr>
      <xdr:spPr>
        <a:xfrm>
          <a:off x="10387853" y="15867529"/>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70</xdr:row>
      <xdr:rowOff>19050</xdr:rowOff>
    </xdr:from>
    <xdr:to>
      <xdr:col>58</xdr:col>
      <xdr:colOff>95250</xdr:colOff>
      <xdr:row>71</xdr:row>
      <xdr:rowOff>9525</xdr:rowOff>
    </xdr:to>
    <xdr:sp fLocksText="1" fPublished="0">
      <xdr:nvSpPr>
        <xdr:cNvPr id="409" name="普通建設事業費 （ うち新規整備　）最大値テキスト"/>
        <xdr:cNvSpPr txBox="1">
          <a:spLocks noRot="1"/>
        </xdr:cNvSpPr>
      </xdr:nvSpPr>
      <xdr:spPr>
        <a:xfrm>
          <a:off x="10533529" y="14108205"/>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277,258</a:t>
          </a:r>
        </a:p>
      </xdr:txBody>
    </xdr:sp>
    <xdr:clientData fLocksWithSheet="1" fPrintsWithSheet="1"/>
  </xdr:twoCellAnchor>
  <xdr:twoCellAnchor>
    <xdr:from>
      <xdr:col>54</xdr:col>
      <xdr:colOff>104775</xdr:colOff>
      <xdr:row>71</xdr:row>
      <xdr:rowOff>104775</xdr:rowOff>
    </xdr:from>
    <xdr:to>
      <xdr:col>55</xdr:col>
      <xdr:colOff>95250</xdr:colOff>
      <xdr:row>71</xdr:row>
      <xdr:rowOff>104775</xdr:rowOff>
    </xdr:to>
    <xdr:cxnSp fPublished="0">
      <xdr:nvCxnSpPr>
        <xdr:cNvPr id="410" name="直線コネクタ 409"/>
        <xdr:cNvCxnSpPr/>
      </xdr:nvCxnSpPr>
      <xdr:spPr>
        <a:xfrm>
          <a:off x="10387853" y="14388352"/>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78</xdr:row>
      <xdr:rowOff>104775</xdr:rowOff>
    </xdr:from>
    <xdr:to>
      <xdr:col>55</xdr:col>
      <xdr:colOff>0</xdr:colOff>
      <xdr:row>78</xdr:row>
      <xdr:rowOff>123824</xdr:rowOff>
    </xdr:to>
    <xdr:cxnSp fPublished="0">
      <xdr:nvCxnSpPr>
        <xdr:cNvPr id="411" name="直線コネクタ 410"/>
        <xdr:cNvCxnSpPr/>
      </xdr:nvCxnSpPr>
      <xdr:spPr>
        <a:xfrm>
          <a:off x="9637058" y="15800293"/>
          <a:ext cx="840441"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77</xdr:row>
      <xdr:rowOff>76200</xdr:rowOff>
    </xdr:from>
    <xdr:to>
      <xdr:col>58</xdr:col>
      <xdr:colOff>19050</xdr:colOff>
      <xdr:row>78</xdr:row>
      <xdr:rowOff>66675</xdr:rowOff>
    </xdr:to>
    <xdr:sp fLocksText="1" fPublished="0">
      <xdr:nvSpPr>
        <xdr:cNvPr id="412" name="普通建設事業費 （ うち新規整備　）平均値テキスト"/>
        <xdr:cNvSpPr txBox="1">
          <a:spLocks noRot="1"/>
        </xdr:cNvSpPr>
      </xdr:nvSpPr>
      <xdr:spPr>
        <a:xfrm>
          <a:off x="10533529" y="15576176"/>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10,232</a:t>
          </a:r>
        </a:p>
      </xdr:txBody>
    </xdr:sp>
    <xdr:clientData fLocksWithSheet="1" fPrintsWithSheet="1"/>
  </xdr:twoCellAnchor>
  <xdr:twoCellAnchor>
    <xdr:from>
      <xdr:col>54</xdr:col>
      <xdr:colOff>142875</xdr:colOff>
      <xdr:row>78</xdr:row>
      <xdr:rowOff>57150</xdr:rowOff>
    </xdr:from>
    <xdr:to>
      <xdr:col>55</xdr:col>
      <xdr:colOff>57150</xdr:colOff>
      <xdr:row>78</xdr:row>
      <xdr:rowOff>180975</xdr:rowOff>
    </xdr:to>
    <xdr:sp fLocksText="1" fPublished="0">
      <xdr:nvSpPr>
        <xdr:cNvPr id="413" name="フローチャート: 判断 412"/>
        <xdr:cNvSpPr/>
      </xdr:nvSpPr>
      <xdr:spPr>
        <a:xfrm>
          <a:off x="10432676" y="15755469"/>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78</xdr:row>
      <xdr:rowOff>104775</xdr:rowOff>
    </xdr:from>
    <xdr:to>
      <xdr:col>50</xdr:col>
      <xdr:colOff>114300</xdr:colOff>
      <xdr:row>78</xdr:row>
      <xdr:rowOff>104775</xdr:rowOff>
    </xdr:to>
    <xdr:cxnSp fPublished="0">
      <xdr:nvCxnSpPr>
        <xdr:cNvPr id="414" name="直線コネクタ 413"/>
        <xdr:cNvCxnSpPr/>
      </xdr:nvCxnSpPr>
      <xdr:spPr>
        <a:xfrm>
          <a:off x="8751794" y="15800293"/>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77</xdr:row>
      <xdr:rowOff>190500</xdr:rowOff>
    </xdr:from>
    <xdr:to>
      <xdr:col>50</xdr:col>
      <xdr:colOff>171449</xdr:colOff>
      <xdr:row>78</xdr:row>
      <xdr:rowOff>104775</xdr:rowOff>
    </xdr:to>
    <xdr:sp fLocksText="1" fPublished="0">
      <xdr:nvSpPr>
        <xdr:cNvPr id="415" name="フローチャート: 判断 414"/>
        <xdr:cNvSpPr/>
      </xdr:nvSpPr>
      <xdr:spPr>
        <a:xfrm>
          <a:off x="9592235" y="15688236"/>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76</xdr:row>
      <xdr:rowOff>123824</xdr:rowOff>
    </xdr:from>
    <xdr:to>
      <xdr:col>52</xdr:col>
      <xdr:colOff>0</xdr:colOff>
      <xdr:row>77</xdr:row>
      <xdr:rowOff>114300</xdr:rowOff>
    </xdr:to>
    <xdr:sp fLocksText="1" fPublished="0">
      <xdr:nvSpPr>
        <xdr:cNvPr id="416" name="テキスト ボックス 415"/>
        <xdr:cNvSpPr txBox="1">
          <a:spLocks noRot="1"/>
        </xdr:cNvSpPr>
      </xdr:nvSpPr>
      <xdr:spPr>
        <a:xfrm>
          <a:off x="9368117" y="1541929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22,994</a:t>
          </a:r>
        </a:p>
      </xdr:txBody>
    </xdr:sp>
    <xdr:clientData fLocksWithSheet="1" fPrintsWithSheet="1"/>
  </xdr:twoCellAnchor>
  <xdr:twoCellAnchor>
    <xdr:from>
      <xdr:col>41</xdr:col>
      <xdr:colOff>57150</xdr:colOff>
      <xdr:row>78</xdr:row>
      <xdr:rowOff>104775</xdr:rowOff>
    </xdr:from>
    <xdr:to>
      <xdr:col>45</xdr:col>
      <xdr:colOff>180975</xdr:colOff>
      <xdr:row>78</xdr:row>
      <xdr:rowOff>114300</xdr:rowOff>
    </xdr:to>
    <xdr:cxnSp fPublished="0">
      <xdr:nvCxnSpPr>
        <xdr:cNvPr id="417" name="直線コネクタ 416"/>
        <xdr:cNvCxnSpPr/>
      </xdr:nvCxnSpPr>
      <xdr:spPr>
        <a:xfrm flipV="1">
          <a:off x="7866529" y="15800293"/>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78</xdr:row>
      <xdr:rowOff>19050</xdr:rowOff>
    </xdr:from>
    <xdr:to>
      <xdr:col>46</xdr:col>
      <xdr:colOff>38100</xdr:colOff>
      <xdr:row>78</xdr:row>
      <xdr:rowOff>142875</xdr:rowOff>
    </xdr:to>
    <xdr:sp fLocksText="1" fPublished="0">
      <xdr:nvSpPr>
        <xdr:cNvPr id="418" name="フローチャート: 判断 417"/>
        <xdr:cNvSpPr/>
      </xdr:nvSpPr>
      <xdr:spPr>
        <a:xfrm>
          <a:off x="8706970" y="15721852"/>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76</xdr:row>
      <xdr:rowOff>171449</xdr:rowOff>
    </xdr:from>
    <xdr:to>
      <xdr:col>47</xdr:col>
      <xdr:colOff>66675</xdr:colOff>
      <xdr:row>77</xdr:row>
      <xdr:rowOff>152400</xdr:rowOff>
    </xdr:to>
    <xdr:sp fLocksText="1" fPublished="0">
      <xdr:nvSpPr>
        <xdr:cNvPr id="419" name="テキスト ボックス 418"/>
        <xdr:cNvSpPr txBox="1">
          <a:spLocks noRot="1"/>
        </xdr:cNvSpPr>
      </xdr:nvSpPr>
      <xdr:spPr>
        <a:xfrm>
          <a:off x="8482853" y="15464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16,102</a:t>
          </a:r>
        </a:p>
      </xdr:txBody>
    </xdr:sp>
    <xdr:clientData fLocksWithSheet="1" fPrintsWithSheet="1"/>
  </xdr:twoCellAnchor>
  <xdr:twoCellAnchor>
    <xdr:from>
      <xdr:col>41</xdr:col>
      <xdr:colOff>0</xdr:colOff>
      <xdr:row>77</xdr:row>
      <xdr:rowOff>190500</xdr:rowOff>
    </xdr:from>
    <xdr:to>
      <xdr:col>41</xdr:col>
      <xdr:colOff>104775</xdr:colOff>
      <xdr:row>78</xdr:row>
      <xdr:rowOff>114300</xdr:rowOff>
    </xdr:to>
    <xdr:sp fLocksText="1" fPublished="0">
      <xdr:nvSpPr>
        <xdr:cNvPr id="420" name="フローチャート: 判断 419"/>
        <xdr:cNvSpPr/>
      </xdr:nvSpPr>
      <xdr:spPr>
        <a:xfrm>
          <a:off x="7810500" y="15688236"/>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76</xdr:row>
      <xdr:rowOff>133350</xdr:rowOff>
    </xdr:from>
    <xdr:to>
      <xdr:col>42</xdr:col>
      <xdr:colOff>133350</xdr:colOff>
      <xdr:row>77</xdr:row>
      <xdr:rowOff>123824</xdr:rowOff>
    </xdr:to>
    <xdr:sp fLocksText="1" fPublished="0">
      <xdr:nvSpPr>
        <xdr:cNvPr id="421" name="テキスト ボックス 420"/>
        <xdr:cNvSpPr txBox="1">
          <a:spLocks noRot="1"/>
        </xdr:cNvSpPr>
      </xdr:nvSpPr>
      <xdr:spPr>
        <a:xfrm>
          <a:off x="7597588" y="154305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21,260</a:t>
          </a:r>
        </a:p>
      </xdr:txBody>
    </xdr:sp>
    <xdr:clientData fLocksWithSheet="1" fPrintsWithSheet="1"/>
  </xdr:twoCellAnchor>
  <xdr:twoCellAnchor editAs="oneCell">
    <xdr:from>
      <xdr:col>54</xdr:col>
      <xdr:colOff>0</xdr:colOff>
      <xdr:row>81</xdr:row>
      <xdr:rowOff>104775</xdr:rowOff>
    </xdr:from>
    <xdr:to>
      <xdr:col>58</xdr:col>
      <xdr:colOff>0</xdr:colOff>
      <xdr:row>82</xdr:row>
      <xdr:rowOff>85724</xdr:rowOff>
    </xdr:to>
    <xdr:sp fLocksText="1" fPublished="0">
      <xdr:nvSpPr>
        <xdr:cNvPr id="422" name="テキスト ボックス 421"/>
        <xdr:cNvSpPr txBox="1">
          <a:spLocks noRot="1"/>
        </xdr:cNvSpPr>
      </xdr:nvSpPr>
      <xdr:spPr>
        <a:xfrm>
          <a:off x="10287000"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81</xdr:row>
      <xdr:rowOff>104775</xdr:rowOff>
    </xdr:from>
    <xdr:to>
      <xdr:col>53</xdr:col>
      <xdr:colOff>114300</xdr:colOff>
      <xdr:row>82</xdr:row>
      <xdr:rowOff>85724</xdr:rowOff>
    </xdr:to>
    <xdr:sp fLocksText="1" fPublished="0">
      <xdr:nvSpPr>
        <xdr:cNvPr id="423" name="テキスト ボックス 422"/>
        <xdr:cNvSpPr txBox="1">
          <a:spLocks noRot="1"/>
        </xdr:cNvSpPr>
      </xdr:nvSpPr>
      <xdr:spPr>
        <a:xfrm>
          <a:off x="9446558"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81</xdr:row>
      <xdr:rowOff>104775</xdr:rowOff>
    </xdr:from>
    <xdr:to>
      <xdr:col>48</xdr:col>
      <xdr:colOff>180975</xdr:colOff>
      <xdr:row>82</xdr:row>
      <xdr:rowOff>85724</xdr:rowOff>
    </xdr:to>
    <xdr:sp fLocksText="1" fPublished="0">
      <xdr:nvSpPr>
        <xdr:cNvPr id="424" name="テキスト ボックス 423"/>
        <xdr:cNvSpPr txBox="1">
          <a:spLocks noRot="1"/>
        </xdr:cNvSpPr>
      </xdr:nvSpPr>
      <xdr:spPr>
        <a:xfrm>
          <a:off x="8561294"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81</xdr:row>
      <xdr:rowOff>104775</xdr:rowOff>
    </xdr:from>
    <xdr:to>
      <xdr:col>44</xdr:col>
      <xdr:colOff>57150</xdr:colOff>
      <xdr:row>82</xdr:row>
      <xdr:rowOff>85724</xdr:rowOff>
    </xdr:to>
    <xdr:sp fLocksText="1" fPublished="0">
      <xdr:nvSpPr>
        <xdr:cNvPr id="425" name="テキスト ボックス 424"/>
        <xdr:cNvSpPr txBox="1">
          <a:spLocks noRot="1"/>
        </xdr:cNvSpPr>
      </xdr:nvSpPr>
      <xdr:spPr>
        <a:xfrm>
          <a:off x="767602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81</xdr:row>
      <xdr:rowOff>104775</xdr:rowOff>
    </xdr:from>
    <xdr:to>
      <xdr:col>39</xdr:col>
      <xdr:colOff>114300</xdr:colOff>
      <xdr:row>82</xdr:row>
      <xdr:rowOff>85724</xdr:rowOff>
    </xdr:to>
    <xdr:sp fLocksText="1" fPublished="0">
      <xdr:nvSpPr>
        <xdr:cNvPr id="426" name="テキスト ボックス 425"/>
        <xdr:cNvSpPr txBox="1">
          <a:spLocks noRot="1"/>
        </xdr:cNvSpPr>
      </xdr:nvSpPr>
      <xdr:spPr>
        <a:xfrm>
          <a:off x="6779558"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78</xdr:row>
      <xdr:rowOff>66675</xdr:rowOff>
    </xdr:from>
    <xdr:to>
      <xdr:col>55</xdr:col>
      <xdr:colOff>57150</xdr:colOff>
      <xdr:row>78</xdr:row>
      <xdr:rowOff>190500</xdr:rowOff>
    </xdr:to>
    <xdr:sp fLocksText="1" fPublished="0">
      <xdr:nvSpPr>
        <xdr:cNvPr id="427" name="楕円 426"/>
        <xdr:cNvSpPr/>
      </xdr:nvSpPr>
      <xdr:spPr>
        <a:xfrm>
          <a:off x="10432676" y="1576667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78</xdr:row>
      <xdr:rowOff>19050</xdr:rowOff>
    </xdr:from>
    <xdr:to>
      <xdr:col>57</xdr:col>
      <xdr:colOff>142875</xdr:colOff>
      <xdr:row>79</xdr:row>
      <xdr:rowOff>9525</xdr:rowOff>
    </xdr:to>
    <xdr:sp fLocksText="1" fPublished="0">
      <xdr:nvSpPr>
        <xdr:cNvPr id="428" name="普通建設事業費 （ うち新規整備　）該当値テキスト"/>
        <xdr:cNvSpPr txBox="1">
          <a:spLocks noRot="1"/>
        </xdr:cNvSpPr>
      </xdr:nvSpPr>
      <xdr:spPr>
        <a:xfrm>
          <a:off x="10533529" y="1572185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7,779</a:t>
          </a:r>
        </a:p>
      </xdr:txBody>
    </xdr:sp>
    <xdr:clientData fLocksWithSheet="1" fPrintsWithSheet="1"/>
  </xdr:twoCellAnchor>
  <xdr:twoCellAnchor>
    <xdr:from>
      <xdr:col>50</xdr:col>
      <xdr:colOff>66675</xdr:colOff>
      <xdr:row>78</xdr:row>
      <xdr:rowOff>38100</xdr:rowOff>
    </xdr:from>
    <xdr:to>
      <xdr:col>50</xdr:col>
      <xdr:colOff>171449</xdr:colOff>
      <xdr:row>78</xdr:row>
      <xdr:rowOff>152400</xdr:rowOff>
    </xdr:to>
    <xdr:sp fLocksText="1" fPublished="0">
      <xdr:nvSpPr>
        <xdr:cNvPr id="429" name="楕円 428"/>
        <xdr:cNvSpPr/>
      </xdr:nvSpPr>
      <xdr:spPr>
        <a:xfrm>
          <a:off x="9592235" y="15733059"/>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78</xdr:row>
      <xdr:rowOff>142875</xdr:rowOff>
    </xdr:from>
    <xdr:to>
      <xdr:col>52</xdr:col>
      <xdr:colOff>0</xdr:colOff>
      <xdr:row>79</xdr:row>
      <xdr:rowOff>133350</xdr:rowOff>
    </xdr:to>
    <xdr:sp fLocksText="1" fPublished="0">
      <xdr:nvSpPr>
        <xdr:cNvPr id="430" name="テキスト ボックス 429"/>
        <xdr:cNvSpPr txBox="1">
          <a:spLocks noRot="1"/>
        </xdr:cNvSpPr>
      </xdr:nvSpPr>
      <xdr:spPr>
        <a:xfrm>
          <a:off x="9368117" y="15845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13,598</a:t>
          </a:r>
        </a:p>
      </xdr:txBody>
    </xdr:sp>
    <xdr:clientData fLocksWithSheet="1" fPrintsWithSheet="1"/>
  </xdr:twoCellAnchor>
  <xdr:twoCellAnchor>
    <xdr:from>
      <xdr:col>45</xdr:col>
      <xdr:colOff>133350</xdr:colOff>
      <xdr:row>78</xdr:row>
      <xdr:rowOff>47625</xdr:rowOff>
    </xdr:from>
    <xdr:to>
      <xdr:col>46</xdr:col>
      <xdr:colOff>38100</xdr:colOff>
      <xdr:row>78</xdr:row>
      <xdr:rowOff>171449</xdr:rowOff>
    </xdr:to>
    <xdr:sp fLocksText="1" fPublished="0">
      <xdr:nvSpPr>
        <xdr:cNvPr id="431" name="楕円 430"/>
        <xdr:cNvSpPr/>
      </xdr:nvSpPr>
      <xdr:spPr>
        <a:xfrm>
          <a:off x="8706970" y="15744264"/>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78</xdr:row>
      <xdr:rowOff>171449</xdr:rowOff>
    </xdr:from>
    <xdr:to>
      <xdr:col>47</xdr:col>
      <xdr:colOff>66675</xdr:colOff>
      <xdr:row>79</xdr:row>
      <xdr:rowOff>152400</xdr:rowOff>
    </xdr:to>
    <xdr:sp fLocksText="1" fPublished="0">
      <xdr:nvSpPr>
        <xdr:cNvPr id="432" name="テキスト ボックス 431"/>
        <xdr:cNvSpPr txBox="1">
          <a:spLocks noRot="1"/>
        </xdr:cNvSpPr>
      </xdr:nvSpPr>
      <xdr:spPr>
        <a:xfrm>
          <a:off x="8482853" y="158675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11,931</a:t>
          </a:r>
        </a:p>
      </xdr:txBody>
    </xdr:sp>
    <xdr:clientData fLocksWithSheet="1" fPrintsWithSheet="1"/>
  </xdr:twoCellAnchor>
  <xdr:twoCellAnchor>
    <xdr:from>
      <xdr:col>41</xdr:col>
      <xdr:colOff>0</xdr:colOff>
      <xdr:row>78</xdr:row>
      <xdr:rowOff>57150</xdr:rowOff>
    </xdr:from>
    <xdr:to>
      <xdr:col>41</xdr:col>
      <xdr:colOff>104775</xdr:colOff>
      <xdr:row>78</xdr:row>
      <xdr:rowOff>180975</xdr:rowOff>
    </xdr:to>
    <xdr:sp fLocksText="1" fPublished="0">
      <xdr:nvSpPr>
        <xdr:cNvPr id="433" name="楕円 432"/>
        <xdr:cNvSpPr/>
      </xdr:nvSpPr>
      <xdr:spPr>
        <a:xfrm>
          <a:off x="7810500" y="15755469"/>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78</xdr:row>
      <xdr:rowOff>171449</xdr:rowOff>
    </xdr:from>
    <xdr:to>
      <xdr:col>42</xdr:col>
      <xdr:colOff>133350</xdr:colOff>
      <xdr:row>79</xdr:row>
      <xdr:rowOff>152400</xdr:rowOff>
    </xdr:to>
    <xdr:sp fLocksText="1" fPublished="0">
      <xdr:nvSpPr>
        <xdr:cNvPr id="434" name="テキスト ボックス 433"/>
        <xdr:cNvSpPr txBox="1">
          <a:spLocks noRot="1"/>
        </xdr:cNvSpPr>
      </xdr:nvSpPr>
      <xdr:spPr>
        <a:xfrm>
          <a:off x="7597588" y="158675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10,017</a:t>
          </a:r>
        </a:p>
      </xdr:txBody>
    </xdr:sp>
    <xdr:clientData fLocksWithSheet="1" fPrintsWithSheet="1"/>
  </xdr:twoCellAnchor>
  <xdr:twoCellAnchor>
    <xdr:from>
      <xdr:col>34</xdr:col>
      <xdr:colOff>133350</xdr:colOff>
      <xdr:row>83</xdr:row>
      <xdr:rowOff>66675</xdr:rowOff>
    </xdr:from>
    <xdr:to>
      <xdr:col>59</xdr:col>
      <xdr:colOff>57150</xdr:colOff>
      <xdr:row>85</xdr:row>
      <xdr:rowOff>47625</xdr:rowOff>
    </xdr:to>
    <xdr:sp fLocksText="1" fPublished="0">
      <xdr:nvSpPr>
        <xdr:cNvPr id="435" name="正方形/長方形 434"/>
        <xdr:cNvSpPr>
          <a:spLocks noRot="1"/>
        </xdr:cNvSpPr>
      </xdr:nvSpPr>
      <xdr:spPr>
        <a:xfrm>
          <a:off x="6611470" y="16775205"/>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普通建設事業費 （ うち更新整備　）</a:t>
          </a:r>
        </a:p>
      </xdr:txBody>
    </xdr:sp>
    <xdr:clientData fLocksWithSheet="1" fPrintsWithSheet="1"/>
  </xdr:twoCellAnchor>
  <xdr:twoCellAnchor>
    <xdr:from>
      <xdr:col>35</xdr:col>
      <xdr:colOff>66675</xdr:colOff>
      <xdr:row>85</xdr:row>
      <xdr:rowOff>66675</xdr:rowOff>
    </xdr:from>
    <xdr:to>
      <xdr:col>43</xdr:col>
      <xdr:colOff>66675</xdr:colOff>
      <xdr:row>86</xdr:row>
      <xdr:rowOff>171449</xdr:rowOff>
    </xdr:to>
    <xdr:sp fLocksText="1" fPublished="0">
      <xdr:nvSpPr>
        <xdr:cNvPr id="436" name="正方形/長方形 435"/>
        <xdr:cNvSpPr>
          <a:spLocks noRot="1"/>
        </xdr:cNvSpPr>
      </xdr:nvSpPr>
      <xdr:spPr>
        <a:xfrm>
          <a:off x="6734734"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86</xdr:row>
      <xdr:rowOff>114300</xdr:rowOff>
    </xdr:from>
    <xdr:to>
      <xdr:col>43</xdr:col>
      <xdr:colOff>66675</xdr:colOff>
      <xdr:row>88</xdr:row>
      <xdr:rowOff>0</xdr:rowOff>
    </xdr:to>
    <xdr:sp fLocksText="1" fPublished="0">
      <xdr:nvSpPr>
        <xdr:cNvPr id="437" name="正方形/長方形 436"/>
        <xdr:cNvSpPr>
          <a:spLocks noRot="1"/>
        </xdr:cNvSpPr>
      </xdr:nvSpPr>
      <xdr:spPr>
        <a:xfrm>
          <a:off x="6734734"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16/30</a:t>
          </a:r>
        </a:p>
      </xdr:txBody>
    </xdr:sp>
    <xdr:clientData fLocksWithSheet="1" fPrintsWithSheet="1"/>
  </xdr:twoCellAnchor>
  <xdr:twoCellAnchor>
    <xdr:from>
      <xdr:col>40</xdr:col>
      <xdr:colOff>133350</xdr:colOff>
      <xdr:row>85</xdr:row>
      <xdr:rowOff>66675</xdr:rowOff>
    </xdr:from>
    <xdr:to>
      <xdr:col>48</xdr:col>
      <xdr:colOff>133350</xdr:colOff>
      <xdr:row>86</xdr:row>
      <xdr:rowOff>171449</xdr:rowOff>
    </xdr:to>
    <xdr:sp fLocksText="1" fPublished="0">
      <xdr:nvSpPr>
        <xdr:cNvPr id="438" name="正方形/長方形 437"/>
        <xdr:cNvSpPr>
          <a:spLocks noRot="1"/>
        </xdr:cNvSpPr>
      </xdr:nvSpPr>
      <xdr:spPr>
        <a:xfrm>
          <a:off x="775447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86</xdr:row>
      <xdr:rowOff>114300</xdr:rowOff>
    </xdr:from>
    <xdr:to>
      <xdr:col>48</xdr:col>
      <xdr:colOff>133350</xdr:colOff>
      <xdr:row>88</xdr:row>
      <xdr:rowOff>0</xdr:rowOff>
    </xdr:to>
    <xdr:sp fLocksText="1" fPublished="0">
      <xdr:nvSpPr>
        <xdr:cNvPr id="439" name="正方形/長方形 438"/>
        <xdr:cNvSpPr>
          <a:spLocks noRot="1"/>
        </xdr:cNvSpPr>
      </xdr:nvSpPr>
      <xdr:spPr>
        <a:xfrm>
          <a:off x="775447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29,120</a:t>
          </a:r>
        </a:p>
      </xdr:txBody>
    </xdr:sp>
    <xdr:clientData fLocksWithSheet="1" fPrintsWithSheet="1"/>
  </xdr:twoCellAnchor>
  <xdr:twoCellAnchor>
    <xdr:from>
      <xdr:col>46</xdr:col>
      <xdr:colOff>133350</xdr:colOff>
      <xdr:row>85</xdr:row>
      <xdr:rowOff>66675</xdr:rowOff>
    </xdr:from>
    <xdr:to>
      <xdr:col>54</xdr:col>
      <xdr:colOff>133350</xdr:colOff>
      <xdr:row>86</xdr:row>
      <xdr:rowOff>171449</xdr:rowOff>
    </xdr:to>
    <xdr:sp fLocksText="1" fPublished="0">
      <xdr:nvSpPr>
        <xdr:cNvPr id="440" name="正方形/長方形 439"/>
        <xdr:cNvSpPr>
          <a:spLocks noRot="1"/>
        </xdr:cNvSpPr>
      </xdr:nvSpPr>
      <xdr:spPr>
        <a:xfrm>
          <a:off x="889747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86</xdr:row>
      <xdr:rowOff>114300</xdr:rowOff>
    </xdr:from>
    <xdr:to>
      <xdr:col>54</xdr:col>
      <xdr:colOff>133350</xdr:colOff>
      <xdr:row>88</xdr:row>
      <xdr:rowOff>0</xdr:rowOff>
    </xdr:to>
    <xdr:sp fLocksText="1" fPublished="0">
      <xdr:nvSpPr>
        <xdr:cNvPr id="441" name="正方形/長方形 440"/>
        <xdr:cNvSpPr>
          <a:spLocks noRot="1"/>
        </xdr:cNvSpPr>
      </xdr:nvSpPr>
      <xdr:spPr>
        <a:xfrm>
          <a:off x="889747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43,972</a:t>
          </a:r>
        </a:p>
      </xdr:txBody>
    </xdr:sp>
    <xdr:clientData fLocksWithSheet="1" fPrintsWithSheet="1"/>
  </xdr:twoCellAnchor>
  <xdr:twoCellAnchor>
    <xdr:from>
      <xdr:col>34</xdr:col>
      <xdr:colOff>133350</xdr:colOff>
      <xdr:row>88</xdr:row>
      <xdr:rowOff>38100</xdr:rowOff>
    </xdr:from>
    <xdr:to>
      <xdr:col>59</xdr:col>
      <xdr:colOff>57150</xdr:colOff>
      <xdr:row>101</xdr:row>
      <xdr:rowOff>85724</xdr:rowOff>
    </xdr:to>
    <xdr:sp fLocksText="1" fPublished="0">
      <xdr:nvSpPr>
        <xdr:cNvPr id="442" name="正方形/長方形 441"/>
        <xdr:cNvSpPr/>
      </xdr:nvSpPr>
      <xdr:spPr>
        <a:xfrm>
          <a:off x="6611470" y="17750118"/>
          <a:ext cx="4684058" cy="2330823"/>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87</xdr:row>
      <xdr:rowOff>9525</xdr:rowOff>
    </xdr:from>
    <xdr:to>
      <xdr:col>36</xdr:col>
      <xdr:colOff>66675</xdr:colOff>
      <xdr:row>87</xdr:row>
      <xdr:rowOff>180975</xdr:rowOff>
    </xdr:to>
    <xdr:sp fLocksText="1" fPublished="0">
      <xdr:nvSpPr>
        <xdr:cNvPr id="443" name="テキスト ボックス 442"/>
        <xdr:cNvSpPr txBox="1">
          <a:spLocks noRot="1"/>
        </xdr:cNvSpPr>
      </xdr:nvSpPr>
      <xdr:spPr>
        <a:xfrm>
          <a:off x="6566646" y="17526000"/>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101</xdr:row>
      <xdr:rowOff>85724</xdr:rowOff>
    </xdr:from>
    <xdr:to>
      <xdr:col>59</xdr:col>
      <xdr:colOff>57150</xdr:colOff>
      <xdr:row>101</xdr:row>
      <xdr:rowOff>85724</xdr:rowOff>
    </xdr:to>
    <xdr:cxnSp fPublished="0">
      <xdr:nvCxnSpPr>
        <xdr:cNvPr id="444" name="直線コネクタ 443"/>
        <xdr:cNvCxnSpPr/>
      </xdr:nvCxnSpPr>
      <xdr:spPr>
        <a:xfrm>
          <a:off x="6611470" y="2008094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99</xdr:row>
      <xdr:rowOff>104775</xdr:rowOff>
    </xdr:from>
    <xdr:to>
      <xdr:col>59</xdr:col>
      <xdr:colOff>57150</xdr:colOff>
      <xdr:row>99</xdr:row>
      <xdr:rowOff>104775</xdr:rowOff>
    </xdr:to>
    <xdr:cxnSp fPublished="0">
      <xdr:nvCxnSpPr>
        <xdr:cNvPr id="445" name="直線コネクタ 444"/>
        <xdr:cNvCxnSpPr/>
      </xdr:nvCxnSpPr>
      <xdr:spPr>
        <a:xfrm>
          <a:off x="6611470" y="1976717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98</xdr:row>
      <xdr:rowOff>142875</xdr:rowOff>
    </xdr:from>
    <xdr:to>
      <xdr:col>34</xdr:col>
      <xdr:colOff>133350</xdr:colOff>
      <xdr:row>99</xdr:row>
      <xdr:rowOff>161925</xdr:rowOff>
    </xdr:to>
    <xdr:sp fLocksText="1" fPublished="0">
      <xdr:nvSpPr>
        <xdr:cNvPr id="446" name="テキスト ボックス 445"/>
        <xdr:cNvSpPr txBox="1">
          <a:spLocks noRot="1"/>
        </xdr:cNvSpPr>
      </xdr:nvSpPr>
      <xdr:spPr>
        <a:xfrm>
          <a:off x="6364941" y="19632706"/>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97</xdr:row>
      <xdr:rowOff>123824</xdr:rowOff>
    </xdr:from>
    <xdr:to>
      <xdr:col>59</xdr:col>
      <xdr:colOff>57150</xdr:colOff>
      <xdr:row>97</xdr:row>
      <xdr:rowOff>123824</xdr:rowOff>
    </xdr:to>
    <xdr:cxnSp fPublished="0">
      <xdr:nvCxnSpPr>
        <xdr:cNvPr id="447" name="直線コネクタ 446"/>
        <xdr:cNvCxnSpPr/>
      </xdr:nvCxnSpPr>
      <xdr:spPr>
        <a:xfrm>
          <a:off x="6611470" y="19453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96</xdr:row>
      <xdr:rowOff>152400</xdr:rowOff>
    </xdr:from>
    <xdr:to>
      <xdr:col>34</xdr:col>
      <xdr:colOff>133350</xdr:colOff>
      <xdr:row>98</xdr:row>
      <xdr:rowOff>0</xdr:rowOff>
    </xdr:to>
    <xdr:sp fLocksText="1" fPublished="0">
      <xdr:nvSpPr>
        <xdr:cNvPr id="448" name="テキスト ボックス 447"/>
        <xdr:cNvSpPr txBox="1">
          <a:spLocks noRot="1"/>
        </xdr:cNvSpPr>
      </xdr:nvSpPr>
      <xdr:spPr>
        <a:xfrm>
          <a:off x="6073588" y="193077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34</xdr:col>
      <xdr:colOff>133350</xdr:colOff>
      <xdr:row>95</xdr:row>
      <xdr:rowOff>142875</xdr:rowOff>
    </xdr:from>
    <xdr:to>
      <xdr:col>59</xdr:col>
      <xdr:colOff>57150</xdr:colOff>
      <xdr:row>95</xdr:row>
      <xdr:rowOff>142875</xdr:rowOff>
    </xdr:to>
    <xdr:cxnSp fPublished="0">
      <xdr:nvCxnSpPr>
        <xdr:cNvPr id="449" name="直線コネクタ 448"/>
        <xdr:cNvCxnSpPr/>
      </xdr:nvCxnSpPr>
      <xdr:spPr>
        <a:xfrm>
          <a:off x="6611470" y="1912844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94</xdr:row>
      <xdr:rowOff>161925</xdr:rowOff>
    </xdr:from>
    <xdr:to>
      <xdr:col>34</xdr:col>
      <xdr:colOff>133350</xdr:colOff>
      <xdr:row>96</xdr:row>
      <xdr:rowOff>9525</xdr:rowOff>
    </xdr:to>
    <xdr:sp fLocksText="1" fPublished="0">
      <xdr:nvSpPr>
        <xdr:cNvPr id="450" name="テキスト ボックス 449"/>
        <xdr:cNvSpPr txBox="1">
          <a:spLocks noRot="1"/>
        </xdr:cNvSpPr>
      </xdr:nvSpPr>
      <xdr:spPr>
        <a:xfrm>
          <a:off x="6073588" y="189827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34</xdr:col>
      <xdr:colOff>133350</xdr:colOff>
      <xdr:row>93</xdr:row>
      <xdr:rowOff>152400</xdr:rowOff>
    </xdr:from>
    <xdr:to>
      <xdr:col>59</xdr:col>
      <xdr:colOff>57150</xdr:colOff>
      <xdr:row>93</xdr:row>
      <xdr:rowOff>152400</xdr:rowOff>
    </xdr:to>
    <xdr:cxnSp fPublished="0">
      <xdr:nvCxnSpPr>
        <xdr:cNvPr id="451" name="直線コネクタ 450"/>
        <xdr:cNvCxnSpPr/>
      </xdr:nvCxnSpPr>
      <xdr:spPr>
        <a:xfrm>
          <a:off x="6611470" y="188034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93</xdr:row>
      <xdr:rowOff>9525</xdr:rowOff>
    </xdr:from>
    <xdr:to>
      <xdr:col>34</xdr:col>
      <xdr:colOff>133350</xdr:colOff>
      <xdr:row>94</xdr:row>
      <xdr:rowOff>38100</xdr:rowOff>
    </xdr:to>
    <xdr:sp fLocksText="1" fPublished="0">
      <xdr:nvSpPr>
        <xdr:cNvPr id="452" name="テキスト ボックス 451"/>
        <xdr:cNvSpPr txBox="1">
          <a:spLocks noRot="1"/>
        </xdr:cNvSpPr>
      </xdr:nvSpPr>
      <xdr:spPr>
        <a:xfrm>
          <a:off x="6073588" y="186690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34</xdr:col>
      <xdr:colOff>133350</xdr:colOff>
      <xdr:row>91</xdr:row>
      <xdr:rowOff>161925</xdr:rowOff>
    </xdr:from>
    <xdr:to>
      <xdr:col>59</xdr:col>
      <xdr:colOff>57150</xdr:colOff>
      <xdr:row>91</xdr:row>
      <xdr:rowOff>161925</xdr:rowOff>
    </xdr:to>
    <xdr:cxnSp fPublished="0">
      <xdr:nvCxnSpPr>
        <xdr:cNvPr id="453" name="直線コネクタ 452"/>
        <xdr:cNvCxnSpPr/>
      </xdr:nvCxnSpPr>
      <xdr:spPr>
        <a:xfrm>
          <a:off x="6611470" y="184785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91</xdr:row>
      <xdr:rowOff>19050</xdr:rowOff>
    </xdr:from>
    <xdr:to>
      <xdr:col>34</xdr:col>
      <xdr:colOff>133350</xdr:colOff>
      <xdr:row>92</xdr:row>
      <xdr:rowOff>47625</xdr:rowOff>
    </xdr:to>
    <xdr:sp fLocksText="1" fPublished="0">
      <xdr:nvSpPr>
        <xdr:cNvPr id="454" name="テキスト ボックス 453"/>
        <xdr:cNvSpPr txBox="1">
          <a:spLocks noRot="1"/>
        </xdr:cNvSpPr>
      </xdr:nvSpPr>
      <xdr:spPr>
        <a:xfrm>
          <a:off x="6073588" y="1834403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34</xdr:col>
      <xdr:colOff>133350</xdr:colOff>
      <xdr:row>90</xdr:row>
      <xdr:rowOff>9525</xdr:rowOff>
    </xdr:from>
    <xdr:to>
      <xdr:col>59</xdr:col>
      <xdr:colOff>57150</xdr:colOff>
      <xdr:row>90</xdr:row>
      <xdr:rowOff>9525</xdr:rowOff>
    </xdr:to>
    <xdr:cxnSp fPublished="0">
      <xdr:nvCxnSpPr>
        <xdr:cNvPr id="455" name="直線コネクタ 454"/>
        <xdr:cNvCxnSpPr/>
      </xdr:nvCxnSpPr>
      <xdr:spPr>
        <a:xfrm>
          <a:off x="6611470" y="1813111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89</xdr:row>
      <xdr:rowOff>57150</xdr:rowOff>
    </xdr:from>
    <xdr:to>
      <xdr:col>34</xdr:col>
      <xdr:colOff>133350</xdr:colOff>
      <xdr:row>90</xdr:row>
      <xdr:rowOff>47625</xdr:rowOff>
    </xdr:to>
    <xdr:sp fLocksText="1" fPublished="0">
      <xdr:nvSpPr>
        <xdr:cNvPr id="456" name="テキスト ボックス 455"/>
        <xdr:cNvSpPr txBox="1">
          <a:spLocks noRot="1"/>
        </xdr:cNvSpPr>
      </xdr:nvSpPr>
      <xdr:spPr>
        <a:xfrm>
          <a:off x="6006352" y="1797423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34</xdr:col>
      <xdr:colOff>133350</xdr:colOff>
      <xdr:row>88</xdr:row>
      <xdr:rowOff>19050</xdr:rowOff>
    </xdr:from>
    <xdr:to>
      <xdr:col>59</xdr:col>
      <xdr:colOff>57150</xdr:colOff>
      <xdr:row>88</xdr:row>
      <xdr:rowOff>19050</xdr:rowOff>
    </xdr:to>
    <xdr:cxnSp fPublished="0">
      <xdr:nvCxnSpPr>
        <xdr:cNvPr id="457" name="直線コネクタ 456"/>
        <xdr:cNvCxnSpPr/>
      </xdr:nvCxnSpPr>
      <xdr:spPr>
        <a:xfrm>
          <a:off x="6611470" y="177389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87</xdr:row>
      <xdr:rowOff>66675</xdr:rowOff>
    </xdr:from>
    <xdr:to>
      <xdr:col>34</xdr:col>
      <xdr:colOff>133350</xdr:colOff>
      <xdr:row>88</xdr:row>
      <xdr:rowOff>57150</xdr:rowOff>
    </xdr:to>
    <xdr:sp fLocksText="1" fPublished="0">
      <xdr:nvSpPr>
        <xdr:cNvPr id="458" name="テキスト ボックス 457"/>
        <xdr:cNvSpPr txBox="1">
          <a:spLocks noRot="1"/>
        </xdr:cNvSpPr>
      </xdr:nvSpPr>
      <xdr:spPr>
        <a:xfrm>
          <a:off x="6006352" y="1758203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34</xdr:col>
      <xdr:colOff>133350</xdr:colOff>
      <xdr:row>88</xdr:row>
      <xdr:rowOff>38100</xdr:rowOff>
    </xdr:from>
    <xdr:to>
      <xdr:col>59</xdr:col>
      <xdr:colOff>57150</xdr:colOff>
      <xdr:row>101</xdr:row>
      <xdr:rowOff>85724</xdr:rowOff>
    </xdr:to>
    <xdr:sp fLocksText="1" fPublished="0">
      <xdr:nvSpPr>
        <xdr:cNvPr id="459" name="普通建設事業費 （ うち更新整備　）グラフ枠"/>
        <xdr:cNvSpPr/>
      </xdr:nvSpPr>
      <xdr:spPr>
        <a:xfrm>
          <a:off x="6611470" y="17750118"/>
          <a:ext cx="4684058" cy="2330823"/>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90</xdr:row>
      <xdr:rowOff>123824</xdr:rowOff>
    </xdr:from>
    <xdr:to>
      <xdr:col>54</xdr:col>
      <xdr:colOff>180975</xdr:colOff>
      <xdr:row>99</xdr:row>
      <xdr:rowOff>19050</xdr:rowOff>
    </xdr:to>
    <xdr:cxnSp fPublished="0">
      <xdr:nvCxnSpPr>
        <xdr:cNvPr id="460" name="直線コネクタ 459"/>
        <xdr:cNvCxnSpPr/>
      </xdr:nvCxnSpPr>
      <xdr:spPr>
        <a:xfrm flipV="1">
          <a:off x="10466294" y="18243176"/>
          <a:ext cx="0" cy="144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99</xdr:row>
      <xdr:rowOff>38100</xdr:rowOff>
    </xdr:from>
    <xdr:to>
      <xdr:col>57</xdr:col>
      <xdr:colOff>142875</xdr:colOff>
      <xdr:row>100</xdr:row>
      <xdr:rowOff>57150</xdr:rowOff>
    </xdr:to>
    <xdr:sp fLocksText="1" fPublished="0">
      <xdr:nvSpPr>
        <xdr:cNvPr id="461" name="普通建設事業費 （ うち更新整備　）最小値テキスト"/>
        <xdr:cNvSpPr txBox="1">
          <a:spLocks noRot="1"/>
        </xdr:cNvSpPr>
      </xdr:nvSpPr>
      <xdr:spPr>
        <a:xfrm>
          <a:off x="10533529" y="19699942"/>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4,336</a:t>
          </a:r>
        </a:p>
      </xdr:txBody>
    </xdr:sp>
    <xdr:clientData fLocksWithSheet="1" fPrintsWithSheet="1"/>
  </xdr:twoCellAnchor>
  <xdr:twoCellAnchor>
    <xdr:from>
      <xdr:col>54</xdr:col>
      <xdr:colOff>104775</xdr:colOff>
      <xdr:row>99</xdr:row>
      <xdr:rowOff>19050</xdr:rowOff>
    </xdr:from>
    <xdr:to>
      <xdr:col>55</xdr:col>
      <xdr:colOff>95250</xdr:colOff>
      <xdr:row>99</xdr:row>
      <xdr:rowOff>19050</xdr:rowOff>
    </xdr:to>
    <xdr:cxnSp fPublished="0">
      <xdr:nvCxnSpPr>
        <xdr:cNvPr id="462" name="直線コネクタ 461"/>
        <xdr:cNvCxnSpPr/>
      </xdr:nvCxnSpPr>
      <xdr:spPr>
        <a:xfrm>
          <a:off x="10387853" y="19688736"/>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89</xdr:row>
      <xdr:rowOff>57150</xdr:rowOff>
    </xdr:from>
    <xdr:to>
      <xdr:col>58</xdr:col>
      <xdr:colOff>19050</xdr:colOff>
      <xdr:row>90</xdr:row>
      <xdr:rowOff>47625</xdr:rowOff>
    </xdr:to>
    <xdr:sp fLocksText="1" fPublished="0">
      <xdr:nvSpPr>
        <xdr:cNvPr id="463" name="普通建設事業費 （ うち更新整備　）最大値テキスト"/>
        <xdr:cNvSpPr txBox="1">
          <a:spLocks noRot="1"/>
        </xdr:cNvSpPr>
      </xdr:nvSpPr>
      <xdr:spPr>
        <a:xfrm>
          <a:off x="10533529" y="179742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94,699</a:t>
          </a:r>
        </a:p>
      </xdr:txBody>
    </xdr:sp>
    <xdr:clientData fLocksWithSheet="1" fPrintsWithSheet="1"/>
  </xdr:twoCellAnchor>
  <xdr:twoCellAnchor>
    <xdr:from>
      <xdr:col>54</xdr:col>
      <xdr:colOff>104775</xdr:colOff>
      <xdr:row>90</xdr:row>
      <xdr:rowOff>123824</xdr:rowOff>
    </xdr:from>
    <xdr:to>
      <xdr:col>55</xdr:col>
      <xdr:colOff>95250</xdr:colOff>
      <xdr:row>90</xdr:row>
      <xdr:rowOff>123824</xdr:rowOff>
    </xdr:to>
    <xdr:cxnSp fPublished="0">
      <xdr:nvCxnSpPr>
        <xdr:cNvPr id="464" name="直線コネクタ 463"/>
        <xdr:cNvCxnSpPr/>
      </xdr:nvCxnSpPr>
      <xdr:spPr>
        <a:xfrm>
          <a:off x="10387853" y="18243176"/>
          <a:ext cx="1792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97</xdr:row>
      <xdr:rowOff>38100</xdr:rowOff>
    </xdr:from>
    <xdr:to>
      <xdr:col>55</xdr:col>
      <xdr:colOff>0</xdr:colOff>
      <xdr:row>97</xdr:row>
      <xdr:rowOff>47625</xdr:rowOff>
    </xdr:to>
    <xdr:cxnSp fPublished="0">
      <xdr:nvCxnSpPr>
        <xdr:cNvPr id="465" name="直線コネクタ 464"/>
        <xdr:cNvCxnSpPr/>
      </xdr:nvCxnSpPr>
      <xdr:spPr>
        <a:xfrm flipV="1">
          <a:off x="9637058" y="19363764"/>
          <a:ext cx="840441"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95</xdr:row>
      <xdr:rowOff>57150</xdr:rowOff>
    </xdr:from>
    <xdr:to>
      <xdr:col>58</xdr:col>
      <xdr:colOff>19050</xdr:colOff>
      <xdr:row>96</xdr:row>
      <xdr:rowOff>85724</xdr:rowOff>
    </xdr:to>
    <xdr:sp fLocksText="1" fPublished="0">
      <xdr:nvSpPr>
        <xdr:cNvPr id="466" name="普通建設事業費 （ うち更新整備　）平均値テキスト"/>
        <xdr:cNvSpPr txBox="1">
          <a:spLocks noRot="1"/>
        </xdr:cNvSpPr>
      </xdr:nvSpPr>
      <xdr:spPr>
        <a:xfrm>
          <a:off x="10533529" y="19050000"/>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32,527</a:t>
          </a:r>
        </a:p>
      </xdr:txBody>
    </xdr:sp>
    <xdr:clientData fLocksWithSheet="1" fPrintsWithSheet="1"/>
  </xdr:twoCellAnchor>
  <xdr:twoCellAnchor>
    <xdr:from>
      <xdr:col>54</xdr:col>
      <xdr:colOff>142875</xdr:colOff>
      <xdr:row>96</xdr:row>
      <xdr:rowOff>38100</xdr:rowOff>
    </xdr:from>
    <xdr:to>
      <xdr:col>55</xdr:col>
      <xdr:colOff>57150</xdr:colOff>
      <xdr:row>96</xdr:row>
      <xdr:rowOff>133350</xdr:rowOff>
    </xdr:to>
    <xdr:sp fLocksText="1" fPublished="0">
      <xdr:nvSpPr>
        <xdr:cNvPr id="467" name="フローチャート: 判断 466"/>
        <xdr:cNvSpPr/>
      </xdr:nvSpPr>
      <xdr:spPr>
        <a:xfrm>
          <a:off x="10432676" y="19195676"/>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97</xdr:row>
      <xdr:rowOff>47625</xdr:rowOff>
    </xdr:from>
    <xdr:to>
      <xdr:col>50</xdr:col>
      <xdr:colOff>114300</xdr:colOff>
      <xdr:row>97</xdr:row>
      <xdr:rowOff>66675</xdr:rowOff>
    </xdr:to>
    <xdr:cxnSp fPublished="0">
      <xdr:nvCxnSpPr>
        <xdr:cNvPr id="468" name="直線コネクタ 467"/>
        <xdr:cNvCxnSpPr/>
      </xdr:nvCxnSpPr>
      <xdr:spPr>
        <a:xfrm flipV="1">
          <a:off x="8751794" y="19374970"/>
          <a:ext cx="885264"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96</xdr:row>
      <xdr:rowOff>142875</xdr:rowOff>
    </xdr:from>
    <xdr:to>
      <xdr:col>50</xdr:col>
      <xdr:colOff>171449</xdr:colOff>
      <xdr:row>97</xdr:row>
      <xdr:rowOff>66675</xdr:rowOff>
    </xdr:to>
    <xdr:sp fLocksText="1" fPublished="0">
      <xdr:nvSpPr>
        <xdr:cNvPr id="469" name="フローチャート: 判断 468"/>
        <xdr:cNvSpPr/>
      </xdr:nvSpPr>
      <xdr:spPr>
        <a:xfrm>
          <a:off x="9592235" y="19296530"/>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95</xdr:row>
      <xdr:rowOff>85724</xdr:rowOff>
    </xdr:from>
    <xdr:to>
      <xdr:col>52</xdr:col>
      <xdr:colOff>0</xdr:colOff>
      <xdr:row>96</xdr:row>
      <xdr:rowOff>104775</xdr:rowOff>
    </xdr:to>
    <xdr:sp fLocksText="1" fPublished="0">
      <xdr:nvSpPr>
        <xdr:cNvPr id="470" name="テキスト ボックス 469"/>
        <xdr:cNvSpPr txBox="1">
          <a:spLocks noRot="1"/>
        </xdr:cNvSpPr>
      </xdr:nvSpPr>
      <xdr:spPr>
        <a:xfrm>
          <a:off x="9368117" y="19072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26,136</a:t>
          </a:r>
        </a:p>
      </xdr:txBody>
    </xdr:sp>
    <xdr:clientData fLocksWithSheet="1" fPrintsWithSheet="1"/>
  </xdr:twoCellAnchor>
  <xdr:twoCellAnchor>
    <xdr:from>
      <xdr:col>41</xdr:col>
      <xdr:colOff>57150</xdr:colOff>
      <xdr:row>97</xdr:row>
      <xdr:rowOff>66675</xdr:rowOff>
    </xdr:from>
    <xdr:to>
      <xdr:col>45</xdr:col>
      <xdr:colOff>180975</xdr:colOff>
      <xdr:row>97</xdr:row>
      <xdr:rowOff>152400</xdr:rowOff>
    </xdr:to>
    <xdr:cxnSp fPublished="0">
      <xdr:nvCxnSpPr>
        <xdr:cNvPr id="471" name="直線コネクタ 470"/>
        <xdr:cNvCxnSpPr/>
      </xdr:nvCxnSpPr>
      <xdr:spPr>
        <a:xfrm flipV="1">
          <a:off x="7866529" y="19397382"/>
          <a:ext cx="885264" cy="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97</xdr:row>
      <xdr:rowOff>57150</xdr:rowOff>
    </xdr:from>
    <xdr:to>
      <xdr:col>46</xdr:col>
      <xdr:colOff>38100</xdr:colOff>
      <xdr:row>97</xdr:row>
      <xdr:rowOff>161925</xdr:rowOff>
    </xdr:to>
    <xdr:sp fLocksText="1" fPublished="0">
      <xdr:nvSpPr>
        <xdr:cNvPr id="472" name="フローチャート: 判断 471"/>
        <xdr:cNvSpPr/>
      </xdr:nvSpPr>
      <xdr:spPr>
        <a:xfrm>
          <a:off x="8706970" y="19386176"/>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97</xdr:row>
      <xdr:rowOff>152400</xdr:rowOff>
    </xdr:from>
    <xdr:to>
      <xdr:col>47</xdr:col>
      <xdr:colOff>66675</xdr:colOff>
      <xdr:row>99</xdr:row>
      <xdr:rowOff>0</xdr:rowOff>
    </xdr:to>
    <xdr:sp fLocksText="1" fPublished="0">
      <xdr:nvSpPr>
        <xdr:cNvPr id="473" name="テキスト ボックス 472"/>
        <xdr:cNvSpPr txBox="1">
          <a:spLocks noRot="1"/>
        </xdr:cNvSpPr>
      </xdr:nvSpPr>
      <xdr:spPr>
        <a:xfrm>
          <a:off x="8482853" y="1947582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20,703</a:t>
          </a:r>
        </a:p>
      </xdr:txBody>
    </xdr:sp>
    <xdr:clientData fLocksWithSheet="1" fPrintsWithSheet="1"/>
  </xdr:twoCellAnchor>
  <xdr:twoCellAnchor>
    <xdr:from>
      <xdr:col>41</xdr:col>
      <xdr:colOff>0</xdr:colOff>
      <xdr:row>97</xdr:row>
      <xdr:rowOff>47625</xdr:rowOff>
    </xdr:from>
    <xdr:to>
      <xdr:col>41</xdr:col>
      <xdr:colOff>104775</xdr:colOff>
      <xdr:row>97</xdr:row>
      <xdr:rowOff>152400</xdr:rowOff>
    </xdr:to>
    <xdr:sp fLocksText="1" fPublished="0">
      <xdr:nvSpPr>
        <xdr:cNvPr id="474" name="フローチャート: 判断 473"/>
        <xdr:cNvSpPr/>
      </xdr:nvSpPr>
      <xdr:spPr>
        <a:xfrm>
          <a:off x="7810500" y="19374970"/>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95</xdr:row>
      <xdr:rowOff>161925</xdr:rowOff>
    </xdr:from>
    <xdr:to>
      <xdr:col>42</xdr:col>
      <xdr:colOff>133350</xdr:colOff>
      <xdr:row>97</xdr:row>
      <xdr:rowOff>9525</xdr:rowOff>
    </xdr:to>
    <xdr:sp fLocksText="1" fPublished="0">
      <xdr:nvSpPr>
        <xdr:cNvPr id="475" name="テキスト ボックス 474"/>
        <xdr:cNvSpPr txBox="1">
          <a:spLocks noRot="1"/>
        </xdr:cNvSpPr>
      </xdr:nvSpPr>
      <xdr:spPr>
        <a:xfrm>
          <a:off x="7597588" y="1915085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21,368</a:t>
          </a:r>
        </a:p>
      </xdr:txBody>
    </xdr:sp>
    <xdr:clientData fLocksWithSheet="1" fPrintsWithSheet="1"/>
  </xdr:twoCellAnchor>
  <xdr:twoCellAnchor editAs="oneCell">
    <xdr:from>
      <xdr:col>54</xdr:col>
      <xdr:colOff>0</xdr:colOff>
      <xdr:row>101</xdr:row>
      <xdr:rowOff>85724</xdr:rowOff>
    </xdr:from>
    <xdr:to>
      <xdr:col>58</xdr:col>
      <xdr:colOff>0</xdr:colOff>
      <xdr:row>102</xdr:row>
      <xdr:rowOff>104775</xdr:rowOff>
    </xdr:to>
    <xdr:sp fLocksText="1" fPublished="0">
      <xdr:nvSpPr>
        <xdr:cNvPr id="476" name="テキスト ボックス 475"/>
        <xdr:cNvSpPr txBox="1">
          <a:spLocks noRot="1"/>
        </xdr:cNvSpPr>
      </xdr:nvSpPr>
      <xdr:spPr>
        <a:xfrm>
          <a:off x="10287000"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101</xdr:row>
      <xdr:rowOff>85724</xdr:rowOff>
    </xdr:from>
    <xdr:to>
      <xdr:col>53</xdr:col>
      <xdr:colOff>114300</xdr:colOff>
      <xdr:row>102</xdr:row>
      <xdr:rowOff>104775</xdr:rowOff>
    </xdr:to>
    <xdr:sp fLocksText="1" fPublished="0">
      <xdr:nvSpPr>
        <xdr:cNvPr id="477" name="テキスト ボックス 476"/>
        <xdr:cNvSpPr txBox="1">
          <a:spLocks noRot="1"/>
        </xdr:cNvSpPr>
      </xdr:nvSpPr>
      <xdr:spPr>
        <a:xfrm>
          <a:off x="9446558"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101</xdr:row>
      <xdr:rowOff>85724</xdr:rowOff>
    </xdr:from>
    <xdr:to>
      <xdr:col>48</xdr:col>
      <xdr:colOff>180975</xdr:colOff>
      <xdr:row>102</xdr:row>
      <xdr:rowOff>104775</xdr:rowOff>
    </xdr:to>
    <xdr:sp fLocksText="1" fPublished="0">
      <xdr:nvSpPr>
        <xdr:cNvPr id="478" name="テキスト ボックス 477"/>
        <xdr:cNvSpPr txBox="1">
          <a:spLocks noRot="1"/>
        </xdr:cNvSpPr>
      </xdr:nvSpPr>
      <xdr:spPr>
        <a:xfrm>
          <a:off x="8561294"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101</xdr:row>
      <xdr:rowOff>85724</xdr:rowOff>
    </xdr:from>
    <xdr:to>
      <xdr:col>44</xdr:col>
      <xdr:colOff>57150</xdr:colOff>
      <xdr:row>102</xdr:row>
      <xdr:rowOff>104775</xdr:rowOff>
    </xdr:to>
    <xdr:sp fLocksText="1" fPublished="0">
      <xdr:nvSpPr>
        <xdr:cNvPr id="479" name="テキスト ボックス 478"/>
        <xdr:cNvSpPr txBox="1">
          <a:spLocks noRot="1"/>
        </xdr:cNvSpPr>
      </xdr:nvSpPr>
      <xdr:spPr>
        <a:xfrm>
          <a:off x="767602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101</xdr:row>
      <xdr:rowOff>85724</xdr:rowOff>
    </xdr:from>
    <xdr:to>
      <xdr:col>39</xdr:col>
      <xdr:colOff>114300</xdr:colOff>
      <xdr:row>102</xdr:row>
      <xdr:rowOff>104775</xdr:rowOff>
    </xdr:to>
    <xdr:sp fLocksText="1" fPublished="0">
      <xdr:nvSpPr>
        <xdr:cNvPr id="480" name="テキスト ボックス 479"/>
        <xdr:cNvSpPr txBox="1">
          <a:spLocks noRot="1"/>
        </xdr:cNvSpPr>
      </xdr:nvSpPr>
      <xdr:spPr>
        <a:xfrm>
          <a:off x="6779558"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96</xdr:row>
      <xdr:rowOff>152400</xdr:rowOff>
    </xdr:from>
    <xdr:to>
      <xdr:col>55</xdr:col>
      <xdr:colOff>57150</xdr:colOff>
      <xdr:row>97</xdr:row>
      <xdr:rowOff>85724</xdr:rowOff>
    </xdr:to>
    <xdr:sp fLocksText="1" fPublished="0">
      <xdr:nvSpPr>
        <xdr:cNvPr id="481" name="楕円 480"/>
        <xdr:cNvSpPr/>
      </xdr:nvSpPr>
      <xdr:spPr>
        <a:xfrm>
          <a:off x="10432676" y="19307734"/>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96</xdr:row>
      <xdr:rowOff>142875</xdr:rowOff>
    </xdr:from>
    <xdr:to>
      <xdr:col>58</xdr:col>
      <xdr:colOff>19050</xdr:colOff>
      <xdr:row>97</xdr:row>
      <xdr:rowOff>161925</xdr:rowOff>
    </xdr:to>
    <xdr:sp fLocksText="1" fPublished="0">
      <xdr:nvSpPr>
        <xdr:cNvPr id="482" name="普通建設事業費 （ うち更新整備　）該当値テキスト"/>
        <xdr:cNvSpPr txBox="1">
          <a:spLocks noRot="1"/>
        </xdr:cNvSpPr>
      </xdr:nvSpPr>
      <xdr:spPr>
        <a:xfrm>
          <a:off x="10533529" y="1929653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25,104</a:t>
          </a:r>
        </a:p>
      </xdr:txBody>
    </xdr:sp>
    <xdr:clientData fLocksWithSheet="1" fPrintsWithSheet="1"/>
  </xdr:twoCellAnchor>
  <xdr:twoCellAnchor>
    <xdr:from>
      <xdr:col>50</xdr:col>
      <xdr:colOff>66675</xdr:colOff>
      <xdr:row>96</xdr:row>
      <xdr:rowOff>161925</xdr:rowOff>
    </xdr:from>
    <xdr:to>
      <xdr:col>50</xdr:col>
      <xdr:colOff>171449</xdr:colOff>
      <xdr:row>97</xdr:row>
      <xdr:rowOff>104775</xdr:rowOff>
    </xdr:to>
    <xdr:sp fLocksText="1" fPublished="0">
      <xdr:nvSpPr>
        <xdr:cNvPr id="483" name="楕円 482"/>
        <xdr:cNvSpPr/>
      </xdr:nvSpPr>
      <xdr:spPr>
        <a:xfrm>
          <a:off x="9592235" y="19318940"/>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97</xdr:row>
      <xdr:rowOff>95250</xdr:rowOff>
    </xdr:from>
    <xdr:to>
      <xdr:col>52</xdr:col>
      <xdr:colOff>0</xdr:colOff>
      <xdr:row>98</xdr:row>
      <xdr:rowOff>114300</xdr:rowOff>
    </xdr:to>
    <xdr:sp fLocksText="1" fPublished="0">
      <xdr:nvSpPr>
        <xdr:cNvPr id="484" name="テキスト ボックス 483"/>
        <xdr:cNvSpPr txBox="1">
          <a:spLocks noRot="1"/>
        </xdr:cNvSpPr>
      </xdr:nvSpPr>
      <xdr:spPr>
        <a:xfrm>
          <a:off x="9368117" y="1941979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24,147</a:t>
          </a:r>
        </a:p>
      </xdr:txBody>
    </xdr:sp>
    <xdr:clientData fLocksWithSheet="1" fPrintsWithSheet="1"/>
  </xdr:twoCellAnchor>
  <xdr:twoCellAnchor>
    <xdr:from>
      <xdr:col>45</xdr:col>
      <xdr:colOff>133350</xdr:colOff>
      <xdr:row>97</xdr:row>
      <xdr:rowOff>19050</xdr:rowOff>
    </xdr:from>
    <xdr:to>
      <xdr:col>46</xdr:col>
      <xdr:colOff>38100</xdr:colOff>
      <xdr:row>97</xdr:row>
      <xdr:rowOff>123824</xdr:rowOff>
    </xdr:to>
    <xdr:sp fLocksText="1" fPublished="0">
      <xdr:nvSpPr>
        <xdr:cNvPr id="485" name="楕円 484"/>
        <xdr:cNvSpPr/>
      </xdr:nvSpPr>
      <xdr:spPr>
        <a:xfrm>
          <a:off x="8706970" y="19352558"/>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95</xdr:row>
      <xdr:rowOff>142875</xdr:rowOff>
    </xdr:from>
    <xdr:to>
      <xdr:col>47</xdr:col>
      <xdr:colOff>66675</xdr:colOff>
      <xdr:row>96</xdr:row>
      <xdr:rowOff>161925</xdr:rowOff>
    </xdr:to>
    <xdr:sp fLocksText="1" fPublished="0">
      <xdr:nvSpPr>
        <xdr:cNvPr id="486" name="テキスト ボックス 485"/>
        <xdr:cNvSpPr txBox="1">
          <a:spLocks noRot="1"/>
        </xdr:cNvSpPr>
      </xdr:nvSpPr>
      <xdr:spPr>
        <a:xfrm>
          <a:off x="8482853" y="1912844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23,043</a:t>
          </a:r>
        </a:p>
      </xdr:txBody>
    </xdr:sp>
    <xdr:clientData fLocksWithSheet="1" fPrintsWithSheet="1"/>
  </xdr:twoCellAnchor>
  <xdr:twoCellAnchor>
    <xdr:from>
      <xdr:col>41</xdr:col>
      <xdr:colOff>0</xdr:colOff>
      <xdr:row>97</xdr:row>
      <xdr:rowOff>104775</xdr:rowOff>
    </xdr:from>
    <xdr:to>
      <xdr:col>41</xdr:col>
      <xdr:colOff>104775</xdr:colOff>
      <xdr:row>98</xdr:row>
      <xdr:rowOff>38100</xdr:rowOff>
    </xdr:to>
    <xdr:sp fLocksText="1" fPublished="0">
      <xdr:nvSpPr>
        <xdr:cNvPr id="487" name="楕円 486"/>
        <xdr:cNvSpPr/>
      </xdr:nvSpPr>
      <xdr:spPr>
        <a:xfrm>
          <a:off x="7810500" y="19431000"/>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98</xdr:row>
      <xdr:rowOff>19050</xdr:rowOff>
    </xdr:from>
    <xdr:to>
      <xdr:col>42</xdr:col>
      <xdr:colOff>133350</xdr:colOff>
      <xdr:row>99</xdr:row>
      <xdr:rowOff>47625</xdr:rowOff>
    </xdr:to>
    <xdr:sp fLocksText="1" fPublished="0">
      <xdr:nvSpPr>
        <xdr:cNvPr id="488" name="テキスト ボックス 487"/>
        <xdr:cNvSpPr txBox="1">
          <a:spLocks noRot="1"/>
        </xdr:cNvSpPr>
      </xdr:nvSpPr>
      <xdr:spPr>
        <a:xfrm>
          <a:off x="7597588" y="1952064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17,815</a:t>
          </a:r>
        </a:p>
      </xdr:txBody>
    </xdr:sp>
    <xdr:clientData fLocksWithSheet="1" fPrintsWithSheet="1"/>
  </xdr:twoCellAnchor>
  <xdr:twoCellAnchor>
    <xdr:from>
      <xdr:col>65</xdr:col>
      <xdr:colOff>66675</xdr:colOff>
      <xdr:row>23</xdr:row>
      <xdr:rowOff>66675</xdr:rowOff>
    </xdr:from>
    <xdr:to>
      <xdr:col>89</xdr:col>
      <xdr:colOff>180975</xdr:colOff>
      <xdr:row>25</xdr:row>
      <xdr:rowOff>47625</xdr:rowOff>
    </xdr:to>
    <xdr:sp fLocksText="1" fPublished="0">
      <xdr:nvSpPr>
        <xdr:cNvPr id="489" name="正方形/長方形 488"/>
        <xdr:cNvSpPr>
          <a:spLocks noRot="1"/>
        </xdr:cNvSpPr>
      </xdr:nvSpPr>
      <xdr:spPr>
        <a:xfrm>
          <a:off x="12449736" y="4672853"/>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災害復旧事業費</a:t>
          </a:r>
        </a:p>
      </xdr:txBody>
    </xdr:sp>
    <xdr:clientData fLocksWithSheet="1" fPrintsWithSheet="1"/>
  </xdr:twoCellAnchor>
  <xdr:twoCellAnchor>
    <xdr:from>
      <xdr:col>66</xdr:col>
      <xdr:colOff>0</xdr:colOff>
      <xdr:row>25</xdr:row>
      <xdr:rowOff>66675</xdr:rowOff>
    </xdr:from>
    <xdr:to>
      <xdr:col>74</xdr:col>
      <xdr:colOff>0</xdr:colOff>
      <xdr:row>26</xdr:row>
      <xdr:rowOff>171449</xdr:rowOff>
    </xdr:to>
    <xdr:sp fLocksText="1" fPublished="0">
      <xdr:nvSpPr>
        <xdr:cNvPr id="490" name="正方形/長方形 489"/>
        <xdr:cNvSpPr>
          <a:spLocks noRot="1"/>
        </xdr:cNvSpPr>
      </xdr:nvSpPr>
      <xdr:spPr>
        <a:xfrm>
          <a:off x="1257300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26</xdr:row>
      <xdr:rowOff>114300</xdr:rowOff>
    </xdr:from>
    <xdr:to>
      <xdr:col>74</xdr:col>
      <xdr:colOff>0</xdr:colOff>
      <xdr:row>28</xdr:row>
      <xdr:rowOff>0</xdr:rowOff>
    </xdr:to>
    <xdr:sp fLocksText="1" fPublished="0">
      <xdr:nvSpPr>
        <xdr:cNvPr id="491" name="正方形/長方形 490"/>
        <xdr:cNvSpPr>
          <a:spLocks noRot="1"/>
        </xdr:cNvSpPr>
      </xdr:nvSpPr>
      <xdr:spPr>
        <a:xfrm>
          <a:off x="1257300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13/30</a:t>
          </a:r>
        </a:p>
      </xdr:txBody>
    </xdr:sp>
    <xdr:clientData fLocksWithSheet="1" fPrintsWithSheet="1"/>
  </xdr:twoCellAnchor>
  <xdr:twoCellAnchor>
    <xdr:from>
      <xdr:col>71</xdr:col>
      <xdr:colOff>66675</xdr:colOff>
      <xdr:row>25</xdr:row>
      <xdr:rowOff>66675</xdr:rowOff>
    </xdr:from>
    <xdr:to>
      <xdr:col>79</xdr:col>
      <xdr:colOff>66675</xdr:colOff>
      <xdr:row>26</xdr:row>
      <xdr:rowOff>171449</xdr:rowOff>
    </xdr:to>
    <xdr:sp fLocksText="1" fPublished="0">
      <xdr:nvSpPr>
        <xdr:cNvPr id="492" name="正方形/長方形 491"/>
        <xdr:cNvSpPr>
          <a:spLocks noRot="1"/>
        </xdr:cNvSpPr>
      </xdr:nvSpPr>
      <xdr:spPr>
        <a:xfrm>
          <a:off x="13592736"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26</xdr:row>
      <xdr:rowOff>114300</xdr:rowOff>
    </xdr:from>
    <xdr:to>
      <xdr:col>79</xdr:col>
      <xdr:colOff>66675</xdr:colOff>
      <xdr:row>28</xdr:row>
      <xdr:rowOff>0</xdr:rowOff>
    </xdr:to>
    <xdr:sp fLocksText="1" fPublished="0">
      <xdr:nvSpPr>
        <xdr:cNvPr id="493" name="正方形/長方形 492"/>
        <xdr:cNvSpPr>
          <a:spLocks noRot="1"/>
        </xdr:cNvSpPr>
      </xdr:nvSpPr>
      <xdr:spPr>
        <a:xfrm>
          <a:off x="13592736"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2,323</a:t>
          </a:r>
        </a:p>
      </xdr:txBody>
    </xdr:sp>
    <xdr:clientData fLocksWithSheet="1" fPrintsWithSheet="1"/>
  </xdr:twoCellAnchor>
  <xdr:twoCellAnchor>
    <xdr:from>
      <xdr:col>77</xdr:col>
      <xdr:colOff>66675</xdr:colOff>
      <xdr:row>25</xdr:row>
      <xdr:rowOff>66675</xdr:rowOff>
    </xdr:from>
    <xdr:to>
      <xdr:col>85</xdr:col>
      <xdr:colOff>66675</xdr:colOff>
      <xdr:row>26</xdr:row>
      <xdr:rowOff>171449</xdr:rowOff>
    </xdr:to>
    <xdr:sp fLocksText="1" fPublished="0">
      <xdr:nvSpPr>
        <xdr:cNvPr id="494" name="正方形/長方形 493"/>
        <xdr:cNvSpPr>
          <a:spLocks noRot="1"/>
        </xdr:cNvSpPr>
      </xdr:nvSpPr>
      <xdr:spPr>
        <a:xfrm>
          <a:off x="14735736"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26</xdr:row>
      <xdr:rowOff>114300</xdr:rowOff>
    </xdr:from>
    <xdr:to>
      <xdr:col>85</xdr:col>
      <xdr:colOff>66675</xdr:colOff>
      <xdr:row>28</xdr:row>
      <xdr:rowOff>0</xdr:rowOff>
    </xdr:to>
    <xdr:sp fLocksText="1" fPublished="0">
      <xdr:nvSpPr>
        <xdr:cNvPr id="495" name="正方形/長方形 494"/>
        <xdr:cNvSpPr>
          <a:spLocks noRot="1"/>
        </xdr:cNvSpPr>
      </xdr:nvSpPr>
      <xdr:spPr>
        <a:xfrm>
          <a:off x="14735736"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740</a:t>
          </a:r>
        </a:p>
      </xdr:txBody>
    </xdr:sp>
    <xdr:clientData fLocksWithSheet="1" fPrintsWithSheet="1"/>
  </xdr:twoCellAnchor>
  <xdr:twoCellAnchor>
    <xdr:from>
      <xdr:col>65</xdr:col>
      <xdr:colOff>66675</xdr:colOff>
      <xdr:row>28</xdr:row>
      <xdr:rowOff>38100</xdr:rowOff>
    </xdr:from>
    <xdr:to>
      <xdr:col>89</xdr:col>
      <xdr:colOff>180975</xdr:colOff>
      <xdr:row>41</xdr:row>
      <xdr:rowOff>104775</xdr:rowOff>
    </xdr:to>
    <xdr:sp fLocksText="1" fPublished="0">
      <xdr:nvSpPr>
        <xdr:cNvPr id="496" name="正方形/長方形 495"/>
        <xdr:cNvSpPr/>
      </xdr:nvSpPr>
      <xdr:spPr>
        <a:xfrm>
          <a:off x="12449736" y="5647764"/>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38100</xdr:colOff>
      <xdr:row>27</xdr:row>
      <xdr:rowOff>9525</xdr:rowOff>
    </xdr:from>
    <xdr:to>
      <xdr:col>67</xdr:col>
      <xdr:colOff>9525</xdr:colOff>
      <xdr:row>27</xdr:row>
      <xdr:rowOff>180975</xdr:rowOff>
    </xdr:to>
    <xdr:sp fLocksText="1" fPublished="0">
      <xdr:nvSpPr>
        <xdr:cNvPr id="497" name="テキスト ボックス 496"/>
        <xdr:cNvSpPr txBox="1">
          <a:spLocks noRot="1"/>
        </xdr:cNvSpPr>
      </xdr:nvSpPr>
      <xdr:spPr>
        <a:xfrm>
          <a:off x="12416117" y="5423647"/>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41</xdr:row>
      <xdr:rowOff>104775</xdr:rowOff>
    </xdr:from>
    <xdr:to>
      <xdr:col>89</xdr:col>
      <xdr:colOff>180975</xdr:colOff>
      <xdr:row>41</xdr:row>
      <xdr:rowOff>104775</xdr:rowOff>
    </xdr:to>
    <xdr:cxnSp fPublished="0">
      <xdr:nvCxnSpPr>
        <xdr:cNvPr id="498" name="直線コネクタ 497"/>
        <xdr:cNvCxnSpPr/>
      </xdr:nvCxnSpPr>
      <xdr:spPr>
        <a:xfrm>
          <a:off x="12449736" y="8337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39</xdr:row>
      <xdr:rowOff>57150</xdr:rowOff>
    </xdr:from>
    <xdr:to>
      <xdr:col>89</xdr:col>
      <xdr:colOff>180975</xdr:colOff>
      <xdr:row>39</xdr:row>
      <xdr:rowOff>57150</xdr:rowOff>
    </xdr:to>
    <xdr:cxnSp fPublished="0">
      <xdr:nvCxnSpPr>
        <xdr:cNvPr id="499" name="直線コネクタ 498"/>
        <xdr:cNvCxnSpPr/>
      </xdr:nvCxnSpPr>
      <xdr:spPr>
        <a:xfrm>
          <a:off x="12449736" y="7888941"/>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38</xdr:row>
      <xdr:rowOff>104775</xdr:rowOff>
    </xdr:from>
    <xdr:to>
      <xdr:col>65</xdr:col>
      <xdr:colOff>66675</xdr:colOff>
      <xdr:row>39</xdr:row>
      <xdr:rowOff>85724</xdr:rowOff>
    </xdr:to>
    <xdr:sp fLocksText="1" fPublished="0">
      <xdr:nvSpPr>
        <xdr:cNvPr id="500" name="テキスト ボックス 499"/>
        <xdr:cNvSpPr txBox="1">
          <a:spLocks noRot="1"/>
        </xdr:cNvSpPr>
      </xdr:nvSpPr>
      <xdr:spPr>
        <a:xfrm>
          <a:off x="12203205" y="773205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37</xdr:row>
      <xdr:rowOff>9525</xdr:rowOff>
    </xdr:from>
    <xdr:to>
      <xdr:col>89</xdr:col>
      <xdr:colOff>180975</xdr:colOff>
      <xdr:row>37</xdr:row>
      <xdr:rowOff>9525</xdr:rowOff>
    </xdr:to>
    <xdr:cxnSp fPublished="0">
      <xdr:nvCxnSpPr>
        <xdr:cNvPr id="501" name="直線コネクタ 500"/>
        <xdr:cNvCxnSpPr/>
      </xdr:nvCxnSpPr>
      <xdr:spPr>
        <a:xfrm>
          <a:off x="12449736" y="744070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36</xdr:row>
      <xdr:rowOff>47625</xdr:rowOff>
    </xdr:from>
    <xdr:to>
      <xdr:col>65</xdr:col>
      <xdr:colOff>66675</xdr:colOff>
      <xdr:row>37</xdr:row>
      <xdr:rowOff>38100</xdr:rowOff>
    </xdr:to>
    <xdr:sp fLocksText="1" fPublished="0">
      <xdr:nvSpPr>
        <xdr:cNvPr id="502" name="テキスト ボックス 501"/>
        <xdr:cNvSpPr txBox="1">
          <a:spLocks noRot="1"/>
        </xdr:cNvSpPr>
      </xdr:nvSpPr>
      <xdr:spPr>
        <a:xfrm>
          <a:off x="11911853" y="727261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34</xdr:row>
      <xdr:rowOff>171449</xdr:rowOff>
    </xdr:from>
    <xdr:to>
      <xdr:col>89</xdr:col>
      <xdr:colOff>180975</xdr:colOff>
      <xdr:row>34</xdr:row>
      <xdr:rowOff>171449</xdr:rowOff>
    </xdr:to>
    <xdr:cxnSp fPublished="0">
      <xdr:nvCxnSpPr>
        <xdr:cNvPr id="503" name="直線コネクタ 502"/>
        <xdr:cNvCxnSpPr/>
      </xdr:nvCxnSpPr>
      <xdr:spPr>
        <a:xfrm>
          <a:off x="12449736" y="69924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34</xdr:row>
      <xdr:rowOff>0</xdr:rowOff>
    </xdr:from>
    <xdr:to>
      <xdr:col>65</xdr:col>
      <xdr:colOff>66675</xdr:colOff>
      <xdr:row>34</xdr:row>
      <xdr:rowOff>190500</xdr:rowOff>
    </xdr:to>
    <xdr:sp fLocksText="1" fPublished="0">
      <xdr:nvSpPr>
        <xdr:cNvPr id="504" name="テキスト ボックス 503"/>
        <xdr:cNvSpPr txBox="1">
          <a:spLocks noRot="1"/>
        </xdr:cNvSpPr>
      </xdr:nvSpPr>
      <xdr:spPr>
        <a:xfrm>
          <a:off x="11911853" y="68243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32</xdr:row>
      <xdr:rowOff>123824</xdr:rowOff>
    </xdr:from>
    <xdr:to>
      <xdr:col>89</xdr:col>
      <xdr:colOff>180975</xdr:colOff>
      <xdr:row>32</xdr:row>
      <xdr:rowOff>123824</xdr:rowOff>
    </xdr:to>
    <xdr:cxnSp fPublished="0">
      <xdr:nvCxnSpPr>
        <xdr:cNvPr id="505" name="直線コネクタ 504"/>
        <xdr:cNvCxnSpPr/>
      </xdr:nvCxnSpPr>
      <xdr:spPr>
        <a:xfrm>
          <a:off x="12449736" y="654423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31</xdr:row>
      <xdr:rowOff>171449</xdr:rowOff>
    </xdr:from>
    <xdr:to>
      <xdr:col>65</xdr:col>
      <xdr:colOff>66675</xdr:colOff>
      <xdr:row>32</xdr:row>
      <xdr:rowOff>152400</xdr:rowOff>
    </xdr:to>
    <xdr:sp fLocksText="1" fPublished="0">
      <xdr:nvSpPr>
        <xdr:cNvPr id="506" name="テキスト ボックス 505"/>
        <xdr:cNvSpPr txBox="1">
          <a:spLocks noRot="1"/>
        </xdr:cNvSpPr>
      </xdr:nvSpPr>
      <xdr:spPr>
        <a:xfrm>
          <a:off x="11911853" y="638735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65</xdr:col>
      <xdr:colOff>66675</xdr:colOff>
      <xdr:row>30</xdr:row>
      <xdr:rowOff>76200</xdr:rowOff>
    </xdr:from>
    <xdr:to>
      <xdr:col>89</xdr:col>
      <xdr:colOff>180975</xdr:colOff>
      <xdr:row>30</xdr:row>
      <xdr:rowOff>76200</xdr:rowOff>
    </xdr:to>
    <xdr:cxnSp fPublished="0">
      <xdr:nvCxnSpPr>
        <xdr:cNvPr id="507" name="直線コネクタ 506"/>
        <xdr:cNvCxnSpPr/>
      </xdr:nvCxnSpPr>
      <xdr:spPr>
        <a:xfrm>
          <a:off x="12449736" y="6096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29</xdr:row>
      <xdr:rowOff>114300</xdr:rowOff>
    </xdr:from>
    <xdr:to>
      <xdr:col>65</xdr:col>
      <xdr:colOff>66675</xdr:colOff>
      <xdr:row>30</xdr:row>
      <xdr:rowOff>104775</xdr:rowOff>
    </xdr:to>
    <xdr:sp fLocksText="1" fPublished="0">
      <xdr:nvSpPr>
        <xdr:cNvPr id="508" name="テキスト ボックス 507"/>
        <xdr:cNvSpPr txBox="1">
          <a:spLocks noRot="1"/>
        </xdr:cNvSpPr>
      </xdr:nvSpPr>
      <xdr:spPr>
        <a:xfrm>
          <a:off x="11911853" y="592791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65</xdr:col>
      <xdr:colOff>66675</xdr:colOff>
      <xdr:row>28</xdr:row>
      <xdr:rowOff>19050</xdr:rowOff>
    </xdr:from>
    <xdr:to>
      <xdr:col>89</xdr:col>
      <xdr:colOff>180975</xdr:colOff>
      <xdr:row>28</xdr:row>
      <xdr:rowOff>19050</xdr:rowOff>
    </xdr:to>
    <xdr:cxnSp fPublished="0">
      <xdr:nvCxnSpPr>
        <xdr:cNvPr id="509" name="直線コネクタ 508"/>
        <xdr:cNvCxnSpPr/>
      </xdr:nvCxnSpPr>
      <xdr:spPr>
        <a:xfrm>
          <a:off x="12449736" y="56365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27</xdr:row>
      <xdr:rowOff>66675</xdr:rowOff>
    </xdr:from>
    <xdr:to>
      <xdr:col>65</xdr:col>
      <xdr:colOff>76200</xdr:colOff>
      <xdr:row>28</xdr:row>
      <xdr:rowOff>57150</xdr:rowOff>
    </xdr:to>
    <xdr:sp fLocksText="1" fPublished="0">
      <xdr:nvSpPr>
        <xdr:cNvPr id="510" name="テキスト ボックス 509"/>
        <xdr:cNvSpPr txBox="1">
          <a:spLocks noRot="1"/>
        </xdr:cNvSpPr>
      </xdr:nvSpPr>
      <xdr:spPr>
        <a:xfrm>
          <a:off x="11855823" y="5479676"/>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65</xdr:col>
      <xdr:colOff>66675</xdr:colOff>
      <xdr:row>28</xdr:row>
      <xdr:rowOff>38100</xdr:rowOff>
    </xdr:from>
    <xdr:to>
      <xdr:col>89</xdr:col>
      <xdr:colOff>180975</xdr:colOff>
      <xdr:row>41</xdr:row>
      <xdr:rowOff>104775</xdr:rowOff>
    </xdr:to>
    <xdr:sp fLocksText="1" fPublished="0">
      <xdr:nvSpPr>
        <xdr:cNvPr id="511" name="災害復旧事業費グラフ枠"/>
        <xdr:cNvSpPr/>
      </xdr:nvSpPr>
      <xdr:spPr>
        <a:xfrm>
          <a:off x="12449736" y="5647764"/>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29</xdr:row>
      <xdr:rowOff>171449</xdr:rowOff>
    </xdr:from>
    <xdr:to>
      <xdr:col>85</xdr:col>
      <xdr:colOff>133350</xdr:colOff>
      <xdr:row>39</xdr:row>
      <xdr:rowOff>57150</xdr:rowOff>
    </xdr:to>
    <xdr:cxnSp fPublished="0">
      <xdr:nvCxnSpPr>
        <xdr:cNvPr id="512" name="直線コネクタ 511"/>
        <xdr:cNvCxnSpPr/>
      </xdr:nvCxnSpPr>
      <xdr:spPr>
        <a:xfrm flipV="1">
          <a:off x="16326969" y="5983941"/>
          <a:ext cx="0" cy="190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39</xdr:row>
      <xdr:rowOff>114300</xdr:rowOff>
    </xdr:from>
    <xdr:to>
      <xdr:col>87</xdr:col>
      <xdr:colOff>47625</xdr:colOff>
      <xdr:row>40</xdr:row>
      <xdr:rowOff>104775</xdr:rowOff>
    </xdr:to>
    <xdr:sp fLocksText="1" fPublished="0">
      <xdr:nvSpPr>
        <xdr:cNvPr id="513" name="災害復旧事業費最小値テキスト"/>
        <xdr:cNvSpPr txBox="1">
          <a:spLocks noRot="1"/>
        </xdr:cNvSpPr>
      </xdr:nvSpPr>
      <xdr:spPr>
        <a:xfrm>
          <a:off x="16371793" y="7944970"/>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85</xdr:col>
      <xdr:colOff>38100</xdr:colOff>
      <xdr:row>39</xdr:row>
      <xdr:rowOff>57150</xdr:rowOff>
    </xdr:from>
    <xdr:to>
      <xdr:col>86</xdr:col>
      <xdr:colOff>38100</xdr:colOff>
      <xdr:row>39</xdr:row>
      <xdr:rowOff>57150</xdr:rowOff>
    </xdr:to>
    <xdr:cxnSp fPublished="0">
      <xdr:nvCxnSpPr>
        <xdr:cNvPr id="514" name="直線コネクタ 513"/>
        <xdr:cNvCxnSpPr/>
      </xdr:nvCxnSpPr>
      <xdr:spPr>
        <a:xfrm>
          <a:off x="16226117" y="7888941"/>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28</xdr:row>
      <xdr:rowOff>104775</xdr:rowOff>
    </xdr:from>
    <xdr:to>
      <xdr:col>88</xdr:col>
      <xdr:colOff>142875</xdr:colOff>
      <xdr:row>29</xdr:row>
      <xdr:rowOff>85724</xdr:rowOff>
    </xdr:to>
    <xdr:sp fLocksText="1" fPublished="0">
      <xdr:nvSpPr>
        <xdr:cNvPr id="515" name="災害復旧事業費最大値テキスト"/>
        <xdr:cNvSpPr txBox="1">
          <a:spLocks noRot="1"/>
        </xdr:cNvSpPr>
      </xdr:nvSpPr>
      <xdr:spPr>
        <a:xfrm>
          <a:off x="16371793" y="57150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85,379</a:t>
          </a:r>
        </a:p>
      </xdr:txBody>
    </xdr:sp>
    <xdr:clientData fLocksWithSheet="1" fPrintsWithSheet="1"/>
  </xdr:twoCellAnchor>
  <xdr:twoCellAnchor>
    <xdr:from>
      <xdr:col>85</xdr:col>
      <xdr:colOff>38100</xdr:colOff>
      <xdr:row>29</xdr:row>
      <xdr:rowOff>171449</xdr:rowOff>
    </xdr:from>
    <xdr:to>
      <xdr:col>86</xdr:col>
      <xdr:colOff>38100</xdr:colOff>
      <xdr:row>29</xdr:row>
      <xdr:rowOff>171449</xdr:rowOff>
    </xdr:to>
    <xdr:cxnSp fPublished="0">
      <xdr:nvCxnSpPr>
        <xdr:cNvPr id="516" name="直線コネクタ 515"/>
        <xdr:cNvCxnSpPr/>
      </xdr:nvCxnSpPr>
      <xdr:spPr>
        <a:xfrm>
          <a:off x="16226117" y="5983941"/>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39</xdr:row>
      <xdr:rowOff>19050</xdr:rowOff>
    </xdr:from>
    <xdr:to>
      <xdr:col>85</xdr:col>
      <xdr:colOff>133350</xdr:colOff>
      <xdr:row>39</xdr:row>
      <xdr:rowOff>57150</xdr:rowOff>
    </xdr:to>
    <xdr:cxnSp fPublished="0">
      <xdr:nvCxnSpPr>
        <xdr:cNvPr id="517" name="直線コネクタ 516"/>
        <xdr:cNvCxnSpPr/>
      </xdr:nvCxnSpPr>
      <xdr:spPr>
        <a:xfrm>
          <a:off x="15486529" y="7855323"/>
          <a:ext cx="840441"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38</xdr:row>
      <xdr:rowOff>9525</xdr:rowOff>
    </xdr:from>
    <xdr:to>
      <xdr:col>87</xdr:col>
      <xdr:colOff>180975</xdr:colOff>
      <xdr:row>39</xdr:row>
      <xdr:rowOff>0</xdr:rowOff>
    </xdr:to>
    <xdr:sp fLocksText="1" fPublished="0">
      <xdr:nvSpPr>
        <xdr:cNvPr id="518" name="災害復旧事業費平均値テキスト"/>
        <xdr:cNvSpPr txBox="1">
          <a:spLocks noRot="1"/>
        </xdr:cNvSpPr>
      </xdr:nvSpPr>
      <xdr:spPr>
        <a:xfrm>
          <a:off x="16371793" y="7642411"/>
          <a:ext cx="381000"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500</a:t>
          </a:r>
        </a:p>
      </xdr:txBody>
    </xdr:sp>
    <xdr:clientData fLocksWithSheet="1" fPrintsWithSheet="1"/>
  </xdr:twoCellAnchor>
  <xdr:twoCellAnchor>
    <xdr:from>
      <xdr:col>85</xdr:col>
      <xdr:colOff>76200</xdr:colOff>
      <xdr:row>38</xdr:row>
      <xdr:rowOff>190500</xdr:rowOff>
    </xdr:from>
    <xdr:to>
      <xdr:col>85</xdr:col>
      <xdr:colOff>180975</xdr:colOff>
      <xdr:row>39</xdr:row>
      <xdr:rowOff>104775</xdr:rowOff>
    </xdr:to>
    <xdr:sp fLocksText="1" fPublished="0">
      <xdr:nvSpPr>
        <xdr:cNvPr id="519" name="フローチャート: 判断 518"/>
        <xdr:cNvSpPr/>
      </xdr:nvSpPr>
      <xdr:spPr>
        <a:xfrm>
          <a:off x="16270940" y="7821706"/>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39</xdr:row>
      <xdr:rowOff>19050</xdr:rowOff>
    </xdr:from>
    <xdr:to>
      <xdr:col>81</xdr:col>
      <xdr:colOff>57150</xdr:colOff>
      <xdr:row>39</xdr:row>
      <xdr:rowOff>57150</xdr:rowOff>
    </xdr:to>
    <xdr:cxnSp fPublished="0">
      <xdr:nvCxnSpPr>
        <xdr:cNvPr id="520" name="直線コネクタ 519"/>
        <xdr:cNvCxnSpPr/>
      </xdr:nvCxnSpPr>
      <xdr:spPr>
        <a:xfrm flipV="1">
          <a:off x="14590059" y="7855323"/>
          <a:ext cx="896470"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38</xdr:row>
      <xdr:rowOff>104775</xdr:rowOff>
    </xdr:from>
    <xdr:to>
      <xdr:col>81</xdr:col>
      <xdr:colOff>104775</xdr:colOff>
      <xdr:row>39</xdr:row>
      <xdr:rowOff>9525</xdr:rowOff>
    </xdr:to>
    <xdr:sp fLocksText="1" fPublished="0">
      <xdr:nvSpPr>
        <xdr:cNvPr id="521" name="フローチャート: 判断 520"/>
        <xdr:cNvSpPr/>
      </xdr:nvSpPr>
      <xdr:spPr>
        <a:xfrm>
          <a:off x="15430500" y="77320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9525</xdr:colOff>
      <xdr:row>37</xdr:row>
      <xdr:rowOff>19050</xdr:rowOff>
    </xdr:from>
    <xdr:to>
      <xdr:col>82</xdr:col>
      <xdr:colOff>95250</xdr:colOff>
      <xdr:row>38</xdr:row>
      <xdr:rowOff>9525</xdr:rowOff>
    </xdr:to>
    <xdr:sp fLocksText="1" fPublished="0">
      <xdr:nvSpPr>
        <xdr:cNvPr id="522" name="テキスト ボックス 521"/>
        <xdr:cNvSpPr txBox="1">
          <a:spLocks noRot="1"/>
        </xdr:cNvSpPr>
      </xdr:nvSpPr>
      <xdr:spPr>
        <a:xfrm>
          <a:off x="15251205" y="7451911"/>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4,563</a:t>
          </a:r>
        </a:p>
      </xdr:txBody>
    </xdr:sp>
    <xdr:clientData fLocksWithSheet="1" fPrintsWithSheet="1"/>
  </xdr:twoCellAnchor>
  <xdr:twoCellAnchor>
    <xdr:from>
      <xdr:col>71</xdr:col>
      <xdr:colOff>180975</xdr:colOff>
      <xdr:row>39</xdr:row>
      <xdr:rowOff>57150</xdr:rowOff>
    </xdr:from>
    <xdr:to>
      <xdr:col>76</xdr:col>
      <xdr:colOff>114300</xdr:colOff>
      <xdr:row>39</xdr:row>
      <xdr:rowOff>57150</xdr:rowOff>
    </xdr:to>
    <xdr:cxnSp fPublished="0">
      <xdr:nvCxnSpPr>
        <xdr:cNvPr id="523" name="直線コネクタ 522"/>
        <xdr:cNvCxnSpPr/>
      </xdr:nvCxnSpPr>
      <xdr:spPr>
        <a:xfrm>
          <a:off x="13704793" y="7888941"/>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38</xdr:row>
      <xdr:rowOff>190500</xdr:rowOff>
    </xdr:from>
    <xdr:to>
      <xdr:col>76</xdr:col>
      <xdr:colOff>171449</xdr:colOff>
      <xdr:row>39</xdr:row>
      <xdr:rowOff>104775</xdr:rowOff>
    </xdr:to>
    <xdr:sp fLocksText="1" fPublished="0">
      <xdr:nvSpPr>
        <xdr:cNvPr id="524" name="フローチャート: 判断 523"/>
        <xdr:cNvSpPr/>
      </xdr:nvSpPr>
      <xdr:spPr>
        <a:xfrm>
          <a:off x="14545236" y="7821706"/>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123824</xdr:colOff>
      <xdr:row>37</xdr:row>
      <xdr:rowOff>123824</xdr:rowOff>
    </xdr:from>
    <xdr:to>
      <xdr:col>77</xdr:col>
      <xdr:colOff>123824</xdr:colOff>
      <xdr:row>38</xdr:row>
      <xdr:rowOff>114300</xdr:rowOff>
    </xdr:to>
    <xdr:sp fLocksText="1" fPublished="0">
      <xdr:nvSpPr>
        <xdr:cNvPr id="525" name="テキスト ボックス 524"/>
        <xdr:cNvSpPr txBox="1">
          <a:spLocks noRot="1"/>
        </xdr:cNvSpPr>
      </xdr:nvSpPr>
      <xdr:spPr>
        <a:xfrm>
          <a:off x="14410764" y="7552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502</a:t>
          </a:r>
        </a:p>
      </xdr:txBody>
    </xdr:sp>
    <xdr:clientData fLocksWithSheet="1" fPrintsWithSheet="1"/>
  </xdr:twoCellAnchor>
  <xdr:twoCellAnchor>
    <xdr:from>
      <xdr:col>67</xdr:col>
      <xdr:colOff>57150</xdr:colOff>
      <xdr:row>39</xdr:row>
      <xdr:rowOff>57150</xdr:rowOff>
    </xdr:from>
    <xdr:to>
      <xdr:col>71</xdr:col>
      <xdr:colOff>180975</xdr:colOff>
      <xdr:row>39</xdr:row>
      <xdr:rowOff>57150</xdr:rowOff>
    </xdr:to>
    <xdr:cxnSp fPublished="0">
      <xdr:nvCxnSpPr>
        <xdr:cNvPr id="526" name="直線コネクタ 525"/>
        <xdr:cNvCxnSpPr/>
      </xdr:nvCxnSpPr>
      <xdr:spPr>
        <a:xfrm>
          <a:off x="12819529" y="7888941"/>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38</xdr:row>
      <xdr:rowOff>180975</xdr:rowOff>
    </xdr:from>
    <xdr:to>
      <xdr:col>72</xdr:col>
      <xdr:colOff>38100</xdr:colOff>
      <xdr:row>39</xdr:row>
      <xdr:rowOff>104775</xdr:rowOff>
    </xdr:to>
    <xdr:sp fLocksText="1" fPublished="0">
      <xdr:nvSpPr>
        <xdr:cNvPr id="527" name="フローチャート: 判断 526"/>
        <xdr:cNvSpPr/>
      </xdr:nvSpPr>
      <xdr:spPr>
        <a:xfrm>
          <a:off x="13659969" y="7810500"/>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180975</xdr:colOff>
      <xdr:row>37</xdr:row>
      <xdr:rowOff>123824</xdr:rowOff>
    </xdr:from>
    <xdr:to>
      <xdr:col>72</xdr:col>
      <xdr:colOff>180975</xdr:colOff>
      <xdr:row>38</xdr:row>
      <xdr:rowOff>114300</xdr:rowOff>
    </xdr:to>
    <xdr:sp fLocksText="1" fPublished="0">
      <xdr:nvSpPr>
        <xdr:cNvPr id="528" name="テキスト ボックス 527"/>
        <xdr:cNvSpPr txBox="1">
          <a:spLocks noRot="1"/>
        </xdr:cNvSpPr>
      </xdr:nvSpPr>
      <xdr:spPr>
        <a:xfrm>
          <a:off x="13514293" y="7552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687</a:t>
          </a:r>
        </a:p>
      </xdr:txBody>
    </xdr:sp>
    <xdr:clientData fLocksWithSheet="1" fPrintsWithSheet="1"/>
  </xdr:twoCellAnchor>
  <xdr:twoCellAnchor>
    <xdr:from>
      <xdr:col>67</xdr:col>
      <xdr:colOff>0</xdr:colOff>
      <xdr:row>38</xdr:row>
      <xdr:rowOff>180975</xdr:rowOff>
    </xdr:from>
    <xdr:to>
      <xdr:col>67</xdr:col>
      <xdr:colOff>104775</xdr:colOff>
      <xdr:row>39</xdr:row>
      <xdr:rowOff>104775</xdr:rowOff>
    </xdr:to>
    <xdr:sp fLocksText="1" fPublished="0">
      <xdr:nvSpPr>
        <xdr:cNvPr id="529" name="フローチャート: 判断 528"/>
        <xdr:cNvSpPr/>
      </xdr:nvSpPr>
      <xdr:spPr>
        <a:xfrm>
          <a:off x="12763500" y="7810500"/>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57150</xdr:colOff>
      <xdr:row>37</xdr:row>
      <xdr:rowOff>123824</xdr:rowOff>
    </xdr:from>
    <xdr:to>
      <xdr:col>68</xdr:col>
      <xdr:colOff>57150</xdr:colOff>
      <xdr:row>38</xdr:row>
      <xdr:rowOff>114300</xdr:rowOff>
    </xdr:to>
    <xdr:sp fLocksText="1" fPublished="0">
      <xdr:nvSpPr>
        <xdr:cNvPr id="530" name="テキスト ボックス 529"/>
        <xdr:cNvSpPr txBox="1">
          <a:spLocks noRot="1"/>
        </xdr:cNvSpPr>
      </xdr:nvSpPr>
      <xdr:spPr>
        <a:xfrm>
          <a:off x="12629029" y="7552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706</a:t>
          </a:r>
        </a:p>
      </xdr:txBody>
    </xdr:sp>
    <xdr:clientData fLocksWithSheet="1" fPrintsWithSheet="1"/>
  </xdr:twoCellAnchor>
  <xdr:twoCellAnchor editAs="oneCell">
    <xdr:from>
      <xdr:col>84</xdr:col>
      <xdr:colOff>133350</xdr:colOff>
      <xdr:row>41</xdr:row>
      <xdr:rowOff>104775</xdr:rowOff>
    </xdr:from>
    <xdr:to>
      <xdr:col>88</xdr:col>
      <xdr:colOff>133350</xdr:colOff>
      <xdr:row>42</xdr:row>
      <xdr:rowOff>85724</xdr:rowOff>
    </xdr:to>
    <xdr:sp fLocksText="1" fPublished="0">
      <xdr:nvSpPr>
        <xdr:cNvPr id="531" name="テキスト ボックス 530"/>
        <xdr:cNvSpPr txBox="1">
          <a:spLocks noRot="1"/>
        </xdr:cNvSpPr>
      </xdr:nvSpPr>
      <xdr:spPr>
        <a:xfrm>
          <a:off x="1613646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41</xdr:row>
      <xdr:rowOff>104775</xdr:rowOff>
    </xdr:from>
    <xdr:to>
      <xdr:col>84</xdr:col>
      <xdr:colOff>57150</xdr:colOff>
      <xdr:row>42</xdr:row>
      <xdr:rowOff>85724</xdr:rowOff>
    </xdr:to>
    <xdr:sp fLocksText="1" fPublished="0">
      <xdr:nvSpPr>
        <xdr:cNvPr id="532" name="テキスト ボックス 531"/>
        <xdr:cNvSpPr txBox="1">
          <a:spLocks noRot="1"/>
        </xdr:cNvSpPr>
      </xdr:nvSpPr>
      <xdr:spPr>
        <a:xfrm>
          <a:off x="1529602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41</xdr:row>
      <xdr:rowOff>104775</xdr:rowOff>
    </xdr:from>
    <xdr:to>
      <xdr:col>79</xdr:col>
      <xdr:colOff>114300</xdr:colOff>
      <xdr:row>42</xdr:row>
      <xdr:rowOff>85724</xdr:rowOff>
    </xdr:to>
    <xdr:sp fLocksText="1" fPublished="0">
      <xdr:nvSpPr>
        <xdr:cNvPr id="533" name="テキスト ボックス 532"/>
        <xdr:cNvSpPr txBox="1">
          <a:spLocks noRot="1"/>
        </xdr:cNvSpPr>
      </xdr:nvSpPr>
      <xdr:spPr>
        <a:xfrm>
          <a:off x="1439955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41</xdr:row>
      <xdr:rowOff>104775</xdr:rowOff>
    </xdr:from>
    <xdr:to>
      <xdr:col>74</xdr:col>
      <xdr:colOff>180975</xdr:colOff>
      <xdr:row>42</xdr:row>
      <xdr:rowOff>85724</xdr:rowOff>
    </xdr:to>
    <xdr:sp fLocksText="1" fPublished="0">
      <xdr:nvSpPr>
        <xdr:cNvPr id="534" name="テキスト ボックス 533"/>
        <xdr:cNvSpPr txBox="1">
          <a:spLocks noRot="1"/>
        </xdr:cNvSpPr>
      </xdr:nvSpPr>
      <xdr:spPr>
        <a:xfrm>
          <a:off x="13514293"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41</xdr:row>
      <xdr:rowOff>104775</xdr:rowOff>
    </xdr:from>
    <xdr:to>
      <xdr:col>70</xdr:col>
      <xdr:colOff>57150</xdr:colOff>
      <xdr:row>42</xdr:row>
      <xdr:rowOff>85724</xdr:rowOff>
    </xdr:to>
    <xdr:sp fLocksText="1" fPublished="0">
      <xdr:nvSpPr>
        <xdr:cNvPr id="535" name="テキスト ボックス 534"/>
        <xdr:cNvSpPr txBox="1">
          <a:spLocks noRot="1"/>
        </xdr:cNvSpPr>
      </xdr:nvSpPr>
      <xdr:spPr>
        <a:xfrm>
          <a:off x="12629029"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38</xdr:row>
      <xdr:rowOff>190500</xdr:rowOff>
    </xdr:from>
    <xdr:to>
      <xdr:col>85</xdr:col>
      <xdr:colOff>180975</xdr:colOff>
      <xdr:row>39</xdr:row>
      <xdr:rowOff>114300</xdr:rowOff>
    </xdr:to>
    <xdr:sp fLocksText="1" fPublished="0">
      <xdr:nvSpPr>
        <xdr:cNvPr id="536" name="楕円 535"/>
        <xdr:cNvSpPr/>
      </xdr:nvSpPr>
      <xdr:spPr>
        <a:xfrm>
          <a:off x="16270940" y="782170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38</xdr:row>
      <xdr:rowOff>171449</xdr:rowOff>
    </xdr:from>
    <xdr:to>
      <xdr:col>87</xdr:col>
      <xdr:colOff>180975</xdr:colOff>
      <xdr:row>39</xdr:row>
      <xdr:rowOff>152400</xdr:rowOff>
    </xdr:to>
    <xdr:sp fLocksText="1" fPublished="0">
      <xdr:nvSpPr>
        <xdr:cNvPr id="537" name="災害復旧事業費該当値テキスト"/>
        <xdr:cNvSpPr txBox="1">
          <a:spLocks noRot="1"/>
        </xdr:cNvSpPr>
      </xdr:nvSpPr>
      <xdr:spPr>
        <a:xfrm>
          <a:off x="16371793" y="779929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186</a:t>
          </a:r>
        </a:p>
      </xdr:txBody>
    </xdr:sp>
    <xdr:clientData fLocksWithSheet="1" fPrintsWithSheet="1"/>
  </xdr:twoCellAnchor>
  <xdr:twoCellAnchor>
    <xdr:from>
      <xdr:col>81</xdr:col>
      <xdr:colOff>0</xdr:colOff>
      <xdr:row>38</xdr:row>
      <xdr:rowOff>180975</xdr:rowOff>
    </xdr:from>
    <xdr:to>
      <xdr:col>81</xdr:col>
      <xdr:colOff>104775</xdr:colOff>
      <xdr:row>39</xdr:row>
      <xdr:rowOff>104775</xdr:rowOff>
    </xdr:to>
    <xdr:sp fLocksText="1" fPublished="0">
      <xdr:nvSpPr>
        <xdr:cNvPr id="538" name="楕円 537"/>
        <xdr:cNvSpPr/>
      </xdr:nvSpPr>
      <xdr:spPr>
        <a:xfrm>
          <a:off x="15430500" y="7810500"/>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57150</xdr:colOff>
      <xdr:row>39</xdr:row>
      <xdr:rowOff>104775</xdr:rowOff>
    </xdr:from>
    <xdr:to>
      <xdr:col>82</xdr:col>
      <xdr:colOff>57150</xdr:colOff>
      <xdr:row>40</xdr:row>
      <xdr:rowOff>85724</xdr:rowOff>
    </xdr:to>
    <xdr:sp fLocksText="1" fPublished="0">
      <xdr:nvSpPr>
        <xdr:cNvPr id="539" name="テキスト ボックス 538"/>
        <xdr:cNvSpPr txBox="1">
          <a:spLocks noRot="1"/>
        </xdr:cNvSpPr>
      </xdr:nvSpPr>
      <xdr:spPr>
        <a:xfrm>
          <a:off x="15296029" y="7933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866</a:t>
          </a:r>
        </a:p>
      </xdr:txBody>
    </xdr:sp>
    <xdr:clientData fLocksWithSheet="1" fPrintsWithSheet="1"/>
  </xdr:twoCellAnchor>
  <xdr:twoCellAnchor>
    <xdr:from>
      <xdr:col>76</xdr:col>
      <xdr:colOff>66675</xdr:colOff>
      <xdr:row>38</xdr:row>
      <xdr:rowOff>190500</xdr:rowOff>
    </xdr:from>
    <xdr:to>
      <xdr:col>76</xdr:col>
      <xdr:colOff>171449</xdr:colOff>
      <xdr:row>39</xdr:row>
      <xdr:rowOff>114300</xdr:rowOff>
    </xdr:to>
    <xdr:sp fLocksText="1" fPublished="0">
      <xdr:nvSpPr>
        <xdr:cNvPr id="540" name="楕円 539"/>
        <xdr:cNvSpPr/>
      </xdr:nvSpPr>
      <xdr:spPr>
        <a:xfrm>
          <a:off x="14545236" y="782170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123824</xdr:colOff>
      <xdr:row>39</xdr:row>
      <xdr:rowOff>104775</xdr:rowOff>
    </xdr:from>
    <xdr:to>
      <xdr:col>77</xdr:col>
      <xdr:colOff>123824</xdr:colOff>
      <xdr:row>40</xdr:row>
      <xdr:rowOff>85724</xdr:rowOff>
    </xdr:to>
    <xdr:sp fLocksText="1" fPublished="0">
      <xdr:nvSpPr>
        <xdr:cNvPr id="541" name="テキスト ボックス 540"/>
        <xdr:cNvSpPr txBox="1">
          <a:spLocks noRot="1"/>
        </xdr:cNvSpPr>
      </xdr:nvSpPr>
      <xdr:spPr>
        <a:xfrm>
          <a:off x="14410764" y="7933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209</a:t>
          </a:r>
        </a:p>
      </xdr:txBody>
    </xdr:sp>
    <xdr:clientData fLocksWithSheet="1" fPrintsWithSheet="1"/>
  </xdr:twoCellAnchor>
  <xdr:twoCellAnchor>
    <xdr:from>
      <xdr:col>71</xdr:col>
      <xdr:colOff>133350</xdr:colOff>
      <xdr:row>38</xdr:row>
      <xdr:rowOff>190500</xdr:rowOff>
    </xdr:from>
    <xdr:to>
      <xdr:col>72</xdr:col>
      <xdr:colOff>38100</xdr:colOff>
      <xdr:row>39</xdr:row>
      <xdr:rowOff>114300</xdr:rowOff>
    </xdr:to>
    <xdr:sp fLocksText="1" fPublished="0">
      <xdr:nvSpPr>
        <xdr:cNvPr id="542" name="楕円 541"/>
        <xdr:cNvSpPr/>
      </xdr:nvSpPr>
      <xdr:spPr>
        <a:xfrm>
          <a:off x="13659969" y="7821706"/>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180975</xdr:colOff>
      <xdr:row>39</xdr:row>
      <xdr:rowOff>104775</xdr:rowOff>
    </xdr:from>
    <xdr:to>
      <xdr:col>72</xdr:col>
      <xdr:colOff>180975</xdr:colOff>
      <xdr:row>40</xdr:row>
      <xdr:rowOff>85724</xdr:rowOff>
    </xdr:to>
    <xdr:sp fLocksText="1" fPublished="0">
      <xdr:nvSpPr>
        <xdr:cNvPr id="543" name="テキスト ボックス 542"/>
        <xdr:cNvSpPr txBox="1">
          <a:spLocks noRot="1"/>
        </xdr:cNvSpPr>
      </xdr:nvSpPr>
      <xdr:spPr>
        <a:xfrm>
          <a:off x="13514293" y="7933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321</a:t>
          </a:r>
        </a:p>
      </xdr:txBody>
    </xdr:sp>
    <xdr:clientData fLocksWithSheet="1" fPrintsWithSheet="1"/>
  </xdr:twoCellAnchor>
  <xdr:twoCellAnchor>
    <xdr:from>
      <xdr:col>67</xdr:col>
      <xdr:colOff>0</xdr:colOff>
      <xdr:row>38</xdr:row>
      <xdr:rowOff>190500</xdr:rowOff>
    </xdr:from>
    <xdr:to>
      <xdr:col>67</xdr:col>
      <xdr:colOff>104775</xdr:colOff>
      <xdr:row>39</xdr:row>
      <xdr:rowOff>114300</xdr:rowOff>
    </xdr:to>
    <xdr:sp fLocksText="1" fPublished="0">
      <xdr:nvSpPr>
        <xdr:cNvPr id="544" name="楕円 543"/>
        <xdr:cNvSpPr/>
      </xdr:nvSpPr>
      <xdr:spPr>
        <a:xfrm>
          <a:off x="12763500" y="7821706"/>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57150</xdr:colOff>
      <xdr:row>39</xdr:row>
      <xdr:rowOff>104775</xdr:rowOff>
    </xdr:from>
    <xdr:to>
      <xdr:col>68</xdr:col>
      <xdr:colOff>57150</xdr:colOff>
      <xdr:row>40</xdr:row>
      <xdr:rowOff>85724</xdr:rowOff>
    </xdr:to>
    <xdr:sp fLocksText="1" fPublished="0">
      <xdr:nvSpPr>
        <xdr:cNvPr id="545" name="テキスト ボックス 544"/>
        <xdr:cNvSpPr txBox="1">
          <a:spLocks noRot="1"/>
        </xdr:cNvSpPr>
      </xdr:nvSpPr>
      <xdr:spPr>
        <a:xfrm>
          <a:off x="12629029" y="7933764"/>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253</a:t>
          </a:r>
        </a:p>
      </xdr:txBody>
    </xdr:sp>
    <xdr:clientData fLocksWithSheet="1" fPrintsWithSheet="1"/>
  </xdr:twoCellAnchor>
  <xdr:twoCellAnchor>
    <xdr:from>
      <xdr:col>65</xdr:col>
      <xdr:colOff>66675</xdr:colOff>
      <xdr:row>43</xdr:row>
      <xdr:rowOff>66675</xdr:rowOff>
    </xdr:from>
    <xdr:to>
      <xdr:col>89</xdr:col>
      <xdr:colOff>180975</xdr:colOff>
      <xdr:row>45</xdr:row>
      <xdr:rowOff>47625</xdr:rowOff>
    </xdr:to>
    <xdr:sp fLocksText="1" fPublished="0">
      <xdr:nvSpPr>
        <xdr:cNvPr id="546" name="正方形/長方形 545"/>
        <xdr:cNvSpPr>
          <a:spLocks noRot="1"/>
        </xdr:cNvSpPr>
      </xdr:nvSpPr>
      <xdr:spPr>
        <a:xfrm>
          <a:off x="12449736" y="8706970"/>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失業対策事業費</a:t>
          </a:r>
        </a:p>
      </xdr:txBody>
    </xdr:sp>
    <xdr:clientData fLocksWithSheet="1" fPrintsWithSheet="1"/>
  </xdr:twoCellAnchor>
  <xdr:twoCellAnchor>
    <xdr:from>
      <xdr:col>66</xdr:col>
      <xdr:colOff>0</xdr:colOff>
      <xdr:row>45</xdr:row>
      <xdr:rowOff>66675</xdr:rowOff>
    </xdr:from>
    <xdr:to>
      <xdr:col>74</xdr:col>
      <xdr:colOff>0</xdr:colOff>
      <xdr:row>46</xdr:row>
      <xdr:rowOff>171449</xdr:rowOff>
    </xdr:to>
    <xdr:sp fLocksText="1" fPublished="0">
      <xdr:nvSpPr>
        <xdr:cNvPr id="547" name="正方形/長方形 546"/>
        <xdr:cNvSpPr>
          <a:spLocks noRot="1"/>
        </xdr:cNvSpPr>
      </xdr:nvSpPr>
      <xdr:spPr>
        <a:xfrm>
          <a:off x="1257300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46</xdr:row>
      <xdr:rowOff>114300</xdr:rowOff>
    </xdr:from>
    <xdr:to>
      <xdr:col>74</xdr:col>
      <xdr:colOff>0</xdr:colOff>
      <xdr:row>48</xdr:row>
      <xdr:rowOff>0</xdr:rowOff>
    </xdr:to>
    <xdr:sp fLocksText="1" fPublished="0">
      <xdr:nvSpPr>
        <xdr:cNvPr id="548" name="正方形/長方形 547"/>
        <xdr:cNvSpPr>
          <a:spLocks noRot="1"/>
        </xdr:cNvSpPr>
      </xdr:nvSpPr>
      <xdr:spPr>
        <a:xfrm>
          <a:off x="1257300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1/30</a:t>
          </a:r>
        </a:p>
      </xdr:txBody>
    </xdr:sp>
    <xdr:clientData fLocksWithSheet="1" fPrintsWithSheet="1"/>
  </xdr:twoCellAnchor>
  <xdr:twoCellAnchor>
    <xdr:from>
      <xdr:col>71</xdr:col>
      <xdr:colOff>66675</xdr:colOff>
      <xdr:row>45</xdr:row>
      <xdr:rowOff>66675</xdr:rowOff>
    </xdr:from>
    <xdr:to>
      <xdr:col>79</xdr:col>
      <xdr:colOff>66675</xdr:colOff>
      <xdr:row>46</xdr:row>
      <xdr:rowOff>171449</xdr:rowOff>
    </xdr:to>
    <xdr:sp fLocksText="1" fPublished="0">
      <xdr:nvSpPr>
        <xdr:cNvPr id="549" name="正方形/長方形 548"/>
        <xdr:cNvSpPr>
          <a:spLocks noRot="1"/>
        </xdr:cNvSpPr>
      </xdr:nvSpPr>
      <xdr:spPr>
        <a:xfrm>
          <a:off x="13592736"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46</xdr:row>
      <xdr:rowOff>114300</xdr:rowOff>
    </xdr:from>
    <xdr:to>
      <xdr:col>79</xdr:col>
      <xdr:colOff>66675</xdr:colOff>
      <xdr:row>48</xdr:row>
      <xdr:rowOff>0</xdr:rowOff>
    </xdr:to>
    <xdr:sp fLocksText="1" fPublished="0">
      <xdr:nvSpPr>
        <xdr:cNvPr id="550" name="正方形/長方形 549"/>
        <xdr:cNvSpPr>
          <a:spLocks noRot="1"/>
        </xdr:cNvSpPr>
      </xdr:nvSpPr>
      <xdr:spPr>
        <a:xfrm>
          <a:off x="13592736"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a:t>
          </a:r>
        </a:p>
      </xdr:txBody>
    </xdr:sp>
    <xdr:clientData fLocksWithSheet="1" fPrintsWithSheet="1"/>
  </xdr:twoCellAnchor>
  <xdr:twoCellAnchor>
    <xdr:from>
      <xdr:col>77</xdr:col>
      <xdr:colOff>66675</xdr:colOff>
      <xdr:row>45</xdr:row>
      <xdr:rowOff>66675</xdr:rowOff>
    </xdr:from>
    <xdr:to>
      <xdr:col>85</xdr:col>
      <xdr:colOff>66675</xdr:colOff>
      <xdr:row>46</xdr:row>
      <xdr:rowOff>171449</xdr:rowOff>
    </xdr:to>
    <xdr:sp fLocksText="1" fPublished="0">
      <xdr:nvSpPr>
        <xdr:cNvPr id="551" name="正方形/長方形 550"/>
        <xdr:cNvSpPr>
          <a:spLocks noRot="1"/>
        </xdr:cNvSpPr>
      </xdr:nvSpPr>
      <xdr:spPr>
        <a:xfrm>
          <a:off x="14735736"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46</xdr:row>
      <xdr:rowOff>114300</xdr:rowOff>
    </xdr:from>
    <xdr:to>
      <xdr:col>85</xdr:col>
      <xdr:colOff>66675</xdr:colOff>
      <xdr:row>48</xdr:row>
      <xdr:rowOff>0</xdr:rowOff>
    </xdr:to>
    <xdr:sp fLocksText="1" fPublished="0">
      <xdr:nvSpPr>
        <xdr:cNvPr id="552" name="正方形/長方形 551"/>
        <xdr:cNvSpPr>
          <a:spLocks noRot="1"/>
        </xdr:cNvSpPr>
      </xdr:nvSpPr>
      <xdr:spPr>
        <a:xfrm>
          <a:off x="14735736"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a:t>
          </a:r>
        </a:p>
      </xdr:txBody>
    </xdr:sp>
    <xdr:clientData fLocksWithSheet="1" fPrintsWithSheet="1"/>
  </xdr:twoCellAnchor>
  <xdr:twoCellAnchor>
    <xdr:from>
      <xdr:col>65</xdr:col>
      <xdr:colOff>66675</xdr:colOff>
      <xdr:row>48</xdr:row>
      <xdr:rowOff>38100</xdr:rowOff>
    </xdr:from>
    <xdr:to>
      <xdr:col>89</xdr:col>
      <xdr:colOff>180975</xdr:colOff>
      <xdr:row>61</xdr:row>
      <xdr:rowOff>104775</xdr:rowOff>
    </xdr:to>
    <xdr:sp fLocksText="1" fPublished="0">
      <xdr:nvSpPr>
        <xdr:cNvPr id="553" name="正方形/長方形 552"/>
        <xdr:cNvSpPr/>
      </xdr:nvSpPr>
      <xdr:spPr>
        <a:xfrm>
          <a:off x="12449736" y="9681882"/>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38100</xdr:colOff>
      <xdr:row>47</xdr:row>
      <xdr:rowOff>9525</xdr:rowOff>
    </xdr:from>
    <xdr:to>
      <xdr:col>67</xdr:col>
      <xdr:colOff>9525</xdr:colOff>
      <xdr:row>47</xdr:row>
      <xdr:rowOff>180975</xdr:rowOff>
    </xdr:to>
    <xdr:sp fLocksText="1" fPublished="0">
      <xdr:nvSpPr>
        <xdr:cNvPr id="554" name="テキスト ボックス 553"/>
        <xdr:cNvSpPr txBox="1">
          <a:spLocks noRot="1"/>
        </xdr:cNvSpPr>
      </xdr:nvSpPr>
      <xdr:spPr>
        <a:xfrm>
          <a:off x="12416117" y="9457765"/>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61</xdr:row>
      <xdr:rowOff>104775</xdr:rowOff>
    </xdr:from>
    <xdr:to>
      <xdr:col>89</xdr:col>
      <xdr:colOff>180975</xdr:colOff>
      <xdr:row>61</xdr:row>
      <xdr:rowOff>104775</xdr:rowOff>
    </xdr:to>
    <xdr:cxnSp fPublished="0">
      <xdr:nvCxnSpPr>
        <xdr:cNvPr id="555" name="直線コネクタ 554"/>
        <xdr:cNvCxnSpPr/>
      </xdr:nvCxnSpPr>
      <xdr:spPr>
        <a:xfrm>
          <a:off x="12449736" y="123712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54</xdr:row>
      <xdr:rowOff>171449</xdr:rowOff>
    </xdr:from>
    <xdr:to>
      <xdr:col>89</xdr:col>
      <xdr:colOff>180975</xdr:colOff>
      <xdr:row>54</xdr:row>
      <xdr:rowOff>171449</xdr:rowOff>
    </xdr:to>
    <xdr:cxnSp fPublished="0">
      <xdr:nvCxnSpPr>
        <xdr:cNvPr id="556" name="直線コネクタ 555"/>
        <xdr:cNvCxnSpPr/>
      </xdr:nvCxnSpPr>
      <xdr:spPr>
        <a:xfrm>
          <a:off x="12449736" y="11026587"/>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54</xdr:row>
      <xdr:rowOff>0</xdr:rowOff>
    </xdr:from>
    <xdr:to>
      <xdr:col>65</xdr:col>
      <xdr:colOff>66675</xdr:colOff>
      <xdr:row>54</xdr:row>
      <xdr:rowOff>190500</xdr:rowOff>
    </xdr:to>
    <xdr:sp fLocksText="1" fPublished="0">
      <xdr:nvSpPr>
        <xdr:cNvPr id="557" name="テキスト ボックス 556"/>
        <xdr:cNvSpPr txBox="1">
          <a:spLocks noRot="1"/>
        </xdr:cNvSpPr>
      </xdr:nvSpPr>
      <xdr:spPr>
        <a:xfrm>
          <a:off x="12203205" y="10858500"/>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48</xdr:row>
      <xdr:rowOff>19050</xdr:rowOff>
    </xdr:from>
    <xdr:to>
      <xdr:col>89</xdr:col>
      <xdr:colOff>180975</xdr:colOff>
      <xdr:row>48</xdr:row>
      <xdr:rowOff>19050</xdr:rowOff>
    </xdr:to>
    <xdr:cxnSp fPublished="0">
      <xdr:nvCxnSpPr>
        <xdr:cNvPr id="558" name="直線コネクタ 557"/>
        <xdr:cNvCxnSpPr/>
      </xdr:nvCxnSpPr>
      <xdr:spPr>
        <a:xfrm>
          <a:off x="12449736" y="96706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47</xdr:row>
      <xdr:rowOff>66675</xdr:rowOff>
    </xdr:from>
    <xdr:to>
      <xdr:col>65</xdr:col>
      <xdr:colOff>66675</xdr:colOff>
      <xdr:row>48</xdr:row>
      <xdr:rowOff>57150</xdr:rowOff>
    </xdr:to>
    <xdr:sp fLocksText="1" fPublished="0">
      <xdr:nvSpPr>
        <xdr:cNvPr id="559" name="テキスト ボックス 558"/>
        <xdr:cNvSpPr txBox="1">
          <a:spLocks noRot="1"/>
        </xdr:cNvSpPr>
      </xdr:nvSpPr>
      <xdr:spPr>
        <a:xfrm>
          <a:off x="12203205" y="9513794"/>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a:t>
          </a:r>
        </a:p>
      </xdr:txBody>
    </xdr:sp>
    <xdr:clientData fLocksWithSheet="1" fPrintsWithSheet="1"/>
  </xdr:twoCellAnchor>
  <xdr:twoCellAnchor>
    <xdr:from>
      <xdr:col>65</xdr:col>
      <xdr:colOff>66675</xdr:colOff>
      <xdr:row>48</xdr:row>
      <xdr:rowOff>38100</xdr:rowOff>
    </xdr:from>
    <xdr:to>
      <xdr:col>89</xdr:col>
      <xdr:colOff>180975</xdr:colOff>
      <xdr:row>61</xdr:row>
      <xdr:rowOff>104775</xdr:rowOff>
    </xdr:to>
    <xdr:sp fLocksText="1" fPublished="0">
      <xdr:nvSpPr>
        <xdr:cNvPr id="560" name="失業対策事業費グラフ枠"/>
        <xdr:cNvSpPr/>
      </xdr:nvSpPr>
      <xdr:spPr>
        <a:xfrm>
          <a:off x="12449736" y="9681882"/>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54</xdr:row>
      <xdr:rowOff>171449</xdr:rowOff>
    </xdr:from>
    <xdr:to>
      <xdr:col>85</xdr:col>
      <xdr:colOff>133350</xdr:colOff>
      <xdr:row>54</xdr:row>
      <xdr:rowOff>171449</xdr:rowOff>
    </xdr:to>
    <xdr:cxnSp fPublished="0">
      <xdr:nvCxnSpPr>
        <xdr:cNvPr id="561" name="直線コネクタ 560"/>
        <xdr:cNvCxnSpPr/>
      </xdr:nvCxnSpPr>
      <xdr:spPr>
        <a:xfrm>
          <a:off x="16326969" y="11026587"/>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55</xdr:row>
      <xdr:rowOff>19050</xdr:rowOff>
    </xdr:from>
    <xdr:to>
      <xdr:col>87</xdr:col>
      <xdr:colOff>47625</xdr:colOff>
      <xdr:row>56</xdr:row>
      <xdr:rowOff>9525</xdr:rowOff>
    </xdr:to>
    <xdr:sp fLocksText="1" fPublished="0">
      <xdr:nvSpPr>
        <xdr:cNvPr id="562" name="失業対策事業費最小値テキスト"/>
        <xdr:cNvSpPr txBox="1">
          <a:spLocks noRot="1"/>
        </xdr:cNvSpPr>
      </xdr:nvSpPr>
      <xdr:spPr>
        <a:xfrm>
          <a:off x="16371793" y="11082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85</xdr:col>
      <xdr:colOff>38100</xdr:colOff>
      <xdr:row>54</xdr:row>
      <xdr:rowOff>171449</xdr:rowOff>
    </xdr:from>
    <xdr:to>
      <xdr:col>86</xdr:col>
      <xdr:colOff>38100</xdr:colOff>
      <xdr:row>54</xdr:row>
      <xdr:rowOff>171449</xdr:rowOff>
    </xdr:to>
    <xdr:cxnSp fPublished="0">
      <xdr:nvCxnSpPr>
        <xdr:cNvPr id="563" name="直線コネクタ 562"/>
        <xdr:cNvCxnSpPr/>
      </xdr:nvCxnSpPr>
      <xdr:spPr>
        <a:xfrm>
          <a:off x="16226117" y="11026587"/>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53</xdr:row>
      <xdr:rowOff>19050</xdr:rowOff>
    </xdr:from>
    <xdr:to>
      <xdr:col>87</xdr:col>
      <xdr:colOff>47625</xdr:colOff>
      <xdr:row>54</xdr:row>
      <xdr:rowOff>9525</xdr:rowOff>
    </xdr:to>
    <xdr:sp fLocksText="1" fPublished="0">
      <xdr:nvSpPr>
        <xdr:cNvPr id="564" name="失業対策事業費最大値テキスト"/>
        <xdr:cNvSpPr txBox="1">
          <a:spLocks noRot="1"/>
        </xdr:cNvSpPr>
      </xdr:nvSpPr>
      <xdr:spPr>
        <a:xfrm>
          <a:off x="16371793" y="10679205"/>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85</xdr:col>
      <xdr:colOff>38100</xdr:colOff>
      <xdr:row>54</xdr:row>
      <xdr:rowOff>171449</xdr:rowOff>
    </xdr:from>
    <xdr:to>
      <xdr:col>86</xdr:col>
      <xdr:colOff>38100</xdr:colOff>
      <xdr:row>54</xdr:row>
      <xdr:rowOff>171449</xdr:rowOff>
    </xdr:to>
    <xdr:cxnSp fPublished="0">
      <xdr:nvCxnSpPr>
        <xdr:cNvPr id="565" name="直線コネクタ 564"/>
        <xdr:cNvCxnSpPr/>
      </xdr:nvCxnSpPr>
      <xdr:spPr>
        <a:xfrm>
          <a:off x="16226117" y="11026587"/>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54</xdr:row>
      <xdr:rowOff>171449</xdr:rowOff>
    </xdr:from>
    <xdr:to>
      <xdr:col>85</xdr:col>
      <xdr:colOff>133350</xdr:colOff>
      <xdr:row>54</xdr:row>
      <xdr:rowOff>171449</xdr:rowOff>
    </xdr:to>
    <xdr:cxnSp fPublished="0">
      <xdr:nvCxnSpPr>
        <xdr:cNvPr id="566" name="直線コネクタ 565"/>
        <xdr:cNvCxnSpPr/>
      </xdr:nvCxnSpPr>
      <xdr:spPr>
        <a:xfrm>
          <a:off x="15486529" y="11026587"/>
          <a:ext cx="8404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54</xdr:row>
      <xdr:rowOff>104775</xdr:rowOff>
    </xdr:from>
    <xdr:to>
      <xdr:col>87</xdr:col>
      <xdr:colOff>47625</xdr:colOff>
      <xdr:row>55</xdr:row>
      <xdr:rowOff>85724</xdr:rowOff>
    </xdr:to>
    <xdr:sp fLocksText="1" fPublished="0">
      <xdr:nvSpPr>
        <xdr:cNvPr id="567" name="失業対策事業費平均値テキスト"/>
        <xdr:cNvSpPr txBox="1">
          <a:spLocks noRot="1"/>
        </xdr:cNvSpPr>
      </xdr:nvSpPr>
      <xdr:spPr>
        <a:xfrm>
          <a:off x="16371793" y="10959353"/>
          <a:ext cx="246529"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85</xdr:col>
      <xdr:colOff>76200</xdr:colOff>
      <xdr:row>54</xdr:row>
      <xdr:rowOff>114300</xdr:rowOff>
    </xdr:from>
    <xdr:to>
      <xdr:col>85</xdr:col>
      <xdr:colOff>180975</xdr:colOff>
      <xdr:row>55</xdr:row>
      <xdr:rowOff>19050</xdr:rowOff>
    </xdr:to>
    <xdr:sp fLocksText="1" fPublished="0">
      <xdr:nvSpPr>
        <xdr:cNvPr id="568" name="フローチャート: 判断 567"/>
        <xdr:cNvSpPr/>
      </xdr:nvSpPr>
      <xdr:spPr>
        <a:xfrm>
          <a:off x="16270940" y="109705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54</xdr:row>
      <xdr:rowOff>171449</xdr:rowOff>
    </xdr:from>
    <xdr:to>
      <xdr:col>81</xdr:col>
      <xdr:colOff>57150</xdr:colOff>
      <xdr:row>54</xdr:row>
      <xdr:rowOff>171449</xdr:rowOff>
    </xdr:to>
    <xdr:cxnSp fPublished="0">
      <xdr:nvCxnSpPr>
        <xdr:cNvPr id="569" name="直線コネクタ 568"/>
        <xdr:cNvCxnSpPr/>
      </xdr:nvCxnSpPr>
      <xdr:spPr>
        <a:xfrm>
          <a:off x="14590059" y="11026587"/>
          <a:ext cx="8964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54</xdr:row>
      <xdr:rowOff>114300</xdr:rowOff>
    </xdr:from>
    <xdr:to>
      <xdr:col>81</xdr:col>
      <xdr:colOff>104775</xdr:colOff>
      <xdr:row>55</xdr:row>
      <xdr:rowOff>19050</xdr:rowOff>
    </xdr:to>
    <xdr:sp fLocksText="1" fPublished="0">
      <xdr:nvSpPr>
        <xdr:cNvPr id="570" name="フローチャート: 判断 569"/>
        <xdr:cNvSpPr/>
      </xdr:nvSpPr>
      <xdr:spPr>
        <a:xfrm>
          <a:off x="15430500" y="109705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123824</xdr:colOff>
      <xdr:row>55</xdr:row>
      <xdr:rowOff>19050</xdr:rowOff>
    </xdr:from>
    <xdr:to>
      <xdr:col>81</xdr:col>
      <xdr:colOff>180975</xdr:colOff>
      <xdr:row>56</xdr:row>
      <xdr:rowOff>9525</xdr:rowOff>
    </xdr:to>
    <xdr:sp fLocksText="1" fPublished="0">
      <xdr:nvSpPr>
        <xdr:cNvPr id="571" name="テキスト ボックス 570"/>
        <xdr:cNvSpPr txBox="1">
          <a:spLocks noRot="1"/>
        </xdr:cNvSpPr>
      </xdr:nvSpPr>
      <xdr:spPr>
        <a:xfrm>
          <a:off x="15363264" y="11082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71</xdr:col>
      <xdr:colOff>180975</xdr:colOff>
      <xdr:row>54</xdr:row>
      <xdr:rowOff>171449</xdr:rowOff>
    </xdr:from>
    <xdr:to>
      <xdr:col>76</xdr:col>
      <xdr:colOff>114300</xdr:colOff>
      <xdr:row>54</xdr:row>
      <xdr:rowOff>171449</xdr:rowOff>
    </xdr:to>
    <xdr:cxnSp fPublished="0">
      <xdr:nvCxnSpPr>
        <xdr:cNvPr id="572" name="直線コネクタ 571"/>
        <xdr:cNvCxnSpPr/>
      </xdr:nvCxnSpPr>
      <xdr:spPr>
        <a:xfrm>
          <a:off x="13704793" y="11026587"/>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54</xdr:row>
      <xdr:rowOff>114300</xdr:rowOff>
    </xdr:from>
    <xdr:to>
      <xdr:col>76</xdr:col>
      <xdr:colOff>171449</xdr:colOff>
      <xdr:row>55</xdr:row>
      <xdr:rowOff>19050</xdr:rowOff>
    </xdr:to>
    <xdr:sp fLocksText="1" fPublished="0">
      <xdr:nvSpPr>
        <xdr:cNvPr id="573" name="フローチャート: 判断 572"/>
        <xdr:cNvSpPr/>
      </xdr:nvSpPr>
      <xdr:spPr>
        <a:xfrm>
          <a:off x="14545236" y="109705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180975</xdr:colOff>
      <xdr:row>55</xdr:row>
      <xdr:rowOff>19050</xdr:rowOff>
    </xdr:from>
    <xdr:to>
      <xdr:col>77</xdr:col>
      <xdr:colOff>47625</xdr:colOff>
      <xdr:row>56</xdr:row>
      <xdr:rowOff>9525</xdr:rowOff>
    </xdr:to>
    <xdr:sp fLocksText="1" fPublished="0">
      <xdr:nvSpPr>
        <xdr:cNvPr id="574" name="テキスト ボックス 573"/>
        <xdr:cNvSpPr txBox="1">
          <a:spLocks noRot="1"/>
        </xdr:cNvSpPr>
      </xdr:nvSpPr>
      <xdr:spPr>
        <a:xfrm>
          <a:off x="14466793" y="11082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67</xdr:col>
      <xdr:colOff>57150</xdr:colOff>
      <xdr:row>54</xdr:row>
      <xdr:rowOff>171449</xdr:rowOff>
    </xdr:from>
    <xdr:to>
      <xdr:col>71</xdr:col>
      <xdr:colOff>180975</xdr:colOff>
      <xdr:row>54</xdr:row>
      <xdr:rowOff>171449</xdr:rowOff>
    </xdr:to>
    <xdr:cxnSp fPublished="0">
      <xdr:nvCxnSpPr>
        <xdr:cNvPr id="575" name="直線コネクタ 574"/>
        <xdr:cNvCxnSpPr/>
      </xdr:nvCxnSpPr>
      <xdr:spPr>
        <a:xfrm>
          <a:off x="12819529" y="11026587"/>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54</xdr:row>
      <xdr:rowOff>114300</xdr:rowOff>
    </xdr:from>
    <xdr:to>
      <xdr:col>72</xdr:col>
      <xdr:colOff>38100</xdr:colOff>
      <xdr:row>55</xdr:row>
      <xdr:rowOff>19050</xdr:rowOff>
    </xdr:to>
    <xdr:sp fLocksText="1" fPublished="0">
      <xdr:nvSpPr>
        <xdr:cNvPr id="576" name="フローチャート: 判断 575"/>
        <xdr:cNvSpPr/>
      </xdr:nvSpPr>
      <xdr:spPr>
        <a:xfrm>
          <a:off x="13659969" y="10970558"/>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57150</xdr:colOff>
      <xdr:row>55</xdr:row>
      <xdr:rowOff>19050</xdr:rowOff>
    </xdr:from>
    <xdr:to>
      <xdr:col>72</xdr:col>
      <xdr:colOff>114300</xdr:colOff>
      <xdr:row>56</xdr:row>
      <xdr:rowOff>9525</xdr:rowOff>
    </xdr:to>
    <xdr:sp fLocksText="1" fPublished="0">
      <xdr:nvSpPr>
        <xdr:cNvPr id="577" name="テキスト ボックス 576"/>
        <xdr:cNvSpPr txBox="1">
          <a:spLocks noRot="1"/>
        </xdr:cNvSpPr>
      </xdr:nvSpPr>
      <xdr:spPr>
        <a:xfrm>
          <a:off x="13581529" y="11082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67</xdr:col>
      <xdr:colOff>0</xdr:colOff>
      <xdr:row>54</xdr:row>
      <xdr:rowOff>114300</xdr:rowOff>
    </xdr:from>
    <xdr:to>
      <xdr:col>67</xdr:col>
      <xdr:colOff>104775</xdr:colOff>
      <xdr:row>55</xdr:row>
      <xdr:rowOff>19050</xdr:rowOff>
    </xdr:to>
    <xdr:sp fLocksText="1" fPublished="0">
      <xdr:nvSpPr>
        <xdr:cNvPr id="578" name="フローチャート: 判断 577"/>
        <xdr:cNvSpPr/>
      </xdr:nvSpPr>
      <xdr:spPr>
        <a:xfrm>
          <a:off x="12763500" y="109705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123824</xdr:colOff>
      <xdr:row>55</xdr:row>
      <xdr:rowOff>19050</xdr:rowOff>
    </xdr:from>
    <xdr:to>
      <xdr:col>67</xdr:col>
      <xdr:colOff>180975</xdr:colOff>
      <xdr:row>56</xdr:row>
      <xdr:rowOff>9525</xdr:rowOff>
    </xdr:to>
    <xdr:sp fLocksText="1" fPublished="0">
      <xdr:nvSpPr>
        <xdr:cNvPr id="579" name="テキスト ボックス 578"/>
        <xdr:cNvSpPr txBox="1">
          <a:spLocks noRot="1"/>
        </xdr:cNvSpPr>
      </xdr:nvSpPr>
      <xdr:spPr>
        <a:xfrm>
          <a:off x="12696264" y="11082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editAs="oneCell">
    <xdr:from>
      <xdr:col>84</xdr:col>
      <xdr:colOff>133350</xdr:colOff>
      <xdr:row>61</xdr:row>
      <xdr:rowOff>104775</xdr:rowOff>
    </xdr:from>
    <xdr:to>
      <xdr:col>88</xdr:col>
      <xdr:colOff>133350</xdr:colOff>
      <xdr:row>62</xdr:row>
      <xdr:rowOff>85724</xdr:rowOff>
    </xdr:to>
    <xdr:sp fLocksText="1" fPublished="0">
      <xdr:nvSpPr>
        <xdr:cNvPr id="580" name="テキスト ボックス 579"/>
        <xdr:cNvSpPr txBox="1">
          <a:spLocks noRot="1"/>
        </xdr:cNvSpPr>
      </xdr:nvSpPr>
      <xdr:spPr>
        <a:xfrm>
          <a:off x="1613646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61</xdr:row>
      <xdr:rowOff>104775</xdr:rowOff>
    </xdr:from>
    <xdr:to>
      <xdr:col>84</xdr:col>
      <xdr:colOff>57150</xdr:colOff>
      <xdr:row>62</xdr:row>
      <xdr:rowOff>85724</xdr:rowOff>
    </xdr:to>
    <xdr:sp fLocksText="1" fPublished="0">
      <xdr:nvSpPr>
        <xdr:cNvPr id="581" name="テキスト ボックス 580"/>
        <xdr:cNvSpPr txBox="1">
          <a:spLocks noRot="1"/>
        </xdr:cNvSpPr>
      </xdr:nvSpPr>
      <xdr:spPr>
        <a:xfrm>
          <a:off x="1529602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61</xdr:row>
      <xdr:rowOff>104775</xdr:rowOff>
    </xdr:from>
    <xdr:to>
      <xdr:col>79</xdr:col>
      <xdr:colOff>114300</xdr:colOff>
      <xdr:row>62</xdr:row>
      <xdr:rowOff>85724</xdr:rowOff>
    </xdr:to>
    <xdr:sp fLocksText="1" fPublished="0">
      <xdr:nvSpPr>
        <xdr:cNvPr id="582" name="テキスト ボックス 581"/>
        <xdr:cNvSpPr txBox="1">
          <a:spLocks noRot="1"/>
        </xdr:cNvSpPr>
      </xdr:nvSpPr>
      <xdr:spPr>
        <a:xfrm>
          <a:off x="1439955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61</xdr:row>
      <xdr:rowOff>104775</xdr:rowOff>
    </xdr:from>
    <xdr:to>
      <xdr:col>74</xdr:col>
      <xdr:colOff>180975</xdr:colOff>
      <xdr:row>62</xdr:row>
      <xdr:rowOff>85724</xdr:rowOff>
    </xdr:to>
    <xdr:sp fLocksText="1" fPublished="0">
      <xdr:nvSpPr>
        <xdr:cNvPr id="583" name="テキスト ボックス 582"/>
        <xdr:cNvSpPr txBox="1">
          <a:spLocks noRot="1"/>
        </xdr:cNvSpPr>
      </xdr:nvSpPr>
      <xdr:spPr>
        <a:xfrm>
          <a:off x="13514293"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61</xdr:row>
      <xdr:rowOff>104775</xdr:rowOff>
    </xdr:from>
    <xdr:to>
      <xdr:col>70</xdr:col>
      <xdr:colOff>57150</xdr:colOff>
      <xdr:row>62</xdr:row>
      <xdr:rowOff>85724</xdr:rowOff>
    </xdr:to>
    <xdr:sp fLocksText="1" fPublished="0">
      <xdr:nvSpPr>
        <xdr:cNvPr id="584" name="テキスト ボックス 583"/>
        <xdr:cNvSpPr txBox="1">
          <a:spLocks noRot="1"/>
        </xdr:cNvSpPr>
      </xdr:nvSpPr>
      <xdr:spPr>
        <a:xfrm>
          <a:off x="12629029"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54</xdr:row>
      <xdr:rowOff>114300</xdr:rowOff>
    </xdr:from>
    <xdr:to>
      <xdr:col>85</xdr:col>
      <xdr:colOff>180975</xdr:colOff>
      <xdr:row>55</xdr:row>
      <xdr:rowOff>19050</xdr:rowOff>
    </xdr:to>
    <xdr:sp fLocksText="1" fPublished="0">
      <xdr:nvSpPr>
        <xdr:cNvPr id="585" name="楕円 584"/>
        <xdr:cNvSpPr/>
      </xdr:nvSpPr>
      <xdr:spPr>
        <a:xfrm>
          <a:off x="16270940" y="10970558"/>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53</xdr:row>
      <xdr:rowOff>171449</xdr:rowOff>
    </xdr:from>
    <xdr:to>
      <xdr:col>87</xdr:col>
      <xdr:colOff>47625</xdr:colOff>
      <xdr:row>54</xdr:row>
      <xdr:rowOff>152400</xdr:rowOff>
    </xdr:to>
    <xdr:sp fLocksText="1" fPublished="0">
      <xdr:nvSpPr>
        <xdr:cNvPr id="586" name="失業対策事業費該当値テキスト"/>
        <xdr:cNvSpPr txBox="1">
          <a:spLocks noRot="1"/>
        </xdr:cNvSpPr>
      </xdr:nvSpPr>
      <xdr:spPr>
        <a:xfrm>
          <a:off x="16371793" y="108248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81</xdr:col>
      <xdr:colOff>0</xdr:colOff>
      <xdr:row>54</xdr:row>
      <xdr:rowOff>114300</xdr:rowOff>
    </xdr:from>
    <xdr:to>
      <xdr:col>81</xdr:col>
      <xdr:colOff>104775</xdr:colOff>
      <xdr:row>55</xdr:row>
      <xdr:rowOff>19050</xdr:rowOff>
    </xdr:to>
    <xdr:sp fLocksText="1" fPublished="0">
      <xdr:nvSpPr>
        <xdr:cNvPr id="587" name="楕円 586"/>
        <xdr:cNvSpPr/>
      </xdr:nvSpPr>
      <xdr:spPr>
        <a:xfrm>
          <a:off x="15430500" y="10970558"/>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123824</xdr:colOff>
      <xdr:row>53</xdr:row>
      <xdr:rowOff>47625</xdr:rowOff>
    </xdr:from>
    <xdr:to>
      <xdr:col>81</xdr:col>
      <xdr:colOff>180975</xdr:colOff>
      <xdr:row>54</xdr:row>
      <xdr:rowOff>38100</xdr:rowOff>
    </xdr:to>
    <xdr:sp fLocksText="1" fPublished="0">
      <xdr:nvSpPr>
        <xdr:cNvPr id="588" name="テキスト ボックス 587"/>
        <xdr:cNvSpPr txBox="1">
          <a:spLocks noRot="1"/>
        </xdr:cNvSpPr>
      </xdr:nvSpPr>
      <xdr:spPr>
        <a:xfrm>
          <a:off x="15363264" y="10701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76</xdr:col>
      <xdr:colOff>66675</xdr:colOff>
      <xdr:row>54</xdr:row>
      <xdr:rowOff>114300</xdr:rowOff>
    </xdr:from>
    <xdr:to>
      <xdr:col>76</xdr:col>
      <xdr:colOff>171449</xdr:colOff>
      <xdr:row>55</xdr:row>
      <xdr:rowOff>19050</xdr:rowOff>
    </xdr:to>
    <xdr:sp fLocksText="1" fPublished="0">
      <xdr:nvSpPr>
        <xdr:cNvPr id="589" name="楕円 588"/>
        <xdr:cNvSpPr/>
      </xdr:nvSpPr>
      <xdr:spPr>
        <a:xfrm>
          <a:off x="14545236" y="10970558"/>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180975</xdr:colOff>
      <xdr:row>53</xdr:row>
      <xdr:rowOff>47625</xdr:rowOff>
    </xdr:from>
    <xdr:to>
      <xdr:col>77</xdr:col>
      <xdr:colOff>47625</xdr:colOff>
      <xdr:row>54</xdr:row>
      <xdr:rowOff>38100</xdr:rowOff>
    </xdr:to>
    <xdr:sp fLocksText="1" fPublished="0">
      <xdr:nvSpPr>
        <xdr:cNvPr id="590" name="テキスト ボックス 589"/>
        <xdr:cNvSpPr txBox="1">
          <a:spLocks noRot="1"/>
        </xdr:cNvSpPr>
      </xdr:nvSpPr>
      <xdr:spPr>
        <a:xfrm>
          <a:off x="14466793" y="10701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71</xdr:col>
      <xdr:colOff>133350</xdr:colOff>
      <xdr:row>54</xdr:row>
      <xdr:rowOff>114300</xdr:rowOff>
    </xdr:from>
    <xdr:to>
      <xdr:col>72</xdr:col>
      <xdr:colOff>38100</xdr:colOff>
      <xdr:row>55</xdr:row>
      <xdr:rowOff>19050</xdr:rowOff>
    </xdr:to>
    <xdr:sp fLocksText="1" fPublished="0">
      <xdr:nvSpPr>
        <xdr:cNvPr id="591" name="楕円 590"/>
        <xdr:cNvSpPr/>
      </xdr:nvSpPr>
      <xdr:spPr>
        <a:xfrm>
          <a:off x="13659969" y="10970558"/>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71</xdr:col>
      <xdr:colOff>57150</xdr:colOff>
      <xdr:row>53</xdr:row>
      <xdr:rowOff>47625</xdr:rowOff>
    </xdr:from>
    <xdr:to>
      <xdr:col>72</xdr:col>
      <xdr:colOff>114300</xdr:colOff>
      <xdr:row>54</xdr:row>
      <xdr:rowOff>38100</xdr:rowOff>
    </xdr:to>
    <xdr:sp fLocksText="1" fPublished="0">
      <xdr:nvSpPr>
        <xdr:cNvPr id="592" name="テキスト ボックス 591"/>
        <xdr:cNvSpPr txBox="1">
          <a:spLocks noRot="1"/>
        </xdr:cNvSpPr>
      </xdr:nvSpPr>
      <xdr:spPr>
        <a:xfrm>
          <a:off x="13581529" y="10701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67</xdr:col>
      <xdr:colOff>0</xdr:colOff>
      <xdr:row>54</xdr:row>
      <xdr:rowOff>114300</xdr:rowOff>
    </xdr:from>
    <xdr:to>
      <xdr:col>67</xdr:col>
      <xdr:colOff>104775</xdr:colOff>
      <xdr:row>55</xdr:row>
      <xdr:rowOff>19050</xdr:rowOff>
    </xdr:to>
    <xdr:sp fLocksText="1" fPublished="0">
      <xdr:nvSpPr>
        <xdr:cNvPr id="593" name="楕円 592"/>
        <xdr:cNvSpPr/>
      </xdr:nvSpPr>
      <xdr:spPr>
        <a:xfrm>
          <a:off x="12763500" y="10970558"/>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123824</xdr:colOff>
      <xdr:row>53</xdr:row>
      <xdr:rowOff>47625</xdr:rowOff>
    </xdr:from>
    <xdr:to>
      <xdr:col>67</xdr:col>
      <xdr:colOff>180975</xdr:colOff>
      <xdr:row>54</xdr:row>
      <xdr:rowOff>38100</xdr:rowOff>
    </xdr:to>
    <xdr:sp fLocksText="1" fPublished="0">
      <xdr:nvSpPr>
        <xdr:cNvPr id="594" name="テキスト ボックス 593"/>
        <xdr:cNvSpPr txBox="1">
          <a:spLocks noRot="1"/>
        </xdr:cNvSpPr>
      </xdr:nvSpPr>
      <xdr:spPr>
        <a:xfrm>
          <a:off x="12696264" y="10701618"/>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65</xdr:col>
      <xdr:colOff>66675</xdr:colOff>
      <xdr:row>63</xdr:row>
      <xdr:rowOff>66675</xdr:rowOff>
    </xdr:from>
    <xdr:to>
      <xdr:col>89</xdr:col>
      <xdr:colOff>180975</xdr:colOff>
      <xdr:row>65</xdr:row>
      <xdr:rowOff>47625</xdr:rowOff>
    </xdr:to>
    <xdr:sp fLocksText="1" fPublished="0">
      <xdr:nvSpPr>
        <xdr:cNvPr id="595" name="正方形/長方形 594"/>
        <xdr:cNvSpPr>
          <a:spLocks noRot="1"/>
        </xdr:cNvSpPr>
      </xdr:nvSpPr>
      <xdr:spPr>
        <a:xfrm>
          <a:off x="12449736" y="12741088"/>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公債費</a:t>
          </a:r>
        </a:p>
      </xdr:txBody>
    </xdr:sp>
    <xdr:clientData fLocksWithSheet="1" fPrintsWithSheet="1"/>
  </xdr:twoCellAnchor>
  <xdr:twoCellAnchor>
    <xdr:from>
      <xdr:col>66</xdr:col>
      <xdr:colOff>0</xdr:colOff>
      <xdr:row>65</xdr:row>
      <xdr:rowOff>66675</xdr:rowOff>
    </xdr:from>
    <xdr:to>
      <xdr:col>74</xdr:col>
      <xdr:colOff>0</xdr:colOff>
      <xdr:row>66</xdr:row>
      <xdr:rowOff>171449</xdr:rowOff>
    </xdr:to>
    <xdr:sp fLocksText="1" fPublished="0">
      <xdr:nvSpPr>
        <xdr:cNvPr id="596" name="正方形/長方形 595"/>
        <xdr:cNvSpPr>
          <a:spLocks noRot="1"/>
        </xdr:cNvSpPr>
      </xdr:nvSpPr>
      <xdr:spPr>
        <a:xfrm>
          <a:off x="1257300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66</xdr:row>
      <xdr:rowOff>114300</xdr:rowOff>
    </xdr:from>
    <xdr:to>
      <xdr:col>74</xdr:col>
      <xdr:colOff>0</xdr:colOff>
      <xdr:row>68</xdr:row>
      <xdr:rowOff>0</xdr:rowOff>
    </xdr:to>
    <xdr:sp fLocksText="1" fPublished="0">
      <xdr:nvSpPr>
        <xdr:cNvPr id="597" name="正方形/長方形 596"/>
        <xdr:cNvSpPr>
          <a:spLocks noRot="1"/>
        </xdr:cNvSpPr>
      </xdr:nvSpPr>
      <xdr:spPr>
        <a:xfrm>
          <a:off x="1257300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15/30</a:t>
          </a:r>
        </a:p>
      </xdr:txBody>
    </xdr:sp>
    <xdr:clientData fLocksWithSheet="1" fPrintsWithSheet="1"/>
  </xdr:twoCellAnchor>
  <xdr:twoCellAnchor>
    <xdr:from>
      <xdr:col>71</xdr:col>
      <xdr:colOff>66675</xdr:colOff>
      <xdr:row>65</xdr:row>
      <xdr:rowOff>66675</xdr:rowOff>
    </xdr:from>
    <xdr:to>
      <xdr:col>79</xdr:col>
      <xdr:colOff>66675</xdr:colOff>
      <xdr:row>66</xdr:row>
      <xdr:rowOff>171449</xdr:rowOff>
    </xdr:to>
    <xdr:sp fLocksText="1" fPublished="0">
      <xdr:nvSpPr>
        <xdr:cNvPr id="598" name="正方形/長方形 597"/>
        <xdr:cNvSpPr>
          <a:spLocks noRot="1"/>
        </xdr:cNvSpPr>
      </xdr:nvSpPr>
      <xdr:spPr>
        <a:xfrm>
          <a:off x="13592736"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66</xdr:row>
      <xdr:rowOff>114300</xdr:rowOff>
    </xdr:from>
    <xdr:to>
      <xdr:col>79</xdr:col>
      <xdr:colOff>66675</xdr:colOff>
      <xdr:row>68</xdr:row>
      <xdr:rowOff>0</xdr:rowOff>
    </xdr:to>
    <xdr:sp fLocksText="1" fPublished="0">
      <xdr:nvSpPr>
        <xdr:cNvPr id="599" name="正方形/長方形 598"/>
        <xdr:cNvSpPr>
          <a:spLocks noRot="1"/>
        </xdr:cNvSpPr>
      </xdr:nvSpPr>
      <xdr:spPr>
        <a:xfrm>
          <a:off x="13592736"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43,047</a:t>
          </a:r>
        </a:p>
      </xdr:txBody>
    </xdr:sp>
    <xdr:clientData fLocksWithSheet="1" fPrintsWithSheet="1"/>
  </xdr:twoCellAnchor>
  <xdr:twoCellAnchor>
    <xdr:from>
      <xdr:col>77</xdr:col>
      <xdr:colOff>66675</xdr:colOff>
      <xdr:row>65</xdr:row>
      <xdr:rowOff>66675</xdr:rowOff>
    </xdr:from>
    <xdr:to>
      <xdr:col>85</xdr:col>
      <xdr:colOff>66675</xdr:colOff>
      <xdr:row>66</xdr:row>
      <xdr:rowOff>171449</xdr:rowOff>
    </xdr:to>
    <xdr:sp fLocksText="1" fPublished="0">
      <xdr:nvSpPr>
        <xdr:cNvPr id="600" name="正方形/長方形 599"/>
        <xdr:cNvSpPr>
          <a:spLocks noRot="1"/>
        </xdr:cNvSpPr>
      </xdr:nvSpPr>
      <xdr:spPr>
        <a:xfrm>
          <a:off x="14735736"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66</xdr:row>
      <xdr:rowOff>114300</xdr:rowOff>
    </xdr:from>
    <xdr:to>
      <xdr:col>85</xdr:col>
      <xdr:colOff>66675</xdr:colOff>
      <xdr:row>68</xdr:row>
      <xdr:rowOff>0</xdr:rowOff>
    </xdr:to>
    <xdr:sp fLocksText="1" fPublished="0">
      <xdr:nvSpPr>
        <xdr:cNvPr id="601" name="正方形/長方形 600"/>
        <xdr:cNvSpPr>
          <a:spLocks noRot="1"/>
        </xdr:cNvSpPr>
      </xdr:nvSpPr>
      <xdr:spPr>
        <a:xfrm>
          <a:off x="14735736"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52,313</a:t>
          </a:r>
        </a:p>
      </xdr:txBody>
    </xdr:sp>
    <xdr:clientData fLocksWithSheet="1" fPrintsWithSheet="1"/>
  </xdr:twoCellAnchor>
  <xdr:twoCellAnchor>
    <xdr:from>
      <xdr:col>65</xdr:col>
      <xdr:colOff>66675</xdr:colOff>
      <xdr:row>68</xdr:row>
      <xdr:rowOff>38100</xdr:rowOff>
    </xdr:from>
    <xdr:to>
      <xdr:col>89</xdr:col>
      <xdr:colOff>180975</xdr:colOff>
      <xdr:row>81</xdr:row>
      <xdr:rowOff>104775</xdr:rowOff>
    </xdr:to>
    <xdr:sp fLocksText="1" fPublished="0">
      <xdr:nvSpPr>
        <xdr:cNvPr id="602" name="正方形/長方形 601"/>
        <xdr:cNvSpPr/>
      </xdr:nvSpPr>
      <xdr:spPr>
        <a:xfrm>
          <a:off x="12449736" y="13716000"/>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38100</xdr:colOff>
      <xdr:row>67</xdr:row>
      <xdr:rowOff>9525</xdr:rowOff>
    </xdr:from>
    <xdr:to>
      <xdr:col>67</xdr:col>
      <xdr:colOff>9525</xdr:colOff>
      <xdr:row>67</xdr:row>
      <xdr:rowOff>180975</xdr:rowOff>
    </xdr:to>
    <xdr:sp fLocksText="1" fPublished="0">
      <xdr:nvSpPr>
        <xdr:cNvPr id="603" name="テキスト ボックス 602"/>
        <xdr:cNvSpPr txBox="1">
          <a:spLocks noRot="1"/>
        </xdr:cNvSpPr>
      </xdr:nvSpPr>
      <xdr:spPr>
        <a:xfrm>
          <a:off x="12416117" y="13491883"/>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81</xdr:row>
      <xdr:rowOff>104775</xdr:rowOff>
    </xdr:from>
    <xdr:to>
      <xdr:col>89</xdr:col>
      <xdr:colOff>180975</xdr:colOff>
      <xdr:row>81</xdr:row>
      <xdr:rowOff>104775</xdr:rowOff>
    </xdr:to>
    <xdr:cxnSp fPublished="0">
      <xdr:nvCxnSpPr>
        <xdr:cNvPr id="604" name="直線コネクタ 603"/>
        <xdr:cNvCxnSpPr/>
      </xdr:nvCxnSpPr>
      <xdr:spPr>
        <a:xfrm>
          <a:off x="12449736" y="16405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78</xdr:row>
      <xdr:rowOff>171449</xdr:rowOff>
    </xdr:from>
    <xdr:to>
      <xdr:col>89</xdr:col>
      <xdr:colOff>180975</xdr:colOff>
      <xdr:row>78</xdr:row>
      <xdr:rowOff>171449</xdr:rowOff>
    </xdr:to>
    <xdr:cxnSp fPublished="0">
      <xdr:nvCxnSpPr>
        <xdr:cNvPr id="605" name="直線コネクタ 604"/>
        <xdr:cNvCxnSpPr/>
      </xdr:nvCxnSpPr>
      <xdr:spPr>
        <a:xfrm>
          <a:off x="12449736" y="15867529"/>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78</xdr:row>
      <xdr:rowOff>0</xdr:rowOff>
    </xdr:from>
    <xdr:to>
      <xdr:col>65</xdr:col>
      <xdr:colOff>66675</xdr:colOff>
      <xdr:row>78</xdr:row>
      <xdr:rowOff>190500</xdr:rowOff>
    </xdr:to>
    <xdr:sp fLocksText="1" fPublished="0">
      <xdr:nvSpPr>
        <xdr:cNvPr id="606" name="テキスト ボックス 605"/>
        <xdr:cNvSpPr txBox="1">
          <a:spLocks noRot="1"/>
        </xdr:cNvSpPr>
      </xdr:nvSpPr>
      <xdr:spPr>
        <a:xfrm>
          <a:off x="12203205" y="15699440"/>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76</xdr:row>
      <xdr:rowOff>19050</xdr:rowOff>
    </xdr:from>
    <xdr:to>
      <xdr:col>89</xdr:col>
      <xdr:colOff>180975</xdr:colOff>
      <xdr:row>76</xdr:row>
      <xdr:rowOff>19050</xdr:rowOff>
    </xdr:to>
    <xdr:cxnSp fPublished="0">
      <xdr:nvCxnSpPr>
        <xdr:cNvPr id="607" name="直線コネクタ 606"/>
        <xdr:cNvCxnSpPr/>
      </xdr:nvCxnSpPr>
      <xdr:spPr>
        <a:xfrm>
          <a:off x="12449736" y="1531844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75</xdr:row>
      <xdr:rowOff>66675</xdr:rowOff>
    </xdr:from>
    <xdr:to>
      <xdr:col>65</xdr:col>
      <xdr:colOff>66675</xdr:colOff>
      <xdr:row>76</xdr:row>
      <xdr:rowOff>57150</xdr:rowOff>
    </xdr:to>
    <xdr:sp fLocksText="1" fPublished="0">
      <xdr:nvSpPr>
        <xdr:cNvPr id="608" name="テキスト ボックス 607"/>
        <xdr:cNvSpPr txBox="1">
          <a:spLocks noRot="1"/>
        </xdr:cNvSpPr>
      </xdr:nvSpPr>
      <xdr:spPr>
        <a:xfrm>
          <a:off x="11911853" y="1516155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73</xdr:row>
      <xdr:rowOff>104775</xdr:rowOff>
    </xdr:from>
    <xdr:to>
      <xdr:col>89</xdr:col>
      <xdr:colOff>180975</xdr:colOff>
      <xdr:row>73</xdr:row>
      <xdr:rowOff>104775</xdr:rowOff>
    </xdr:to>
    <xdr:cxnSp fPublished="0">
      <xdr:nvCxnSpPr>
        <xdr:cNvPr id="609" name="直線コネクタ 608"/>
        <xdr:cNvCxnSpPr/>
      </xdr:nvCxnSpPr>
      <xdr:spPr>
        <a:xfrm>
          <a:off x="12449736" y="1479176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72</xdr:row>
      <xdr:rowOff>133350</xdr:rowOff>
    </xdr:from>
    <xdr:to>
      <xdr:col>65</xdr:col>
      <xdr:colOff>66675</xdr:colOff>
      <xdr:row>73</xdr:row>
      <xdr:rowOff>123824</xdr:rowOff>
    </xdr:to>
    <xdr:sp fLocksText="1" fPublished="0">
      <xdr:nvSpPr>
        <xdr:cNvPr id="610" name="テキスト ボックス 609"/>
        <xdr:cNvSpPr txBox="1">
          <a:spLocks noRot="1"/>
        </xdr:cNvSpPr>
      </xdr:nvSpPr>
      <xdr:spPr>
        <a:xfrm>
          <a:off x="11911853" y="146236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70</xdr:row>
      <xdr:rowOff>171449</xdr:rowOff>
    </xdr:from>
    <xdr:to>
      <xdr:col>89</xdr:col>
      <xdr:colOff>180975</xdr:colOff>
      <xdr:row>70</xdr:row>
      <xdr:rowOff>171449</xdr:rowOff>
    </xdr:to>
    <xdr:cxnSp fPublished="0">
      <xdr:nvCxnSpPr>
        <xdr:cNvPr id="611" name="直線コネクタ 610"/>
        <xdr:cNvCxnSpPr/>
      </xdr:nvCxnSpPr>
      <xdr:spPr>
        <a:xfrm>
          <a:off x="12449736" y="1425388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70</xdr:row>
      <xdr:rowOff>0</xdr:rowOff>
    </xdr:from>
    <xdr:to>
      <xdr:col>65</xdr:col>
      <xdr:colOff>66675</xdr:colOff>
      <xdr:row>70</xdr:row>
      <xdr:rowOff>190500</xdr:rowOff>
    </xdr:to>
    <xdr:sp fLocksText="1" fPublished="0">
      <xdr:nvSpPr>
        <xdr:cNvPr id="612" name="テキスト ボックス 611"/>
        <xdr:cNvSpPr txBox="1">
          <a:spLocks noRot="1"/>
        </xdr:cNvSpPr>
      </xdr:nvSpPr>
      <xdr:spPr>
        <a:xfrm>
          <a:off x="11911853" y="1408579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65</xdr:col>
      <xdr:colOff>66675</xdr:colOff>
      <xdr:row>68</xdr:row>
      <xdr:rowOff>19050</xdr:rowOff>
    </xdr:from>
    <xdr:to>
      <xdr:col>89</xdr:col>
      <xdr:colOff>180975</xdr:colOff>
      <xdr:row>68</xdr:row>
      <xdr:rowOff>19050</xdr:rowOff>
    </xdr:to>
    <xdr:cxnSp fPublished="0">
      <xdr:nvCxnSpPr>
        <xdr:cNvPr id="613" name="直線コネクタ 612"/>
        <xdr:cNvCxnSpPr/>
      </xdr:nvCxnSpPr>
      <xdr:spPr>
        <a:xfrm>
          <a:off x="12449736" y="137047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67</xdr:row>
      <xdr:rowOff>66675</xdr:rowOff>
    </xdr:from>
    <xdr:to>
      <xdr:col>65</xdr:col>
      <xdr:colOff>66675</xdr:colOff>
      <xdr:row>68</xdr:row>
      <xdr:rowOff>57150</xdr:rowOff>
    </xdr:to>
    <xdr:sp fLocksText="1" fPublished="0">
      <xdr:nvSpPr>
        <xdr:cNvPr id="614" name="テキスト ボックス 613"/>
        <xdr:cNvSpPr txBox="1">
          <a:spLocks noRot="1"/>
        </xdr:cNvSpPr>
      </xdr:nvSpPr>
      <xdr:spPr>
        <a:xfrm>
          <a:off x="11911853" y="135479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65</xdr:col>
      <xdr:colOff>66675</xdr:colOff>
      <xdr:row>68</xdr:row>
      <xdr:rowOff>38100</xdr:rowOff>
    </xdr:from>
    <xdr:to>
      <xdr:col>89</xdr:col>
      <xdr:colOff>180975</xdr:colOff>
      <xdr:row>81</xdr:row>
      <xdr:rowOff>104775</xdr:rowOff>
    </xdr:to>
    <xdr:sp fLocksText="1" fPublished="0">
      <xdr:nvSpPr>
        <xdr:cNvPr id="615" name="公債費グラフ枠"/>
        <xdr:cNvSpPr/>
      </xdr:nvSpPr>
      <xdr:spPr>
        <a:xfrm>
          <a:off x="12449736" y="13716000"/>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70</xdr:row>
      <xdr:rowOff>19050</xdr:rowOff>
    </xdr:from>
    <xdr:to>
      <xdr:col>85</xdr:col>
      <xdr:colOff>133350</xdr:colOff>
      <xdr:row>77</xdr:row>
      <xdr:rowOff>114300</xdr:rowOff>
    </xdr:to>
    <xdr:cxnSp fPublished="0">
      <xdr:nvCxnSpPr>
        <xdr:cNvPr id="616" name="直線コネクタ 615"/>
        <xdr:cNvCxnSpPr/>
      </xdr:nvCxnSpPr>
      <xdr:spPr>
        <a:xfrm flipV="1">
          <a:off x="16326969" y="14108205"/>
          <a:ext cx="0" cy="1501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77</xdr:row>
      <xdr:rowOff>114300</xdr:rowOff>
    </xdr:from>
    <xdr:to>
      <xdr:col>88</xdr:col>
      <xdr:colOff>76200</xdr:colOff>
      <xdr:row>78</xdr:row>
      <xdr:rowOff>104775</xdr:rowOff>
    </xdr:to>
    <xdr:sp fLocksText="1" fPublished="0">
      <xdr:nvSpPr>
        <xdr:cNvPr id="617" name="公債費最小値テキスト"/>
        <xdr:cNvSpPr txBox="1">
          <a:spLocks noRot="1"/>
        </xdr:cNvSpPr>
      </xdr:nvSpPr>
      <xdr:spPr>
        <a:xfrm>
          <a:off x="16371793" y="15609793"/>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9,653</a:t>
          </a:r>
        </a:p>
      </xdr:txBody>
    </xdr:sp>
    <xdr:clientData fLocksWithSheet="1" fPrintsWithSheet="1"/>
  </xdr:twoCellAnchor>
  <xdr:twoCellAnchor>
    <xdr:from>
      <xdr:col>85</xdr:col>
      <xdr:colOff>38100</xdr:colOff>
      <xdr:row>77</xdr:row>
      <xdr:rowOff>114300</xdr:rowOff>
    </xdr:from>
    <xdr:to>
      <xdr:col>86</xdr:col>
      <xdr:colOff>38100</xdr:colOff>
      <xdr:row>77</xdr:row>
      <xdr:rowOff>114300</xdr:rowOff>
    </xdr:to>
    <xdr:cxnSp fPublished="0">
      <xdr:nvCxnSpPr>
        <xdr:cNvPr id="618" name="直線コネクタ 617"/>
        <xdr:cNvCxnSpPr/>
      </xdr:nvCxnSpPr>
      <xdr:spPr>
        <a:xfrm>
          <a:off x="16226117" y="15609793"/>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68</xdr:row>
      <xdr:rowOff>171449</xdr:rowOff>
    </xdr:from>
    <xdr:to>
      <xdr:col>88</xdr:col>
      <xdr:colOff>142875</xdr:colOff>
      <xdr:row>69</xdr:row>
      <xdr:rowOff>152400</xdr:rowOff>
    </xdr:to>
    <xdr:sp fLocksText="1" fPublished="0">
      <xdr:nvSpPr>
        <xdr:cNvPr id="619" name="公債費最大値テキスト"/>
        <xdr:cNvSpPr txBox="1">
          <a:spLocks noRot="1"/>
        </xdr:cNvSpPr>
      </xdr:nvSpPr>
      <xdr:spPr>
        <a:xfrm>
          <a:off x="16371793" y="1385046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65,662</a:t>
          </a:r>
        </a:p>
      </xdr:txBody>
    </xdr:sp>
    <xdr:clientData fLocksWithSheet="1" fPrintsWithSheet="1"/>
  </xdr:twoCellAnchor>
  <xdr:twoCellAnchor>
    <xdr:from>
      <xdr:col>85</xdr:col>
      <xdr:colOff>38100</xdr:colOff>
      <xdr:row>70</xdr:row>
      <xdr:rowOff>19050</xdr:rowOff>
    </xdr:from>
    <xdr:to>
      <xdr:col>86</xdr:col>
      <xdr:colOff>38100</xdr:colOff>
      <xdr:row>70</xdr:row>
      <xdr:rowOff>19050</xdr:rowOff>
    </xdr:to>
    <xdr:cxnSp fPublished="0">
      <xdr:nvCxnSpPr>
        <xdr:cNvPr id="620" name="直線コネクタ 619"/>
        <xdr:cNvCxnSpPr/>
      </xdr:nvCxnSpPr>
      <xdr:spPr>
        <a:xfrm>
          <a:off x="16226117" y="14108205"/>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74</xdr:row>
      <xdr:rowOff>57150</xdr:rowOff>
    </xdr:from>
    <xdr:to>
      <xdr:col>85</xdr:col>
      <xdr:colOff>133350</xdr:colOff>
      <xdr:row>74</xdr:row>
      <xdr:rowOff>133350</xdr:rowOff>
    </xdr:to>
    <xdr:cxnSp fPublished="0">
      <xdr:nvCxnSpPr>
        <xdr:cNvPr id="621" name="直線コネクタ 620"/>
        <xdr:cNvCxnSpPr/>
      </xdr:nvCxnSpPr>
      <xdr:spPr>
        <a:xfrm flipV="1">
          <a:off x="15486529" y="14948647"/>
          <a:ext cx="840441" cy="7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72</xdr:row>
      <xdr:rowOff>190500</xdr:rowOff>
    </xdr:from>
    <xdr:to>
      <xdr:col>88</xdr:col>
      <xdr:colOff>142875</xdr:colOff>
      <xdr:row>73</xdr:row>
      <xdr:rowOff>180975</xdr:rowOff>
    </xdr:to>
    <xdr:sp fLocksText="1" fPublished="0">
      <xdr:nvSpPr>
        <xdr:cNvPr id="622" name="公債費平均値テキスト"/>
        <xdr:cNvSpPr txBox="1">
          <a:spLocks noRot="1"/>
        </xdr:cNvSpPr>
      </xdr:nvSpPr>
      <xdr:spPr>
        <a:xfrm>
          <a:off x="16371793" y="14679705"/>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35,457</a:t>
          </a:r>
        </a:p>
      </xdr:txBody>
    </xdr:sp>
    <xdr:clientData fLocksWithSheet="1" fPrintsWithSheet="1"/>
  </xdr:twoCellAnchor>
  <xdr:twoCellAnchor>
    <xdr:from>
      <xdr:col>85</xdr:col>
      <xdr:colOff>76200</xdr:colOff>
      <xdr:row>73</xdr:row>
      <xdr:rowOff>171449</xdr:rowOff>
    </xdr:from>
    <xdr:to>
      <xdr:col>85</xdr:col>
      <xdr:colOff>180975</xdr:colOff>
      <xdr:row>74</xdr:row>
      <xdr:rowOff>76200</xdr:rowOff>
    </xdr:to>
    <xdr:sp fLocksText="1" fPublished="0">
      <xdr:nvSpPr>
        <xdr:cNvPr id="623" name="フローチャート: 判断 622"/>
        <xdr:cNvSpPr/>
      </xdr:nvSpPr>
      <xdr:spPr>
        <a:xfrm>
          <a:off x="16270940" y="14859000"/>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74</xdr:row>
      <xdr:rowOff>133350</xdr:rowOff>
    </xdr:from>
    <xdr:to>
      <xdr:col>81</xdr:col>
      <xdr:colOff>57150</xdr:colOff>
      <xdr:row>74</xdr:row>
      <xdr:rowOff>142875</xdr:rowOff>
    </xdr:to>
    <xdr:cxnSp fPublished="0">
      <xdr:nvCxnSpPr>
        <xdr:cNvPr id="624" name="直線コネクタ 623"/>
        <xdr:cNvCxnSpPr/>
      </xdr:nvCxnSpPr>
      <xdr:spPr>
        <a:xfrm flipV="1">
          <a:off x="14590059" y="15027088"/>
          <a:ext cx="89647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73</xdr:row>
      <xdr:rowOff>133350</xdr:rowOff>
    </xdr:from>
    <xdr:to>
      <xdr:col>81</xdr:col>
      <xdr:colOff>104775</xdr:colOff>
      <xdr:row>74</xdr:row>
      <xdr:rowOff>57150</xdr:rowOff>
    </xdr:to>
    <xdr:sp fLocksText="1" fPublished="0">
      <xdr:nvSpPr>
        <xdr:cNvPr id="625" name="フローチャート: 判断 624"/>
        <xdr:cNvSpPr/>
      </xdr:nvSpPr>
      <xdr:spPr>
        <a:xfrm>
          <a:off x="15430500" y="14825383"/>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72</xdr:row>
      <xdr:rowOff>76200</xdr:rowOff>
    </xdr:from>
    <xdr:to>
      <xdr:col>82</xdr:col>
      <xdr:colOff>133350</xdr:colOff>
      <xdr:row>73</xdr:row>
      <xdr:rowOff>66675</xdr:rowOff>
    </xdr:to>
    <xdr:sp fLocksText="1" fPublished="0">
      <xdr:nvSpPr>
        <xdr:cNvPr id="626" name="テキスト ボックス 625"/>
        <xdr:cNvSpPr txBox="1">
          <a:spLocks noRot="1"/>
        </xdr:cNvSpPr>
      </xdr:nvSpPr>
      <xdr:spPr>
        <a:xfrm>
          <a:off x="15217588" y="1456764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36,471</a:t>
          </a:r>
        </a:p>
      </xdr:txBody>
    </xdr:sp>
    <xdr:clientData fLocksWithSheet="1" fPrintsWithSheet="1"/>
  </xdr:twoCellAnchor>
  <xdr:twoCellAnchor>
    <xdr:from>
      <xdr:col>71</xdr:col>
      <xdr:colOff>180975</xdr:colOff>
      <xdr:row>74</xdr:row>
      <xdr:rowOff>114300</xdr:rowOff>
    </xdr:from>
    <xdr:to>
      <xdr:col>76</xdr:col>
      <xdr:colOff>114300</xdr:colOff>
      <xdr:row>74</xdr:row>
      <xdr:rowOff>142875</xdr:rowOff>
    </xdr:to>
    <xdr:cxnSp fPublished="0">
      <xdr:nvCxnSpPr>
        <xdr:cNvPr id="627" name="直線コネクタ 626"/>
        <xdr:cNvCxnSpPr/>
      </xdr:nvCxnSpPr>
      <xdr:spPr>
        <a:xfrm>
          <a:off x="13704793" y="15004676"/>
          <a:ext cx="885264"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73</xdr:row>
      <xdr:rowOff>152400</xdr:rowOff>
    </xdr:from>
    <xdr:to>
      <xdr:col>76</xdr:col>
      <xdr:colOff>171449</xdr:colOff>
      <xdr:row>74</xdr:row>
      <xdr:rowOff>66675</xdr:rowOff>
    </xdr:to>
    <xdr:sp fLocksText="1" fPublished="0">
      <xdr:nvSpPr>
        <xdr:cNvPr id="628" name="フローチャート: 判断 627"/>
        <xdr:cNvSpPr/>
      </xdr:nvSpPr>
      <xdr:spPr>
        <a:xfrm>
          <a:off x="14545236" y="14847793"/>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72</xdr:row>
      <xdr:rowOff>104775</xdr:rowOff>
    </xdr:from>
    <xdr:to>
      <xdr:col>78</xdr:col>
      <xdr:colOff>0</xdr:colOff>
      <xdr:row>73</xdr:row>
      <xdr:rowOff>85724</xdr:rowOff>
    </xdr:to>
    <xdr:sp fLocksText="1" fPublished="0">
      <xdr:nvSpPr>
        <xdr:cNvPr id="629" name="テキスト ボックス 628"/>
        <xdr:cNvSpPr txBox="1">
          <a:spLocks noRot="1"/>
        </xdr:cNvSpPr>
      </xdr:nvSpPr>
      <xdr:spPr>
        <a:xfrm>
          <a:off x="14321117" y="1459005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35,964</a:t>
          </a:r>
        </a:p>
      </xdr:txBody>
    </xdr:sp>
    <xdr:clientData fLocksWithSheet="1" fPrintsWithSheet="1"/>
  </xdr:twoCellAnchor>
  <xdr:twoCellAnchor>
    <xdr:from>
      <xdr:col>67</xdr:col>
      <xdr:colOff>57150</xdr:colOff>
      <xdr:row>74</xdr:row>
      <xdr:rowOff>104775</xdr:rowOff>
    </xdr:from>
    <xdr:to>
      <xdr:col>71</xdr:col>
      <xdr:colOff>180975</xdr:colOff>
      <xdr:row>74</xdr:row>
      <xdr:rowOff>114300</xdr:rowOff>
    </xdr:to>
    <xdr:cxnSp fPublished="0">
      <xdr:nvCxnSpPr>
        <xdr:cNvPr id="630" name="直線コネクタ 629"/>
        <xdr:cNvCxnSpPr/>
      </xdr:nvCxnSpPr>
      <xdr:spPr>
        <a:xfrm>
          <a:off x="12819529" y="14993469"/>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73</xdr:row>
      <xdr:rowOff>76200</xdr:rowOff>
    </xdr:from>
    <xdr:to>
      <xdr:col>72</xdr:col>
      <xdr:colOff>38100</xdr:colOff>
      <xdr:row>73</xdr:row>
      <xdr:rowOff>190500</xdr:rowOff>
    </xdr:to>
    <xdr:sp fLocksText="1" fPublished="0">
      <xdr:nvSpPr>
        <xdr:cNvPr id="631" name="フローチャート: 判断 630"/>
        <xdr:cNvSpPr/>
      </xdr:nvSpPr>
      <xdr:spPr>
        <a:xfrm>
          <a:off x="13659969" y="14769352"/>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72</xdr:row>
      <xdr:rowOff>19050</xdr:rowOff>
    </xdr:from>
    <xdr:to>
      <xdr:col>73</xdr:col>
      <xdr:colOff>66675</xdr:colOff>
      <xdr:row>73</xdr:row>
      <xdr:rowOff>9525</xdr:rowOff>
    </xdr:to>
    <xdr:sp fLocksText="1" fPublished="0">
      <xdr:nvSpPr>
        <xdr:cNvPr id="632" name="テキスト ボックス 631"/>
        <xdr:cNvSpPr txBox="1">
          <a:spLocks noRot="1"/>
        </xdr:cNvSpPr>
      </xdr:nvSpPr>
      <xdr:spPr>
        <a:xfrm>
          <a:off x="13435852" y="145116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38,537</a:t>
          </a:r>
        </a:p>
      </xdr:txBody>
    </xdr:sp>
    <xdr:clientData fLocksWithSheet="1" fPrintsWithSheet="1"/>
  </xdr:twoCellAnchor>
  <xdr:twoCellAnchor>
    <xdr:from>
      <xdr:col>67</xdr:col>
      <xdr:colOff>0</xdr:colOff>
      <xdr:row>73</xdr:row>
      <xdr:rowOff>66675</xdr:rowOff>
    </xdr:from>
    <xdr:to>
      <xdr:col>67</xdr:col>
      <xdr:colOff>104775</xdr:colOff>
      <xdr:row>73</xdr:row>
      <xdr:rowOff>190500</xdr:rowOff>
    </xdr:to>
    <xdr:sp fLocksText="1" fPublished="0">
      <xdr:nvSpPr>
        <xdr:cNvPr id="633" name="フローチャート: 判断 632"/>
        <xdr:cNvSpPr/>
      </xdr:nvSpPr>
      <xdr:spPr>
        <a:xfrm>
          <a:off x="12763500" y="14758147"/>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72</xdr:row>
      <xdr:rowOff>0</xdr:rowOff>
    </xdr:from>
    <xdr:to>
      <xdr:col>68</xdr:col>
      <xdr:colOff>133350</xdr:colOff>
      <xdr:row>72</xdr:row>
      <xdr:rowOff>190500</xdr:rowOff>
    </xdr:to>
    <xdr:sp fLocksText="1" fPublished="0">
      <xdr:nvSpPr>
        <xdr:cNvPr id="634" name="テキスト ボックス 633"/>
        <xdr:cNvSpPr txBox="1">
          <a:spLocks noRot="1"/>
        </xdr:cNvSpPr>
      </xdr:nvSpPr>
      <xdr:spPr>
        <a:xfrm>
          <a:off x="12550588" y="14489205"/>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39,089</a:t>
          </a:r>
        </a:p>
      </xdr:txBody>
    </xdr:sp>
    <xdr:clientData fLocksWithSheet="1" fPrintsWithSheet="1"/>
  </xdr:twoCellAnchor>
  <xdr:twoCellAnchor editAs="oneCell">
    <xdr:from>
      <xdr:col>84</xdr:col>
      <xdr:colOff>133350</xdr:colOff>
      <xdr:row>81</xdr:row>
      <xdr:rowOff>104775</xdr:rowOff>
    </xdr:from>
    <xdr:to>
      <xdr:col>88</xdr:col>
      <xdr:colOff>133350</xdr:colOff>
      <xdr:row>82</xdr:row>
      <xdr:rowOff>85724</xdr:rowOff>
    </xdr:to>
    <xdr:sp fLocksText="1" fPublished="0">
      <xdr:nvSpPr>
        <xdr:cNvPr id="635" name="テキスト ボックス 634"/>
        <xdr:cNvSpPr txBox="1">
          <a:spLocks noRot="1"/>
        </xdr:cNvSpPr>
      </xdr:nvSpPr>
      <xdr:spPr>
        <a:xfrm>
          <a:off x="1613646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81</xdr:row>
      <xdr:rowOff>104775</xdr:rowOff>
    </xdr:from>
    <xdr:to>
      <xdr:col>84</xdr:col>
      <xdr:colOff>57150</xdr:colOff>
      <xdr:row>82</xdr:row>
      <xdr:rowOff>85724</xdr:rowOff>
    </xdr:to>
    <xdr:sp fLocksText="1" fPublished="0">
      <xdr:nvSpPr>
        <xdr:cNvPr id="636" name="テキスト ボックス 635"/>
        <xdr:cNvSpPr txBox="1">
          <a:spLocks noRot="1"/>
        </xdr:cNvSpPr>
      </xdr:nvSpPr>
      <xdr:spPr>
        <a:xfrm>
          <a:off x="1529602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81</xdr:row>
      <xdr:rowOff>104775</xdr:rowOff>
    </xdr:from>
    <xdr:to>
      <xdr:col>79</xdr:col>
      <xdr:colOff>114300</xdr:colOff>
      <xdr:row>82</xdr:row>
      <xdr:rowOff>85724</xdr:rowOff>
    </xdr:to>
    <xdr:sp fLocksText="1" fPublished="0">
      <xdr:nvSpPr>
        <xdr:cNvPr id="637" name="テキスト ボックス 636"/>
        <xdr:cNvSpPr txBox="1">
          <a:spLocks noRot="1"/>
        </xdr:cNvSpPr>
      </xdr:nvSpPr>
      <xdr:spPr>
        <a:xfrm>
          <a:off x="1439955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81</xdr:row>
      <xdr:rowOff>104775</xdr:rowOff>
    </xdr:from>
    <xdr:to>
      <xdr:col>74</xdr:col>
      <xdr:colOff>180975</xdr:colOff>
      <xdr:row>82</xdr:row>
      <xdr:rowOff>85724</xdr:rowOff>
    </xdr:to>
    <xdr:sp fLocksText="1" fPublished="0">
      <xdr:nvSpPr>
        <xdr:cNvPr id="638" name="テキスト ボックス 637"/>
        <xdr:cNvSpPr txBox="1">
          <a:spLocks noRot="1"/>
        </xdr:cNvSpPr>
      </xdr:nvSpPr>
      <xdr:spPr>
        <a:xfrm>
          <a:off x="13514293"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81</xdr:row>
      <xdr:rowOff>104775</xdr:rowOff>
    </xdr:from>
    <xdr:to>
      <xdr:col>70</xdr:col>
      <xdr:colOff>57150</xdr:colOff>
      <xdr:row>82</xdr:row>
      <xdr:rowOff>85724</xdr:rowOff>
    </xdr:to>
    <xdr:sp fLocksText="1" fPublished="0">
      <xdr:nvSpPr>
        <xdr:cNvPr id="639" name="テキスト ボックス 638"/>
        <xdr:cNvSpPr txBox="1">
          <a:spLocks noRot="1"/>
        </xdr:cNvSpPr>
      </xdr:nvSpPr>
      <xdr:spPr>
        <a:xfrm>
          <a:off x="12629029"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73</xdr:row>
      <xdr:rowOff>190500</xdr:rowOff>
    </xdr:from>
    <xdr:to>
      <xdr:col>85</xdr:col>
      <xdr:colOff>180975</xdr:colOff>
      <xdr:row>74</xdr:row>
      <xdr:rowOff>114300</xdr:rowOff>
    </xdr:to>
    <xdr:sp fLocksText="1" fPublished="0">
      <xdr:nvSpPr>
        <xdr:cNvPr id="640" name="楕円 639"/>
        <xdr:cNvSpPr/>
      </xdr:nvSpPr>
      <xdr:spPr>
        <a:xfrm>
          <a:off x="16270940" y="14881412"/>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73</xdr:row>
      <xdr:rowOff>171449</xdr:rowOff>
    </xdr:from>
    <xdr:to>
      <xdr:col>88</xdr:col>
      <xdr:colOff>142875</xdr:colOff>
      <xdr:row>74</xdr:row>
      <xdr:rowOff>152400</xdr:rowOff>
    </xdr:to>
    <xdr:sp fLocksText="1" fPublished="0">
      <xdr:nvSpPr>
        <xdr:cNvPr id="641" name="公債費該当値テキスト"/>
        <xdr:cNvSpPr txBox="1">
          <a:spLocks noRot="1"/>
        </xdr:cNvSpPr>
      </xdr:nvSpPr>
      <xdr:spPr>
        <a:xfrm>
          <a:off x="16371793" y="148590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34,218</a:t>
          </a:r>
        </a:p>
      </xdr:txBody>
    </xdr:sp>
    <xdr:clientData fLocksWithSheet="1" fPrintsWithSheet="1"/>
  </xdr:twoCellAnchor>
  <xdr:twoCellAnchor>
    <xdr:from>
      <xdr:col>81</xdr:col>
      <xdr:colOff>0</xdr:colOff>
      <xdr:row>74</xdr:row>
      <xdr:rowOff>76200</xdr:rowOff>
    </xdr:from>
    <xdr:to>
      <xdr:col>81</xdr:col>
      <xdr:colOff>104775</xdr:colOff>
      <xdr:row>74</xdr:row>
      <xdr:rowOff>190500</xdr:rowOff>
    </xdr:to>
    <xdr:sp fLocksText="1" fPublished="0">
      <xdr:nvSpPr>
        <xdr:cNvPr id="642" name="楕円 641"/>
        <xdr:cNvSpPr/>
      </xdr:nvSpPr>
      <xdr:spPr>
        <a:xfrm>
          <a:off x="15430500" y="14971059"/>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74</xdr:row>
      <xdr:rowOff>190500</xdr:rowOff>
    </xdr:from>
    <xdr:to>
      <xdr:col>82</xdr:col>
      <xdr:colOff>133350</xdr:colOff>
      <xdr:row>75</xdr:row>
      <xdr:rowOff>180975</xdr:rowOff>
    </xdr:to>
    <xdr:sp fLocksText="1" fPublished="0">
      <xdr:nvSpPr>
        <xdr:cNvPr id="643" name="テキスト ボックス 642"/>
        <xdr:cNvSpPr txBox="1">
          <a:spLocks noRot="1"/>
        </xdr:cNvSpPr>
      </xdr:nvSpPr>
      <xdr:spPr>
        <a:xfrm>
          <a:off x="15217588" y="15083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31,212</a:t>
          </a:r>
        </a:p>
      </xdr:txBody>
    </xdr:sp>
    <xdr:clientData fLocksWithSheet="1" fPrintsWithSheet="1"/>
  </xdr:twoCellAnchor>
  <xdr:twoCellAnchor>
    <xdr:from>
      <xdr:col>76</xdr:col>
      <xdr:colOff>66675</xdr:colOff>
      <xdr:row>74</xdr:row>
      <xdr:rowOff>85724</xdr:rowOff>
    </xdr:from>
    <xdr:to>
      <xdr:col>76</xdr:col>
      <xdr:colOff>171449</xdr:colOff>
      <xdr:row>75</xdr:row>
      <xdr:rowOff>9525</xdr:rowOff>
    </xdr:to>
    <xdr:sp fLocksText="1" fPublished="0">
      <xdr:nvSpPr>
        <xdr:cNvPr id="644" name="楕円 643"/>
        <xdr:cNvSpPr/>
      </xdr:nvSpPr>
      <xdr:spPr>
        <a:xfrm>
          <a:off x="14545236" y="14982264"/>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75</xdr:row>
      <xdr:rowOff>0</xdr:rowOff>
    </xdr:from>
    <xdr:to>
      <xdr:col>78</xdr:col>
      <xdr:colOff>0</xdr:colOff>
      <xdr:row>75</xdr:row>
      <xdr:rowOff>190500</xdr:rowOff>
    </xdr:to>
    <xdr:sp fLocksText="1" fPublished="0">
      <xdr:nvSpPr>
        <xdr:cNvPr id="645" name="テキスト ボックス 644"/>
        <xdr:cNvSpPr txBox="1">
          <a:spLocks noRot="1"/>
        </xdr:cNvSpPr>
      </xdr:nvSpPr>
      <xdr:spPr>
        <a:xfrm>
          <a:off x="14321117" y="150943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30,818</a:t>
          </a:r>
        </a:p>
      </xdr:txBody>
    </xdr:sp>
    <xdr:clientData fLocksWithSheet="1" fPrintsWithSheet="1"/>
  </xdr:twoCellAnchor>
  <xdr:twoCellAnchor>
    <xdr:from>
      <xdr:col>71</xdr:col>
      <xdr:colOff>133350</xdr:colOff>
      <xdr:row>74</xdr:row>
      <xdr:rowOff>57150</xdr:rowOff>
    </xdr:from>
    <xdr:to>
      <xdr:col>72</xdr:col>
      <xdr:colOff>38100</xdr:colOff>
      <xdr:row>74</xdr:row>
      <xdr:rowOff>180975</xdr:rowOff>
    </xdr:to>
    <xdr:sp fLocksText="1" fPublished="0">
      <xdr:nvSpPr>
        <xdr:cNvPr id="646" name="楕円 645"/>
        <xdr:cNvSpPr/>
      </xdr:nvSpPr>
      <xdr:spPr>
        <a:xfrm>
          <a:off x="13659969" y="14948647"/>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74</xdr:row>
      <xdr:rowOff>171449</xdr:rowOff>
    </xdr:from>
    <xdr:to>
      <xdr:col>73</xdr:col>
      <xdr:colOff>66675</xdr:colOff>
      <xdr:row>75</xdr:row>
      <xdr:rowOff>152400</xdr:rowOff>
    </xdr:to>
    <xdr:sp fLocksText="1" fPublished="0">
      <xdr:nvSpPr>
        <xdr:cNvPr id="647" name="テキスト ボックス 646"/>
        <xdr:cNvSpPr txBox="1">
          <a:spLocks noRot="1"/>
        </xdr:cNvSpPr>
      </xdr:nvSpPr>
      <xdr:spPr>
        <a:xfrm>
          <a:off x="13435852" y="15060705"/>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31,945</a:t>
          </a:r>
        </a:p>
      </xdr:txBody>
    </xdr:sp>
    <xdr:clientData fLocksWithSheet="1" fPrintsWithSheet="1"/>
  </xdr:twoCellAnchor>
  <xdr:twoCellAnchor>
    <xdr:from>
      <xdr:col>67</xdr:col>
      <xdr:colOff>0</xdr:colOff>
      <xdr:row>74</xdr:row>
      <xdr:rowOff>47625</xdr:rowOff>
    </xdr:from>
    <xdr:to>
      <xdr:col>67</xdr:col>
      <xdr:colOff>104775</xdr:colOff>
      <xdr:row>74</xdr:row>
      <xdr:rowOff>152400</xdr:rowOff>
    </xdr:to>
    <xdr:sp fLocksText="1" fPublished="0">
      <xdr:nvSpPr>
        <xdr:cNvPr id="648" name="楕円 647"/>
        <xdr:cNvSpPr/>
      </xdr:nvSpPr>
      <xdr:spPr>
        <a:xfrm>
          <a:off x="12763500" y="14937440"/>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74</xdr:row>
      <xdr:rowOff>142875</xdr:rowOff>
    </xdr:from>
    <xdr:to>
      <xdr:col>68</xdr:col>
      <xdr:colOff>133350</xdr:colOff>
      <xdr:row>75</xdr:row>
      <xdr:rowOff>133350</xdr:rowOff>
    </xdr:to>
    <xdr:sp fLocksText="1" fPublished="0">
      <xdr:nvSpPr>
        <xdr:cNvPr id="649" name="テキスト ボックス 648"/>
        <xdr:cNvSpPr txBox="1">
          <a:spLocks noRot="1"/>
        </xdr:cNvSpPr>
      </xdr:nvSpPr>
      <xdr:spPr>
        <a:xfrm>
          <a:off x="12550588" y="1503829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32,563</a:t>
          </a:r>
        </a:p>
      </xdr:txBody>
    </xdr:sp>
    <xdr:clientData fLocksWithSheet="1" fPrintsWithSheet="1"/>
  </xdr:twoCellAnchor>
  <xdr:twoCellAnchor>
    <xdr:from>
      <xdr:col>65</xdr:col>
      <xdr:colOff>66675</xdr:colOff>
      <xdr:row>83</xdr:row>
      <xdr:rowOff>66675</xdr:rowOff>
    </xdr:from>
    <xdr:to>
      <xdr:col>89</xdr:col>
      <xdr:colOff>180975</xdr:colOff>
      <xdr:row>85</xdr:row>
      <xdr:rowOff>47625</xdr:rowOff>
    </xdr:to>
    <xdr:sp fLocksText="1" fPublished="0">
      <xdr:nvSpPr>
        <xdr:cNvPr id="650" name="正方形/長方形 649"/>
        <xdr:cNvSpPr>
          <a:spLocks noRot="1"/>
        </xdr:cNvSpPr>
      </xdr:nvSpPr>
      <xdr:spPr>
        <a:xfrm>
          <a:off x="12449736" y="16775205"/>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積立金</a:t>
          </a:r>
        </a:p>
      </xdr:txBody>
    </xdr:sp>
    <xdr:clientData fLocksWithSheet="1" fPrintsWithSheet="1"/>
  </xdr:twoCellAnchor>
  <xdr:twoCellAnchor>
    <xdr:from>
      <xdr:col>66</xdr:col>
      <xdr:colOff>0</xdr:colOff>
      <xdr:row>85</xdr:row>
      <xdr:rowOff>66675</xdr:rowOff>
    </xdr:from>
    <xdr:to>
      <xdr:col>74</xdr:col>
      <xdr:colOff>0</xdr:colOff>
      <xdr:row>86</xdr:row>
      <xdr:rowOff>171449</xdr:rowOff>
    </xdr:to>
    <xdr:sp fLocksText="1" fPublished="0">
      <xdr:nvSpPr>
        <xdr:cNvPr id="651" name="正方形/長方形 650"/>
        <xdr:cNvSpPr>
          <a:spLocks noRot="1"/>
        </xdr:cNvSpPr>
      </xdr:nvSpPr>
      <xdr:spPr>
        <a:xfrm>
          <a:off x="1257300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86</xdr:row>
      <xdr:rowOff>114300</xdr:rowOff>
    </xdr:from>
    <xdr:to>
      <xdr:col>74</xdr:col>
      <xdr:colOff>0</xdr:colOff>
      <xdr:row>88</xdr:row>
      <xdr:rowOff>0</xdr:rowOff>
    </xdr:to>
    <xdr:sp fLocksText="1" fPublished="0">
      <xdr:nvSpPr>
        <xdr:cNvPr id="652" name="正方形/長方形 651"/>
        <xdr:cNvSpPr>
          <a:spLocks noRot="1"/>
        </xdr:cNvSpPr>
      </xdr:nvSpPr>
      <xdr:spPr>
        <a:xfrm>
          <a:off x="1257300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21/30</a:t>
          </a:r>
        </a:p>
      </xdr:txBody>
    </xdr:sp>
    <xdr:clientData fLocksWithSheet="1" fPrintsWithSheet="1"/>
  </xdr:twoCellAnchor>
  <xdr:twoCellAnchor>
    <xdr:from>
      <xdr:col>71</xdr:col>
      <xdr:colOff>66675</xdr:colOff>
      <xdr:row>85</xdr:row>
      <xdr:rowOff>66675</xdr:rowOff>
    </xdr:from>
    <xdr:to>
      <xdr:col>79</xdr:col>
      <xdr:colOff>66675</xdr:colOff>
      <xdr:row>86</xdr:row>
      <xdr:rowOff>171449</xdr:rowOff>
    </xdr:to>
    <xdr:sp fLocksText="1" fPublished="0">
      <xdr:nvSpPr>
        <xdr:cNvPr id="653" name="正方形/長方形 652"/>
        <xdr:cNvSpPr>
          <a:spLocks noRot="1"/>
        </xdr:cNvSpPr>
      </xdr:nvSpPr>
      <xdr:spPr>
        <a:xfrm>
          <a:off x="13592736"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86</xdr:row>
      <xdr:rowOff>114300</xdr:rowOff>
    </xdr:from>
    <xdr:to>
      <xdr:col>79</xdr:col>
      <xdr:colOff>66675</xdr:colOff>
      <xdr:row>88</xdr:row>
      <xdr:rowOff>0</xdr:rowOff>
    </xdr:to>
    <xdr:sp fLocksText="1" fPublished="0">
      <xdr:nvSpPr>
        <xdr:cNvPr id="654" name="正方形/長方形 653"/>
        <xdr:cNvSpPr>
          <a:spLocks noRot="1"/>
        </xdr:cNvSpPr>
      </xdr:nvSpPr>
      <xdr:spPr>
        <a:xfrm>
          <a:off x="13592736"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13,795</a:t>
          </a:r>
        </a:p>
      </xdr:txBody>
    </xdr:sp>
    <xdr:clientData fLocksWithSheet="1" fPrintsWithSheet="1"/>
  </xdr:twoCellAnchor>
  <xdr:twoCellAnchor>
    <xdr:from>
      <xdr:col>77</xdr:col>
      <xdr:colOff>66675</xdr:colOff>
      <xdr:row>85</xdr:row>
      <xdr:rowOff>66675</xdr:rowOff>
    </xdr:from>
    <xdr:to>
      <xdr:col>85</xdr:col>
      <xdr:colOff>66675</xdr:colOff>
      <xdr:row>86</xdr:row>
      <xdr:rowOff>171449</xdr:rowOff>
    </xdr:to>
    <xdr:sp fLocksText="1" fPublished="0">
      <xdr:nvSpPr>
        <xdr:cNvPr id="655" name="正方形/長方形 654"/>
        <xdr:cNvSpPr>
          <a:spLocks noRot="1"/>
        </xdr:cNvSpPr>
      </xdr:nvSpPr>
      <xdr:spPr>
        <a:xfrm>
          <a:off x="14735736"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86</xdr:row>
      <xdr:rowOff>114300</xdr:rowOff>
    </xdr:from>
    <xdr:to>
      <xdr:col>85</xdr:col>
      <xdr:colOff>66675</xdr:colOff>
      <xdr:row>88</xdr:row>
      <xdr:rowOff>0</xdr:rowOff>
    </xdr:to>
    <xdr:sp fLocksText="1" fPublished="0">
      <xdr:nvSpPr>
        <xdr:cNvPr id="656" name="正方形/長方形 655"/>
        <xdr:cNvSpPr>
          <a:spLocks noRot="1"/>
        </xdr:cNvSpPr>
      </xdr:nvSpPr>
      <xdr:spPr>
        <a:xfrm>
          <a:off x="14735736"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10,718</a:t>
          </a:r>
        </a:p>
      </xdr:txBody>
    </xdr:sp>
    <xdr:clientData fLocksWithSheet="1" fPrintsWithSheet="1"/>
  </xdr:twoCellAnchor>
  <xdr:twoCellAnchor>
    <xdr:from>
      <xdr:col>65</xdr:col>
      <xdr:colOff>66675</xdr:colOff>
      <xdr:row>88</xdr:row>
      <xdr:rowOff>38100</xdr:rowOff>
    </xdr:from>
    <xdr:to>
      <xdr:col>89</xdr:col>
      <xdr:colOff>180975</xdr:colOff>
      <xdr:row>101</xdr:row>
      <xdr:rowOff>85724</xdr:rowOff>
    </xdr:to>
    <xdr:sp fLocksText="1" fPublished="0">
      <xdr:nvSpPr>
        <xdr:cNvPr id="657" name="正方形/長方形 656"/>
        <xdr:cNvSpPr/>
      </xdr:nvSpPr>
      <xdr:spPr>
        <a:xfrm>
          <a:off x="12449736" y="17750118"/>
          <a:ext cx="4684058" cy="2330823"/>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38100</xdr:colOff>
      <xdr:row>87</xdr:row>
      <xdr:rowOff>9525</xdr:rowOff>
    </xdr:from>
    <xdr:to>
      <xdr:col>67</xdr:col>
      <xdr:colOff>9525</xdr:colOff>
      <xdr:row>87</xdr:row>
      <xdr:rowOff>180975</xdr:rowOff>
    </xdr:to>
    <xdr:sp fLocksText="1" fPublished="0">
      <xdr:nvSpPr>
        <xdr:cNvPr id="658" name="テキスト ボックス 657"/>
        <xdr:cNvSpPr txBox="1">
          <a:spLocks noRot="1"/>
        </xdr:cNvSpPr>
      </xdr:nvSpPr>
      <xdr:spPr>
        <a:xfrm>
          <a:off x="12416117" y="17526000"/>
          <a:ext cx="358588"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101</xdr:row>
      <xdr:rowOff>85724</xdr:rowOff>
    </xdr:from>
    <xdr:to>
      <xdr:col>89</xdr:col>
      <xdr:colOff>180975</xdr:colOff>
      <xdr:row>101</xdr:row>
      <xdr:rowOff>85724</xdr:rowOff>
    </xdr:to>
    <xdr:cxnSp fPublished="0">
      <xdr:nvCxnSpPr>
        <xdr:cNvPr id="659" name="直線コネクタ 658"/>
        <xdr:cNvCxnSpPr/>
      </xdr:nvCxnSpPr>
      <xdr:spPr>
        <a:xfrm>
          <a:off x="12449736" y="2008094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98</xdr:row>
      <xdr:rowOff>142875</xdr:rowOff>
    </xdr:from>
    <xdr:to>
      <xdr:col>89</xdr:col>
      <xdr:colOff>180975</xdr:colOff>
      <xdr:row>98</xdr:row>
      <xdr:rowOff>142875</xdr:rowOff>
    </xdr:to>
    <xdr:cxnSp fPublished="0">
      <xdr:nvCxnSpPr>
        <xdr:cNvPr id="660" name="直線コネクタ 659"/>
        <xdr:cNvCxnSpPr/>
      </xdr:nvCxnSpPr>
      <xdr:spPr>
        <a:xfrm>
          <a:off x="12449736" y="1963270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98</xdr:row>
      <xdr:rowOff>0</xdr:rowOff>
    </xdr:from>
    <xdr:to>
      <xdr:col>65</xdr:col>
      <xdr:colOff>66675</xdr:colOff>
      <xdr:row>99</xdr:row>
      <xdr:rowOff>19050</xdr:rowOff>
    </xdr:to>
    <xdr:sp fLocksText="1" fPublished="0">
      <xdr:nvSpPr>
        <xdr:cNvPr id="661" name="テキスト ボックス 660"/>
        <xdr:cNvSpPr txBox="1">
          <a:spLocks noRot="1"/>
        </xdr:cNvSpPr>
      </xdr:nvSpPr>
      <xdr:spPr>
        <a:xfrm>
          <a:off x="12203205" y="19498234"/>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96</xdr:row>
      <xdr:rowOff>19050</xdr:rowOff>
    </xdr:from>
    <xdr:to>
      <xdr:col>89</xdr:col>
      <xdr:colOff>180975</xdr:colOff>
      <xdr:row>96</xdr:row>
      <xdr:rowOff>19050</xdr:rowOff>
    </xdr:to>
    <xdr:cxnSp fPublished="0">
      <xdr:nvCxnSpPr>
        <xdr:cNvPr id="662" name="直線コネクタ 661"/>
        <xdr:cNvCxnSpPr/>
      </xdr:nvCxnSpPr>
      <xdr:spPr>
        <a:xfrm>
          <a:off x="12449736" y="191844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95</xdr:row>
      <xdr:rowOff>57150</xdr:rowOff>
    </xdr:from>
    <xdr:to>
      <xdr:col>65</xdr:col>
      <xdr:colOff>76200</xdr:colOff>
      <xdr:row>96</xdr:row>
      <xdr:rowOff>85724</xdr:rowOff>
    </xdr:to>
    <xdr:sp fLocksText="1" fPublished="0">
      <xdr:nvSpPr>
        <xdr:cNvPr id="663" name="テキスト ボックス 662"/>
        <xdr:cNvSpPr txBox="1">
          <a:spLocks noRot="1"/>
        </xdr:cNvSpPr>
      </xdr:nvSpPr>
      <xdr:spPr>
        <a:xfrm>
          <a:off x="11855823" y="1905000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65</xdr:col>
      <xdr:colOff>66675</xdr:colOff>
      <xdr:row>93</xdr:row>
      <xdr:rowOff>85724</xdr:rowOff>
    </xdr:from>
    <xdr:to>
      <xdr:col>89</xdr:col>
      <xdr:colOff>180975</xdr:colOff>
      <xdr:row>93</xdr:row>
      <xdr:rowOff>85724</xdr:rowOff>
    </xdr:to>
    <xdr:cxnSp fPublished="0">
      <xdr:nvCxnSpPr>
        <xdr:cNvPr id="664" name="直線コネクタ 663"/>
        <xdr:cNvCxnSpPr/>
      </xdr:nvCxnSpPr>
      <xdr:spPr>
        <a:xfrm>
          <a:off x="12449736" y="18736234"/>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92</xdr:row>
      <xdr:rowOff>114300</xdr:rowOff>
    </xdr:from>
    <xdr:to>
      <xdr:col>65</xdr:col>
      <xdr:colOff>76200</xdr:colOff>
      <xdr:row>93</xdr:row>
      <xdr:rowOff>142875</xdr:rowOff>
    </xdr:to>
    <xdr:sp fLocksText="1" fPublished="0">
      <xdr:nvSpPr>
        <xdr:cNvPr id="665" name="テキスト ボックス 664"/>
        <xdr:cNvSpPr txBox="1">
          <a:spLocks noRot="1"/>
        </xdr:cNvSpPr>
      </xdr:nvSpPr>
      <xdr:spPr>
        <a:xfrm>
          <a:off x="11855823" y="1860176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65</xdr:col>
      <xdr:colOff>66675</xdr:colOff>
      <xdr:row>90</xdr:row>
      <xdr:rowOff>171449</xdr:rowOff>
    </xdr:from>
    <xdr:to>
      <xdr:col>89</xdr:col>
      <xdr:colOff>180975</xdr:colOff>
      <xdr:row>90</xdr:row>
      <xdr:rowOff>171449</xdr:rowOff>
    </xdr:to>
    <xdr:cxnSp fPublished="0">
      <xdr:nvCxnSpPr>
        <xdr:cNvPr id="666" name="直線コネクタ 665"/>
        <xdr:cNvCxnSpPr/>
      </xdr:nvCxnSpPr>
      <xdr:spPr>
        <a:xfrm>
          <a:off x="12449736" y="18288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90</xdr:row>
      <xdr:rowOff>0</xdr:rowOff>
    </xdr:from>
    <xdr:to>
      <xdr:col>65</xdr:col>
      <xdr:colOff>76200</xdr:colOff>
      <xdr:row>90</xdr:row>
      <xdr:rowOff>190500</xdr:rowOff>
    </xdr:to>
    <xdr:sp fLocksText="1" fPublished="0">
      <xdr:nvSpPr>
        <xdr:cNvPr id="667" name="テキスト ボックス 666"/>
        <xdr:cNvSpPr txBox="1">
          <a:spLocks noRot="1"/>
        </xdr:cNvSpPr>
      </xdr:nvSpPr>
      <xdr:spPr>
        <a:xfrm>
          <a:off x="11855823" y="18119912"/>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300,000</a:t>
          </a:r>
        </a:p>
      </xdr:txBody>
    </xdr:sp>
    <xdr:clientData fLocksWithSheet="1" fPrintsWithSheet="1"/>
  </xdr:twoCellAnchor>
  <xdr:twoCellAnchor>
    <xdr:from>
      <xdr:col>65</xdr:col>
      <xdr:colOff>66675</xdr:colOff>
      <xdr:row>88</xdr:row>
      <xdr:rowOff>19050</xdr:rowOff>
    </xdr:from>
    <xdr:to>
      <xdr:col>89</xdr:col>
      <xdr:colOff>180975</xdr:colOff>
      <xdr:row>88</xdr:row>
      <xdr:rowOff>19050</xdr:rowOff>
    </xdr:to>
    <xdr:cxnSp fPublished="0">
      <xdr:nvCxnSpPr>
        <xdr:cNvPr id="668" name="直線コネクタ 667"/>
        <xdr:cNvCxnSpPr/>
      </xdr:nvCxnSpPr>
      <xdr:spPr>
        <a:xfrm>
          <a:off x="12449736" y="177389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87</xdr:row>
      <xdr:rowOff>66675</xdr:rowOff>
    </xdr:from>
    <xdr:to>
      <xdr:col>65</xdr:col>
      <xdr:colOff>76200</xdr:colOff>
      <xdr:row>88</xdr:row>
      <xdr:rowOff>57150</xdr:rowOff>
    </xdr:to>
    <xdr:sp fLocksText="1" fPublished="0">
      <xdr:nvSpPr>
        <xdr:cNvPr id="669" name="テキスト ボックス 668"/>
        <xdr:cNvSpPr txBox="1">
          <a:spLocks noRot="1"/>
        </xdr:cNvSpPr>
      </xdr:nvSpPr>
      <xdr:spPr>
        <a:xfrm>
          <a:off x="11855823" y="1758203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400,000</a:t>
          </a:r>
        </a:p>
      </xdr:txBody>
    </xdr:sp>
    <xdr:clientData fLocksWithSheet="1" fPrintsWithSheet="1"/>
  </xdr:twoCellAnchor>
  <xdr:twoCellAnchor>
    <xdr:from>
      <xdr:col>65</xdr:col>
      <xdr:colOff>66675</xdr:colOff>
      <xdr:row>88</xdr:row>
      <xdr:rowOff>38100</xdr:rowOff>
    </xdr:from>
    <xdr:to>
      <xdr:col>89</xdr:col>
      <xdr:colOff>180975</xdr:colOff>
      <xdr:row>101</xdr:row>
      <xdr:rowOff>85724</xdr:rowOff>
    </xdr:to>
    <xdr:sp fLocksText="1" fPublished="0">
      <xdr:nvSpPr>
        <xdr:cNvPr id="670" name="積立金グラフ枠"/>
        <xdr:cNvSpPr/>
      </xdr:nvSpPr>
      <xdr:spPr>
        <a:xfrm>
          <a:off x="12449736" y="17750118"/>
          <a:ext cx="4684058" cy="2330823"/>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91</xdr:row>
      <xdr:rowOff>152400</xdr:rowOff>
    </xdr:from>
    <xdr:to>
      <xdr:col>85</xdr:col>
      <xdr:colOff>133350</xdr:colOff>
      <xdr:row>98</xdr:row>
      <xdr:rowOff>142875</xdr:rowOff>
    </xdr:to>
    <xdr:cxnSp fPublished="0">
      <xdr:nvCxnSpPr>
        <xdr:cNvPr id="671" name="直線コネクタ 670"/>
        <xdr:cNvCxnSpPr/>
      </xdr:nvCxnSpPr>
      <xdr:spPr>
        <a:xfrm flipV="1">
          <a:off x="16326969" y="18467294"/>
          <a:ext cx="0" cy="116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98</xdr:row>
      <xdr:rowOff>142875</xdr:rowOff>
    </xdr:from>
    <xdr:to>
      <xdr:col>88</xdr:col>
      <xdr:colOff>76200</xdr:colOff>
      <xdr:row>99</xdr:row>
      <xdr:rowOff>161925</xdr:rowOff>
    </xdr:to>
    <xdr:sp fLocksText="1" fPublished="0">
      <xdr:nvSpPr>
        <xdr:cNvPr id="672" name="積立金最小値テキスト"/>
        <xdr:cNvSpPr txBox="1">
          <a:spLocks noRot="1"/>
        </xdr:cNvSpPr>
      </xdr:nvSpPr>
      <xdr:spPr>
        <a:xfrm>
          <a:off x="16371793" y="19632706"/>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1,621</a:t>
          </a:r>
        </a:p>
      </xdr:txBody>
    </xdr:sp>
    <xdr:clientData fLocksWithSheet="1" fPrintsWithSheet="1"/>
  </xdr:twoCellAnchor>
  <xdr:twoCellAnchor>
    <xdr:from>
      <xdr:col>85</xdr:col>
      <xdr:colOff>38100</xdr:colOff>
      <xdr:row>98</xdr:row>
      <xdr:rowOff>142875</xdr:rowOff>
    </xdr:from>
    <xdr:to>
      <xdr:col>86</xdr:col>
      <xdr:colOff>38100</xdr:colOff>
      <xdr:row>98</xdr:row>
      <xdr:rowOff>142875</xdr:rowOff>
    </xdr:to>
    <xdr:cxnSp fPublished="0">
      <xdr:nvCxnSpPr>
        <xdr:cNvPr id="673" name="直線コネクタ 672"/>
        <xdr:cNvCxnSpPr/>
      </xdr:nvCxnSpPr>
      <xdr:spPr>
        <a:xfrm>
          <a:off x="16226117" y="19632706"/>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90</xdr:row>
      <xdr:rowOff>114300</xdr:rowOff>
    </xdr:from>
    <xdr:to>
      <xdr:col>89</xdr:col>
      <xdr:colOff>19050</xdr:colOff>
      <xdr:row>91</xdr:row>
      <xdr:rowOff>104775</xdr:rowOff>
    </xdr:to>
    <xdr:sp fLocksText="1" fPublished="0">
      <xdr:nvSpPr>
        <xdr:cNvPr id="674" name="積立金最大値テキスト"/>
        <xdr:cNvSpPr txBox="1">
          <a:spLocks noRot="1"/>
        </xdr:cNvSpPr>
      </xdr:nvSpPr>
      <xdr:spPr>
        <a:xfrm>
          <a:off x="16371793" y="18231970"/>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261,435</a:t>
          </a:r>
        </a:p>
      </xdr:txBody>
    </xdr:sp>
    <xdr:clientData fLocksWithSheet="1" fPrintsWithSheet="1"/>
  </xdr:twoCellAnchor>
  <xdr:twoCellAnchor>
    <xdr:from>
      <xdr:col>85</xdr:col>
      <xdr:colOff>38100</xdr:colOff>
      <xdr:row>91</xdr:row>
      <xdr:rowOff>152400</xdr:rowOff>
    </xdr:from>
    <xdr:to>
      <xdr:col>86</xdr:col>
      <xdr:colOff>38100</xdr:colOff>
      <xdr:row>91</xdr:row>
      <xdr:rowOff>152400</xdr:rowOff>
    </xdr:to>
    <xdr:cxnSp fPublished="0">
      <xdr:nvCxnSpPr>
        <xdr:cNvPr id="675" name="直線コネクタ 674"/>
        <xdr:cNvCxnSpPr/>
      </xdr:nvCxnSpPr>
      <xdr:spPr>
        <a:xfrm>
          <a:off x="16226117" y="18467294"/>
          <a:ext cx="190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98</xdr:row>
      <xdr:rowOff>95250</xdr:rowOff>
    </xdr:from>
    <xdr:to>
      <xdr:col>85</xdr:col>
      <xdr:colOff>133350</xdr:colOff>
      <xdr:row>98</xdr:row>
      <xdr:rowOff>114300</xdr:rowOff>
    </xdr:to>
    <xdr:cxnSp fPublished="0">
      <xdr:nvCxnSpPr>
        <xdr:cNvPr id="676" name="直線コネクタ 675"/>
        <xdr:cNvCxnSpPr/>
      </xdr:nvCxnSpPr>
      <xdr:spPr>
        <a:xfrm>
          <a:off x="15486529" y="19587882"/>
          <a:ext cx="840441"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97</xdr:row>
      <xdr:rowOff>66675</xdr:rowOff>
    </xdr:from>
    <xdr:to>
      <xdr:col>88</xdr:col>
      <xdr:colOff>142875</xdr:colOff>
      <xdr:row>98</xdr:row>
      <xdr:rowOff>95250</xdr:rowOff>
    </xdr:to>
    <xdr:sp fLocksText="1" fPublished="0">
      <xdr:nvSpPr>
        <xdr:cNvPr id="677" name="積立金平均値テキスト"/>
        <xdr:cNvSpPr txBox="1">
          <a:spLocks noRot="1"/>
        </xdr:cNvSpPr>
      </xdr:nvSpPr>
      <xdr:spPr>
        <a:xfrm>
          <a:off x="16371793" y="19397382"/>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11,773</a:t>
          </a:r>
        </a:p>
      </xdr:txBody>
    </xdr:sp>
    <xdr:clientData fLocksWithSheet="1" fPrintsWithSheet="1"/>
  </xdr:twoCellAnchor>
  <xdr:twoCellAnchor>
    <xdr:from>
      <xdr:col>85</xdr:col>
      <xdr:colOff>76200</xdr:colOff>
      <xdr:row>98</xdr:row>
      <xdr:rowOff>38100</xdr:rowOff>
    </xdr:from>
    <xdr:to>
      <xdr:col>85</xdr:col>
      <xdr:colOff>180975</xdr:colOff>
      <xdr:row>98</xdr:row>
      <xdr:rowOff>142875</xdr:rowOff>
    </xdr:to>
    <xdr:sp fLocksText="1" fPublished="0">
      <xdr:nvSpPr>
        <xdr:cNvPr id="678" name="フローチャート: 判断 677"/>
        <xdr:cNvSpPr/>
      </xdr:nvSpPr>
      <xdr:spPr>
        <a:xfrm>
          <a:off x="16270940" y="19531852"/>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98</xdr:row>
      <xdr:rowOff>85724</xdr:rowOff>
    </xdr:from>
    <xdr:to>
      <xdr:col>81</xdr:col>
      <xdr:colOff>57150</xdr:colOff>
      <xdr:row>98</xdr:row>
      <xdr:rowOff>95250</xdr:rowOff>
    </xdr:to>
    <xdr:cxnSp fPublished="0">
      <xdr:nvCxnSpPr>
        <xdr:cNvPr id="679" name="直線コネクタ 678"/>
        <xdr:cNvCxnSpPr/>
      </xdr:nvCxnSpPr>
      <xdr:spPr>
        <a:xfrm>
          <a:off x="14590059" y="19576674"/>
          <a:ext cx="89647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97</xdr:row>
      <xdr:rowOff>161925</xdr:rowOff>
    </xdr:from>
    <xdr:to>
      <xdr:col>81</xdr:col>
      <xdr:colOff>104775</xdr:colOff>
      <xdr:row>98</xdr:row>
      <xdr:rowOff>104775</xdr:rowOff>
    </xdr:to>
    <xdr:sp fLocksText="1" fPublished="0">
      <xdr:nvSpPr>
        <xdr:cNvPr id="680" name="フローチャート: 判断 679"/>
        <xdr:cNvSpPr/>
      </xdr:nvSpPr>
      <xdr:spPr>
        <a:xfrm>
          <a:off x="15430500" y="19487030"/>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96</xdr:row>
      <xdr:rowOff>123824</xdr:rowOff>
    </xdr:from>
    <xdr:to>
      <xdr:col>82</xdr:col>
      <xdr:colOff>133350</xdr:colOff>
      <xdr:row>97</xdr:row>
      <xdr:rowOff>152400</xdr:rowOff>
    </xdr:to>
    <xdr:sp fLocksText="1" fPublished="0">
      <xdr:nvSpPr>
        <xdr:cNvPr id="681" name="テキスト ボックス 680"/>
        <xdr:cNvSpPr txBox="1">
          <a:spLocks noRot="1"/>
        </xdr:cNvSpPr>
      </xdr:nvSpPr>
      <xdr:spPr>
        <a:xfrm>
          <a:off x="15217588" y="1928532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20,013</a:t>
          </a:r>
        </a:p>
      </xdr:txBody>
    </xdr:sp>
    <xdr:clientData fLocksWithSheet="1" fPrintsWithSheet="1"/>
  </xdr:twoCellAnchor>
  <xdr:twoCellAnchor>
    <xdr:from>
      <xdr:col>71</xdr:col>
      <xdr:colOff>180975</xdr:colOff>
      <xdr:row>98</xdr:row>
      <xdr:rowOff>85724</xdr:rowOff>
    </xdr:from>
    <xdr:to>
      <xdr:col>76</xdr:col>
      <xdr:colOff>114300</xdr:colOff>
      <xdr:row>98</xdr:row>
      <xdr:rowOff>95250</xdr:rowOff>
    </xdr:to>
    <xdr:cxnSp fPublished="0">
      <xdr:nvCxnSpPr>
        <xdr:cNvPr id="682" name="直線コネクタ 681"/>
        <xdr:cNvCxnSpPr/>
      </xdr:nvCxnSpPr>
      <xdr:spPr>
        <a:xfrm flipV="1">
          <a:off x="13704793" y="19576674"/>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98</xdr:row>
      <xdr:rowOff>38100</xdr:rowOff>
    </xdr:from>
    <xdr:to>
      <xdr:col>76</xdr:col>
      <xdr:colOff>171449</xdr:colOff>
      <xdr:row>98</xdr:row>
      <xdr:rowOff>142875</xdr:rowOff>
    </xdr:to>
    <xdr:sp fLocksText="1" fPublished="0">
      <xdr:nvSpPr>
        <xdr:cNvPr id="683" name="フローチャート: 判断 682"/>
        <xdr:cNvSpPr/>
      </xdr:nvSpPr>
      <xdr:spPr>
        <a:xfrm>
          <a:off x="14545236" y="19531852"/>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98</xdr:row>
      <xdr:rowOff>142875</xdr:rowOff>
    </xdr:from>
    <xdr:to>
      <xdr:col>78</xdr:col>
      <xdr:colOff>0</xdr:colOff>
      <xdr:row>99</xdr:row>
      <xdr:rowOff>161925</xdr:rowOff>
    </xdr:to>
    <xdr:sp fLocksText="1" fPublished="0">
      <xdr:nvSpPr>
        <xdr:cNvPr id="684" name="テキスト ボックス 683"/>
        <xdr:cNvSpPr txBox="1">
          <a:spLocks noRot="1"/>
        </xdr:cNvSpPr>
      </xdr:nvSpPr>
      <xdr:spPr>
        <a:xfrm>
          <a:off x="14321117" y="1963270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11,581</a:t>
          </a:r>
        </a:p>
      </xdr:txBody>
    </xdr:sp>
    <xdr:clientData fLocksWithSheet="1" fPrintsWithSheet="1"/>
  </xdr:twoCellAnchor>
  <xdr:twoCellAnchor>
    <xdr:from>
      <xdr:col>67</xdr:col>
      <xdr:colOff>57150</xdr:colOff>
      <xdr:row>98</xdr:row>
      <xdr:rowOff>95250</xdr:rowOff>
    </xdr:from>
    <xdr:to>
      <xdr:col>71</xdr:col>
      <xdr:colOff>180975</xdr:colOff>
      <xdr:row>98</xdr:row>
      <xdr:rowOff>104775</xdr:rowOff>
    </xdr:to>
    <xdr:cxnSp fPublished="0">
      <xdr:nvCxnSpPr>
        <xdr:cNvPr id="685" name="直線コネクタ 684"/>
        <xdr:cNvCxnSpPr/>
      </xdr:nvCxnSpPr>
      <xdr:spPr>
        <a:xfrm flipV="1">
          <a:off x="12819529" y="19587882"/>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98</xdr:row>
      <xdr:rowOff>47625</xdr:rowOff>
    </xdr:from>
    <xdr:to>
      <xdr:col>72</xdr:col>
      <xdr:colOff>38100</xdr:colOff>
      <xdr:row>98</xdr:row>
      <xdr:rowOff>152400</xdr:rowOff>
    </xdr:to>
    <xdr:sp fLocksText="1" fPublished="0">
      <xdr:nvSpPr>
        <xdr:cNvPr id="686" name="フローチャート: 判断 685"/>
        <xdr:cNvSpPr/>
      </xdr:nvSpPr>
      <xdr:spPr>
        <a:xfrm>
          <a:off x="13659969" y="19543058"/>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96</xdr:row>
      <xdr:rowOff>161925</xdr:rowOff>
    </xdr:from>
    <xdr:to>
      <xdr:col>73</xdr:col>
      <xdr:colOff>66675</xdr:colOff>
      <xdr:row>98</xdr:row>
      <xdr:rowOff>9525</xdr:rowOff>
    </xdr:to>
    <xdr:sp fLocksText="1" fPublished="0">
      <xdr:nvSpPr>
        <xdr:cNvPr id="687" name="テキスト ボックス 686"/>
        <xdr:cNvSpPr txBox="1">
          <a:spLocks noRot="1"/>
        </xdr:cNvSpPr>
      </xdr:nvSpPr>
      <xdr:spPr>
        <a:xfrm>
          <a:off x="13435852" y="1931894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10,154</a:t>
          </a:r>
        </a:p>
      </xdr:txBody>
    </xdr:sp>
    <xdr:clientData fLocksWithSheet="1" fPrintsWithSheet="1"/>
  </xdr:twoCellAnchor>
  <xdr:twoCellAnchor>
    <xdr:from>
      <xdr:col>67</xdr:col>
      <xdr:colOff>0</xdr:colOff>
      <xdr:row>98</xdr:row>
      <xdr:rowOff>38100</xdr:rowOff>
    </xdr:from>
    <xdr:to>
      <xdr:col>67</xdr:col>
      <xdr:colOff>104775</xdr:colOff>
      <xdr:row>98</xdr:row>
      <xdr:rowOff>142875</xdr:rowOff>
    </xdr:to>
    <xdr:sp fLocksText="1" fPublished="0">
      <xdr:nvSpPr>
        <xdr:cNvPr id="688" name="フローチャート: 判断 687"/>
        <xdr:cNvSpPr/>
      </xdr:nvSpPr>
      <xdr:spPr>
        <a:xfrm>
          <a:off x="12763500" y="19531852"/>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96</xdr:row>
      <xdr:rowOff>152400</xdr:rowOff>
    </xdr:from>
    <xdr:to>
      <xdr:col>68</xdr:col>
      <xdr:colOff>133350</xdr:colOff>
      <xdr:row>98</xdr:row>
      <xdr:rowOff>0</xdr:rowOff>
    </xdr:to>
    <xdr:sp fLocksText="1" fPublished="0">
      <xdr:nvSpPr>
        <xdr:cNvPr id="689" name="テキスト ボックス 688"/>
        <xdr:cNvSpPr txBox="1">
          <a:spLocks noRot="1"/>
        </xdr:cNvSpPr>
      </xdr:nvSpPr>
      <xdr:spPr>
        <a:xfrm>
          <a:off x="12550588" y="193077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12,429</a:t>
          </a:r>
        </a:p>
      </xdr:txBody>
    </xdr:sp>
    <xdr:clientData fLocksWithSheet="1" fPrintsWithSheet="1"/>
  </xdr:twoCellAnchor>
  <xdr:twoCellAnchor editAs="oneCell">
    <xdr:from>
      <xdr:col>84</xdr:col>
      <xdr:colOff>133350</xdr:colOff>
      <xdr:row>101</xdr:row>
      <xdr:rowOff>85724</xdr:rowOff>
    </xdr:from>
    <xdr:to>
      <xdr:col>88</xdr:col>
      <xdr:colOff>133350</xdr:colOff>
      <xdr:row>102</xdr:row>
      <xdr:rowOff>104775</xdr:rowOff>
    </xdr:to>
    <xdr:sp fLocksText="1" fPublished="0">
      <xdr:nvSpPr>
        <xdr:cNvPr id="690" name="テキスト ボックス 689"/>
        <xdr:cNvSpPr txBox="1">
          <a:spLocks noRot="1"/>
        </xdr:cNvSpPr>
      </xdr:nvSpPr>
      <xdr:spPr>
        <a:xfrm>
          <a:off x="1613646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101</xdr:row>
      <xdr:rowOff>85724</xdr:rowOff>
    </xdr:from>
    <xdr:to>
      <xdr:col>84</xdr:col>
      <xdr:colOff>57150</xdr:colOff>
      <xdr:row>102</xdr:row>
      <xdr:rowOff>104775</xdr:rowOff>
    </xdr:to>
    <xdr:sp fLocksText="1" fPublished="0">
      <xdr:nvSpPr>
        <xdr:cNvPr id="691" name="テキスト ボックス 690"/>
        <xdr:cNvSpPr txBox="1">
          <a:spLocks noRot="1"/>
        </xdr:cNvSpPr>
      </xdr:nvSpPr>
      <xdr:spPr>
        <a:xfrm>
          <a:off x="1529602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101</xdr:row>
      <xdr:rowOff>85724</xdr:rowOff>
    </xdr:from>
    <xdr:to>
      <xdr:col>79</xdr:col>
      <xdr:colOff>114300</xdr:colOff>
      <xdr:row>102</xdr:row>
      <xdr:rowOff>104775</xdr:rowOff>
    </xdr:to>
    <xdr:sp fLocksText="1" fPublished="0">
      <xdr:nvSpPr>
        <xdr:cNvPr id="692" name="テキスト ボックス 691"/>
        <xdr:cNvSpPr txBox="1">
          <a:spLocks noRot="1"/>
        </xdr:cNvSpPr>
      </xdr:nvSpPr>
      <xdr:spPr>
        <a:xfrm>
          <a:off x="1439955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101</xdr:row>
      <xdr:rowOff>85724</xdr:rowOff>
    </xdr:from>
    <xdr:to>
      <xdr:col>74</xdr:col>
      <xdr:colOff>180975</xdr:colOff>
      <xdr:row>102</xdr:row>
      <xdr:rowOff>104775</xdr:rowOff>
    </xdr:to>
    <xdr:sp fLocksText="1" fPublished="0">
      <xdr:nvSpPr>
        <xdr:cNvPr id="693" name="テキスト ボックス 692"/>
        <xdr:cNvSpPr txBox="1">
          <a:spLocks noRot="1"/>
        </xdr:cNvSpPr>
      </xdr:nvSpPr>
      <xdr:spPr>
        <a:xfrm>
          <a:off x="13514293"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101</xdr:row>
      <xdr:rowOff>85724</xdr:rowOff>
    </xdr:from>
    <xdr:to>
      <xdr:col>70</xdr:col>
      <xdr:colOff>57150</xdr:colOff>
      <xdr:row>102</xdr:row>
      <xdr:rowOff>104775</xdr:rowOff>
    </xdr:to>
    <xdr:sp fLocksText="1" fPublished="0">
      <xdr:nvSpPr>
        <xdr:cNvPr id="694" name="テキスト ボックス 693"/>
        <xdr:cNvSpPr txBox="1">
          <a:spLocks noRot="1"/>
        </xdr:cNvSpPr>
      </xdr:nvSpPr>
      <xdr:spPr>
        <a:xfrm>
          <a:off x="12629029"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98</xdr:row>
      <xdr:rowOff>66675</xdr:rowOff>
    </xdr:from>
    <xdr:to>
      <xdr:col>85</xdr:col>
      <xdr:colOff>180975</xdr:colOff>
      <xdr:row>98</xdr:row>
      <xdr:rowOff>161925</xdr:rowOff>
    </xdr:to>
    <xdr:sp fLocksText="1" fPublished="0">
      <xdr:nvSpPr>
        <xdr:cNvPr id="695" name="楕円 694"/>
        <xdr:cNvSpPr/>
      </xdr:nvSpPr>
      <xdr:spPr>
        <a:xfrm>
          <a:off x="16270940" y="19565470"/>
          <a:ext cx="100852" cy="896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98</xdr:row>
      <xdr:rowOff>19050</xdr:rowOff>
    </xdr:from>
    <xdr:to>
      <xdr:col>88</xdr:col>
      <xdr:colOff>76200</xdr:colOff>
      <xdr:row>99</xdr:row>
      <xdr:rowOff>47625</xdr:rowOff>
    </xdr:to>
    <xdr:sp fLocksText="1" fPublished="0">
      <xdr:nvSpPr>
        <xdr:cNvPr id="696" name="積立金該当値テキスト"/>
        <xdr:cNvSpPr txBox="1">
          <a:spLocks noRot="1"/>
        </xdr:cNvSpPr>
      </xdr:nvSpPr>
      <xdr:spPr>
        <a:xfrm>
          <a:off x="16371793" y="19520646"/>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6,509</a:t>
          </a:r>
        </a:p>
      </xdr:txBody>
    </xdr:sp>
    <xdr:clientData fLocksWithSheet="1" fPrintsWithSheet="1"/>
  </xdr:twoCellAnchor>
  <xdr:twoCellAnchor>
    <xdr:from>
      <xdr:col>81</xdr:col>
      <xdr:colOff>0</xdr:colOff>
      <xdr:row>98</xdr:row>
      <xdr:rowOff>47625</xdr:rowOff>
    </xdr:from>
    <xdr:to>
      <xdr:col>81</xdr:col>
      <xdr:colOff>104775</xdr:colOff>
      <xdr:row>98</xdr:row>
      <xdr:rowOff>152400</xdr:rowOff>
    </xdr:to>
    <xdr:sp fLocksText="1" fPublished="0">
      <xdr:nvSpPr>
        <xdr:cNvPr id="697" name="楕円 696"/>
        <xdr:cNvSpPr/>
      </xdr:nvSpPr>
      <xdr:spPr>
        <a:xfrm>
          <a:off x="15430500" y="19543058"/>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98</xdr:row>
      <xdr:rowOff>142875</xdr:rowOff>
    </xdr:from>
    <xdr:to>
      <xdr:col>82</xdr:col>
      <xdr:colOff>133350</xdr:colOff>
      <xdr:row>99</xdr:row>
      <xdr:rowOff>161925</xdr:rowOff>
    </xdr:to>
    <xdr:sp fLocksText="1" fPublished="0">
      <xdr:nvSpPr>
        <xdr:cNvPr id="698" name="テキスト ボックス 697"/>
        <xdr:cNvSpPr txBox="1">
          <a:spLocks noRot="1"/>
        </xdr:cNvSpPr>
      </xdr:nvSpPr>
      <xdr:spPr>
        <a:xfrm>
          <a:off x="15217588" y="1963270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10,297</a:t>
          </a:r>
        </a:p>
      </xdr:txBody>
    </xdr:sp>
    <xdr:clientData fLocksWithSheet="1" fPrintsWithSheet="1"/>
  </xdr:twoCellAnchor>
  <xdr:twoCellAnchor>
    <xdr:from>
      <xdr:col>76</xdr:col>
      <xdr:colOff>66675</xdr:colOff>
      <xdr:row>98</xdr:row>
      <xdr:rowOff>38100</xdr:rowOff>
    </xdr:from>
    <xdr:to>
      <xdr:col>76</xdr:col>
      <xdr:colOff>171449</xdr:colOff>
      <xdr:row>98</xdr:row>
      <xdr:rowOff>133350</xdr:rowOff>
    </xdr:to>
    <xdr:sp fLocksText="1" fPublished="0">
      <xdr:nvSpPr>
        <xdr:cNvPr id="699" name="楕円 698"/>
        <xdr:cNvSpPr/>
      </xdr:nvSpPr>
      <xdr:spPr>
        <a:xfrm>
          <a:off x="14545236" y="19531852"/>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96</xdr:row>
      <xdr:rowOff>152400</xdr:rowOff>
    </xdr:from>
    <xdr:to>
      <xdr:col>78</xdr:col>
      <xdr:colOff>0</xdr:colOff>
      <xdr:row>98</xdr:row>
      <xdr:rowOff>0</xdr:rowOff>
    </xdr:to>
    <xdr:sp fLocksText="1" fPublished="0">
      <xdr:nvSpPr>
        <xdr:cNvPr id="700" name="テキスト ボックス 699"/>
        <xdr:cNvSpPr txBox="1">
          <a:spLocks noRot="1"/>
        </xdr:cNvSpPr>
      </xdr:nvSpPr>
      <xdr:spPr>
        <a:xfrm>
          <a:off x="14321117" y="1930773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12,569</a:t>
          </a:r>
        </a:p>
      </xdr:txBody>
    </xdr:sp>
    <xdr:clientData fLocksWithSheet="1" fPrintsWithSheet="1"/>
  </xdr:twoCellAnchor>
  <xdr:twoCellAnchor>
    <xdr:from>
      <xdr:col>71</xdr:col>
      <xdr:colOff>133350</xdr:colOff>
      <xdr:row>98</xdr:row>
      <xdr:rowOff>47625</xdr:rowOff>
    </xdr:from>
    <xdr:to>
      <xdr:col>72</xdr:col>
      <xdr:colOff>38100</xdr:colOff>
      <xdr:row>98</xdr:row>
      <xdr:rowOff>152400</xdr:rowOff>
    </xdr:to>
    <xdr:sp fLocksText="1" fPublished="0">
      <xdr:nvSpPr>
        <xdr:cNvPr id="701" name="楕円 700"/>
        <xdr:cNvSpPr/>
      </xdr:nvSpPr>
      <xdr:spPr>
        <a:xfrm>
          <a:off x="13659969" y="19543058"/>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133350</xdr:colOff>
      <xdr:row>98</xdr:row>
      <xdr:rowOff>142875</xdr:rowOff>
    </xdr:from>
    <xdr:to>
      <xdr:col>73</xdr:col>
      <xdr:colOff>38100</xdr:colOff>
      <xdr:row>99</xdr:row>
      <xdr:rowOff>161925</xdr:rowOff>
    </xdr:to>
    <xdr:sp fLocksText="1" fPublished="0">
      <xdr:nvSpPr>
        <xdr:cNvPr id="702" name="テキスト ボックス 701"/>
        <xdr:cNvSpPr txBox="1">
          <a:spLocks noRot="1"/>
        </xdr:cNvSpPr>
      </xdr:nvSpPr>
      <xdr:spPr>
        <a:xfrm>
          <a:off x="13469469" y="19632706"/>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9,831</a:t>
          </a:r>
        </a:p>
      </xdr:txBody>
    </xdr:sp>
    <xdr:clientData fLocksWithSheet="1" fPrintsWithSheet="1"/>
  </xdr:twoCellAnchor>
  <xdr:twoCellAnchor>
    <xdr:from>
      <xdr:col>67</xdr:col>
      <xdr:colOff>0</xdr:colOff>
      <xdr:row>98</xdr:row>
      <xdr:rowOff>47625</xdr:rowOff>
    </xdr:from>
    <xdr:to>
      <xdr:col>67</xdr:col>
      <xdr:colOff>104775</xdr:colOff>
      <xdr:row>98</xdr:row>
      <xdr:rowOff>152400</xdr:rowOff>
    </xdr:to>
    <xdr:sp fLocksText="1" fPublished="0">
      <xdr:nvSpPr>
        <xdr:cNvPr id="703" name="楕円 702"/>
        <xdr:cNvSpPr/>
      </xdr:nvSpPr>
      <xdr:spPr>
        <a:xfrm>
          <a:off x="12763500" y="19543058"/>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9525</xdr:colOff>
      <xdr:row>98</xdr:row>
      <xdr:rowOff>142875</xdr:rowOff>
    </xdr:from>
    <xdr:to>
      <xdr:col>68</xdr:col>
      <xdr:colOff>95250</xdr:colOff>
      <xdr:row>99</xdr:row>
      <xdr:rowOff>161925</xdr:rowOff>
    </xdr:to>
    <xdr:sp fLocksText="1" fPublished="0">
      <xdr:nvSpPr>
        <xdr:cNvPr id="704" name="テキスト ボックス 703"/>
        <xdr:cNvSpPr txBox="1">
          <a:spLocks noRot="1"/>
        </xdr:cNvSpPr>
      </xdr:nvSpPr>
      <xdr:spPr>
        <a:xfrm>
          <a:off x="12584205" y="19632706"/>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9,280</a:t>
          </a:r>
        </a:p>
      </xdr:txBody>
    </xdr:sp>
    <xdr:clientData fLocksWithSheet="1" fPrintsWithSheet="1"/>
  </xdr:twoCellAnchor>
  <xdr:twoCellAnchor>
    <xdr:from>
      <xdr:col>96</xdr:col>
      <xdr:colOff>0</xdr:colOff>
      <xdr:row>23</xdr:row>
      <xdr:rowOff>66675</xdr:rowOff>
    </xdr:from>
    <xdr:to>
      <xdr:col>120</xdr:col>
      <xdr:colOff>114300</xdr:colOff>
      <xdr:row>25</xdr:row>
      <xdr:rowOff>47625</xdr:rowOff>
    </xdr:to>
    <xdr:sp fLocksText="1" fPublished="0">
      <xdr:nvSpPr>
        <xdr:cNvPr id="705" name="正方形/長方形 704"/>
        <xdr:cNvSpPr>
          <a:spLocks noRot="1"/>
        </xdr:cNvSpPr>
      </xdr:nvSpPr>
      <xdr:spPr>
        <a:xfrm>
          <a:off x="18288000" y="4672853"/>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投資及び出資金</a:t>
          </a:r>
        </a:p>
      </xdr:txBody>
    </xdr:sp>
    <xdr:clientData fLocksWithSheet="1" fPrintsWithSheet="1"/>
  </xdr:twoCellAnchor>
  <xdr:twoCellAnchor>
    <xdr:from>
      <xdr:col>96</xdr:col>
      <xdr:colOff>133350</xdr:colOff>
      <xdr:row>25</xdr:row>
      <xdr:rowOff>66675</xdr:rowOff>
    </xdr:from>
    <xdr:to>
      <xdr:col>104</xdr:col>
      <xdr:colOff>133350</xdr:colOff>
      <xdr:row>26</xdr:row>
      <xdr:rowOff>171449</xdr:rowOff>
    </xdr:to>
    <xdr:sp fLocksText="1" fPublished="0">
      <xdr:nvSpPr>
        <xdr:cNvPr id="706" name="正方形/長方形 705"/>
        <xdr:cNvSpPr>
          <a:spLocks noRot="1"/>
        </xdr:cNvSpPr>
      </xdr:nvSpPr>
      <xdr:spPr>
        <a:xfrm>
          <a:off x="1842247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26</xdr:row>
      <xdr:rowOff>114300</xdr:rowOff>
    </xdr:from>
    <xdr:to>
      <xdr:col>104</xdr:col>
      <xdr:colOff>133350</xdr:colOff>
      <xdr:row>28</xdr:row>
      <xdr:rowOff>0</xdr:rowOff>
    </xdr:to>
    <xdr:sp fLocksText="1" fPublished="0">
      <xdr:nvSpPr>
        <xdr:cNvPr id="707" name="正方形/長方形 706"/>
        <xdr:cNvSpPr>
          <a:spLocks noRot="1"/>
        </xdr:cNvSpPr>
      </xdr:nvSpPr>
      <xdr:spPr>
        <a:xfrm>
          <a:off x="1842247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15/30</a:t>
          </a:r>
        </a:p>
      </xdr:txBody>
    </xdr:sp>
    <xdr:clientData fLocksWithSheet="1" fPrintsWithSheet="1"/>
  </xdr:twoCellAnchor>
  <xdr:twoCellAnchor>
    <xdr:from>
      <xdr:col>102</xdr:col>
      <xdr:colOff>0</xdr:colOff>
      <xdr:row>25</xdr:row>
      <xdr:rowOff>66675</xdr:rowOff>
    </xdr:from>
    <xdr:to>
      <xdr:col>110</xdr:col>
      <xdr:colOff>0</xdr:colOff>
      <xdr:row>26</xdr:row>
      <xdr:rowOff>171449</xdr:rowOff>
    </xdr:to>
    <xdr:sp fLocksText="1" fPublished="0">
      <xdr:nvSpPr>
        <xdr:cNvPr id="708" name="正方形/長方形 707"/>
        <xdr:cNvSpPr>
          <a:spLocks noRot="1"/>
        </xdr:cNvSpPr>
      </xdr:nvSpPr>
      <xdr:spPr>
        <a:xfrm>
          <a:off x="1943100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26</xdr:row>
      <xdr:rowOff>114300</xdr:rowOff>
    </xdr:from>
    <xdr:to>
      <xdr:col>110</xdr:col>
      <xdr:colOff>0</xdr:colOff>
      <xdr:row>28</xdr:row>
      <xdr:rowOff>0</xdr:rowOff>
    </xdr:to>
    <xdr:sp fLocksText="1" fPublished="0">
      <xdr:nvSpPr>
        <xdr:cNvPr id="709" name="正方形/長方形 708"/>
        <xdr:cNvSpPr>
          <a:spLocks noRot="1"/>
        </xdr:cNvSpPr>
      </xdr:nvSpPr>
      <xdr:spPr>
        <a:xfrm>
          <a:off x="1943100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1,674</a:t>
          </a:r>
        </a:p>
      </xdr:txBody>
    </xdr:sp>
    <xdr:clientData fLocksWithSheet="1" fPrintsWithSheet="1"/>
  </xdr:twoCellAnchor>
  <xdr:twoCellAnchor>
    <xdr:from>
      <xdr:col>108</xdr:col>
      <xdr:colOff>0</xdr:colOff>
      <xdr:row>25</xdr:row>
      <xdr:rowOff>66675</xdr:rowOff>
    </xdr:from>
    <xdr:to>
      <xdr:col>116</xdr:col>
      <xdr:colOff>0</xdr:colOff>
      <xdr:row>26</xdr:row>
      <xdr:rowOff>171449</xdr:rowOff>
    </xdr:to>
    <xdr:sp fLocksText="1" fPublished="0">
      <xdr:nvSpPr>
        <xdr:cNvPr id="710" name="正方形/長方形 709"/>
        <xdr:cNvSpPr>
          <a:spLocks noRot="1"/>
        </xdr:cNvSpPr>
      </xdr:nvSpPr>
      <xdr:spPr>
        <a:xfrm>
          <a:off x="20574000" y="5076264"/>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26</xdr:row>
      <xdr:rowOff>114300</xdr:rowOff>
    </xdr:from>
    <xdr:to>
      <xdr:col>116</xdr:col>
      <xdr:colOff>0</xdr:colOff>
      <xdr:row>28</xdr:row>
      <xdr:rowOff>0</xdr:rowOff>
    </xdr:to>
    <xdr:sp fLocksText="1" fPublished="0">
      <xdr:nvSpPr>
        <xdr:cNvPr id="711" name="正方形/長方形 710"/>
        <xdr:cNvSpPr>
          <a:spLocks noRot="1"/>
        </xdr:cNvSpPr>
      </xdr:nvSpPr>
      <xdr:spPr>
        <a:xfrm>
          <a:off x="20574000" y="5322793"/>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1,982</a:t>
          </a:r>
        </a:p>
      </xdr:txBody>
    </xdr:sp>
    <xdr:clientData fLocksWithSheet="1" fPrintsWithSheet="1"/>
  </xdr:twoCellAnchor>
  <xdr:twoCellAnchor>
    <xdr:from>
      <xdr:col>96</xdr:col>
      <xdr:colOff>0</xdr:colOff>
      <xdr:row>28</xdr:row>
      <xdr:rowOff>38100</xdr:rowOff>
    </xdr:from>
    <xdr:to>
      <xdr:col>120</xdr:col>
      <xdr:colOff>114300</xdr:colOff>
      <xdr:row>41</xdr:row>
      <xdr:rowOff>104775</xdr:rowOff>
    </xdr:to>
    <xdr:sp fLocksText="1" fPublished="0">
      <xdr:nvSpPr>
        <xdr:cNvPr id="712" name="正方形/長方形 711"/>
        <xdr:cNvSpPr/>
      </xdr:nvSpPr>
      <xdr:spPr>
        <a:xfrm>
          <a:off x="18288000" y="5647764"/>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142875</xdr:colOff>
      <xdr:row>27</xdr:row>
      <xdr:rowOff>9525</xdr:rowOff>
    </xdr:from>
    <xdr:to>
      <xdr:col>97</xdr:col>
      <xdr:colOff>114300</xdr:colOff>
      <xdr:row>27</xdr:row>
      <xdr:rowOff>180975</xdr:rowOff>
    </xdr:to>
    <xdr:sp fLocksText="1" fPublished="0">
      <xdr:nvSpPr>
        <xdr:cNvPr id="713" name="テキスト ボックス 712"/>
        <xdr:cNvSpPr txBox="1">
          <a:spLocks noRot="1"/>
        </xdr:cNvSpPr>
      </xdr:nvSpPr>
      <xdr:spPr>
        <a:xfrm>
          <a:off x="18243176" y="5423647"/>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41</xdr:row>
      <xdr:rowOff>104775</xdr:rowOff>
    </xdr:from>
    <xdr:to>
      <xdr:col>120</xdr:col>
      <xdr:colOff>114300</xdr:colOff>
      <xdr:row>41</xdr:row>
      <xdr:rowOff>104775</xdr:rowOff>
    </xdr:to>
    <xdr:cxnSp fPublished="0">
      <xdr:nvCxnSpPr>
        <xdr:cNvPr id="714" name="直線コネクタ 713"/>
        <xdr:cNvCxnSpPr/>
      </xdr:nvCxnSpPr>
      <xdr:spPr>
        <a:xfrm>
          <a:off x="18288000" y="83371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38</xdr:row>
      <xdr:rowOff>19050</xdr:rowOff>
    </xdr:from>
    <xdr:to>
      <xdr:col>120</xdr:col>
      <xdr:colOff>114300</xdr:colOff>
      <xdr:row>38</xdr:row>
      <xdr:rowOff>19050</xdr:rowOff>
    </xdr:to>
    <xdr:cxnSp fPublished="0">
      <xdr:nvCxnSpPr>
        <xdr:cNvPr id="715" name="直線コネクタ 714"/>
        <xdr:cNvCxnSpPr/>
      </xdr:nvCxnSpPr>
      <xdr:spPr>
        <a:xfrm>
          <a:off x="18288000" y="765361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37</xdr:row>
      <xdr:rowOff>66675</xdr:rowOff>
    </xdr:from>
    <xdr:to>
      <xdr:col>96</xdr:col>
      <xdr:colOff>0</xdr:colOff>
      <xdr:row>38</xdr:row>
      <xdr:rowOff>57150</xdr:rowOff>
    </xdr:to>
    <xdr:sp fLocksText="1" fPublished="0">
      <xdr:nvSpPr>
        <xdr:cNvPr id="716" name="テキスト ボックス 715"/>
        <xdr:cNvSpPr txBox="1">
          <a:spLocks noRot="1"/>
        </xdr:cNvSpPr>
      </xdr:nvSpPr>
      <xdr:spPr>
        <a:xfrm>
          <a:off x="18041470" y="7496734"/>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34</xdr:row>
      <xdr:rowOff>171449</xdr:rowOff>
    </xdr:from>
    <xdr:to>
      <xdr:col>120</xdr:col>
      <xdr:colOff>114300</xdr:colOff>
      <xdr:row>34</xdr:row>
      <xdr:rowOff>171449</xdr:rowOff>
    </xdr:to>
    <xdr:cxnSp fPublished="0">
      <xdr:nvCxnSpPr>
        <xdr:cNvPr id="717" name="直線コネクタ 716"/>
        <xdr:cNvCxnSpPr/>
      </xdr:nvCxnSpPr>
      <xdr:spPr>
        <a:xfrm>
          <a:off x="18288000" y="699247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34</xdr:row>
      <xdr:rowOff>0</xdr:rowOff>
    </xdr:from>
    <xdr:to>
      <xdr:col>96</xdr:col>
      <xdr:colOff>9525</xdr:colOff>
      <xdr:row>34</xdr:row>
      <xdr:rowOff>190500</xdr:rowOff>
    </xdr:to>
    <xdr:sp fLocksText="1" fPublished="0">
      <xdr:nvSpPr>
        <xdr:cNvPr id="718" name="テキスト ボックス 717"/>
        <xdr:cNvSpPr txBox="1">
          <a:spLocks noRot="1"/>
        </xdr:cNvSpPr>
      </xdr:nvSpPr>
      <xdr:spPr>
        <a:xfrm>
          <a:off x="17761322" y="682438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96</xdr:col>
      <xdr:colOff>0</xdr:colOff>
      <xdr:row>31</xdr:row>
      <xdr:rowOff>104775</xdr:rowOff>
    </xdr:from>
    <xdr:to>
      <xdr:col>120</xdr:col>
      <xdr:colOff>114300</xdr:colOff>
      <xdr:row>31</xdr:row>
      <xdr:rowOff>104775</xdr:rowOff>
    </xdr:to>
    <xdr:cxnSp fPublished="0">
      <xdr:nvCxnSpPr>
        <xdr:cNvPr id="719" name="直線コネクタ 718"/>
        <xdr:cNvCxnSpPr/>
      </xdr:nvCxnSpPr>
      <xdr:spPr>
        <a:xfrm>
          <a:off x="18288000" y="632011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30</xdr:row>
      <xdr:rowOff>133350</xdr:rowOff>
    </xdr:from>
    <xdr:to>
      <xdr:col>96</xdr:col>
      <xdr:colOff>9525</xdr:colOff>
      <xdr:row>31</xdr:row>
      <xdr:rowOff>123824</xdr:rowOff>
    </xdr:to>
    <xdr:sp fLocksText="1" fPublished="0">
      <xdr:nvSpPr>
        <xdr:cNvPr id="720" name="テキスト ボックス 719"/>
        <xdr:cNvSpPr txBox="1">
          <a:spLocks noRot="1"/>
        </xdr:cNvSpPr>
      </xdr:nvSpPr>
      <xdr:spPr>
        <a:xfrm>
          <a:off x="17761322" y="61520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96</xdr:col>
      <xdr:colOff>0</xdr:colOff>
      <xdr:row>28</xdr:row>
      <xdr:rowOff>19050</xdr:rowOff>
    </xdr:from>
    <xdr:to>
      <xdr:col>120</xdr:col>
      <xdr:colOff>114300</xdr:colOff>
      <xdr:row>28</xdr:row>
      <xdr:rowOff>19050</xdr:rowOff>
    </xdr:to>
    <xdr:cxnSp fPublished="0">
      <xdr:nvCxnSpPr>
        <xdr:cNvPr id="721" name="直線コネクタ 720"/>
        <xdr:cNvCxnSpPr/>
      </xdr:nvCxnSpPr>
      <xdr:spPr>
        <a:xfrm>
          <a:off x="18288000" y="563655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27</xdr:row>
      <xdr:rowOff>66675</xdr:rowOff>
    </xdr:from>
    <xdr:to>
      <xdr:col>96</xdr:col>
      <xdr:colOff>9525</xdr:colOff>
      <xdr:row>28</xdr:row>
      <xdr:rowOff>57150</xdr:rowOff>
    </xdr:to>
    <xdr:sp fLocksText="1" fPublished="0">
      <xdr:nvSpPr>
        <xdr:cNvPr id="722" name="テキスト ボックス 721"/>
        <xdr:cNvSpPr txBox="1">
          <a:spLocks noRot="1"/>
        </xdr:cNvSpPr>
      </xdr:nvSpPr>
      <xdr:spPr>
        <a:xfrm>
          <a:off x="17761322" y="54796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96</xdr:col>
      <xdr:colOff>0</xdr:colOff>
      <xdr:row>28</xdr:row>
      <xdr:rowOff>38100</xdr:rowOff>
    </xdr:from>
    <xdr:to>
      <xdr:col>120</xdr:col>
      <xdr:colOff>114300</xdr:colOff>
      <xdr:row>41</xdr:row>
      <xdr:rowOff>104775</xdr:rowOff>
    </xdr:to>
    <xdr:sp fLocksText="1" fPublished="0">
      <xdr:nvSpPr>
        <xdr:cNvPr id="723" name="投資及び出資金グラフ枠"/>
        <xdr:cNvSpPr/>
      </xdr:nvSpPr>
      <xdr:spPr>
        <a:xfrm>
          <a:off x="18288000" y="5647764"/>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31</xdr:row>
      <xdr:rowOff>19050</xdr:rowOff>
    </xdr:from>
    <xdr:to>
      <xdr:col>116</xdr:col>
      <xdr:colOff>66675</xdr:colOff>
      <xdr:row>38</xdr:row>
      <xdr:rowOff>19050</xdr:rowOff>
    </xdr:to>
    <xdr:cxnSp fPublished="0">
      <xdr:nvCxnSpPr>
        <xdr:cNvPr id="724" name="直線コネクタ 723"/>
        <xdr:cNvCxnSpPr/>
      </xdr:nvCxnSpPr>
      <xdr:spPr>
        <a:xfrm flipV="1">
          <a:off x="22165236" y="6241676"/>
          <a:ext cx="0" cy="141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38</xdr:row>
      <xdr:rowOff>47625</xdr:rowOff>
    </xdr:from>
    <xdr:to>
      <xdr:col>117</xdr:col>
      <xdr:colOff>171449</xdr:colOff>
      <xdr:row>39</xdr:row>
      <xdr:rowOff>38100</xdr:rowOff>
    </xdr:to>
    <xdr:sp fLocksText="1" fPublished="0">
      <xdr:nvSpPr>
        <xdr:cNvPr id="725" name="投資及び出資金最小値テキスト"/>
        <xdr:cNvSpPr txBox="1">
          <a:spLocks noRot="1"/>
        </xdr:cNvSpPr>
      </xdr:nvSpPr>
      <xdr:spPr>
        <a:xfrm>
          <a:off x="22210058" y="7676029"/>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38</xdr:row>
      <xdr:rowOff>19050</xdr:rowOff>
    </xdr:from>
    <xdr:to>
      <xdr:col>116</xdr:col>
      <xdr:colOff>142875</xdr:colOff>
      <xdr:row>38</xdr:row>
      <xdr:rowOff>19050</xdr:rowOff>
    </xdr:to>
    <xdr:cxnSp fPublished="0">
      <xdr:nvCxnSpPr>
        <xdr:cNvPr id="726" name="直線コネクタ 725"/>
        <xdr:cNvCxnSpPr/>
      </xdr:nvCxnSpPr>
      <xdr:spPr>
        <a:xfrm>
          <a:off x="22075588" y="7653618"/>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29</xdr:row>
      <xdr:rowOff>180975</xdr:rowOff>
    </xdr:from>
    <xdr:to>
      <xdr:col>119</xdr:col>
      <xdr:colOff>76200</xdr:colOff>
      <xdr:row>30</xdr:row>
      <xdr:rowOff>171449</xdr:rowOff>
    </xdr:to>
    <xdr:sp fLocksText="1" fPublished="0">
      <xdr:nvSpPr>
        <xdr:cNvPr id="727" name="投資及び出資金最大値テキスト"/>
        <xdr:cNvSpPr txBox="1">
          <a:spLocks noRot="1"/>
        </xdr:cNvSpPr>
      </xdr:nvSpPr>
      <xdr:spPr>
        <a:xfrm>
          <a:off x="22210058" y="599514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20,947</a:t>
          </a:r>
        </a:p>
      </xdr:txBody>
    </xdr:sp>
    <xdr:clientData fLocksWithSheet="1" fPrintsWithSheet="1"/>
  </xdr:twoCellAnchor>
  <xdr:twoCellAnchor>
    <xdr:from>
      <xdr:col>115</xdr:col>
      <xdr:colOff>171449</xdr:colOff>
      <xdr:row>31</xdr:row>
      <xdr:rowOff>19050</xdr:rowOff>
    </xdr:from>
    <xdr:to>
      <xdr:col>116</xdr:col>
      <xdr:colOff>142875</xdr:colOff>
      <xdr:row>31</xdr:row>
      <xdr:rowOff>19050</xdr:rowOff>
    </xdr:to>
    <xdr:cxnSp fPublished="0">
      <xdr:nvCxnSpPr>
        <xdr:cNvPr id="728" name="直線コネクタ 727"/>
        <xdr:cNvCxnSpPr/>
      </xdr:nvCxnSpPr>
      <xdr:spPr>
        <a:xfrm>
          <a:off x="22075588" y="6241676"/>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37</xdr:row>
      <xdr:rowOff>190500</xdr:rowOff>
    </xdr:from>
    <xdr:to>
      <xdr:col>116</xdr:col>
      <xdr:colOff>66675</xdr:colOff>
      <xdr:row>37</xdr:row>
      <xdr:rowOff>190500</xdr:rowOff>
    </xdr:to>
    <xdr:cxnSp fPublished="0">
      <xdr:nvCxnSpPr>
        <xdr:cNvPr id="729" name="直線コネクタ 728"/>
        <xdr:cNvCxnSpPr/>
      </xdr:nvCxnSpPr>
      <xdr:spPr>
        <a:xfrm>
          <a:off x="21324794" y="7620000"/>
          <a:ext cx="8404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36</xdr:row>
      <xdr:rowOff>19050</xdr:rowOff>
    </xdr:from>
    <xdr:to>
      <xdr:col>119</xdr:col>
      <xdr:colOff>9525</xdr:colOff>
      <xdr:row>37</xdr:row>
      <xdr:rowOff>9525</xdr:rowOff>
    </xdr:to>
    <xdr:sp fLocksText="1" fPublished="0">
      <xdr:nvSpPr>
        <xdr:cNvPr id="730" name="投資及び出資金平均値テキスト"/>
        <xdr:cNvSpPr txBox="1">
          <a:spLocks noRot="1"/>
        </xdr:cNvSpPr>
      </xdr:nvSpPr>
      <xdr:spPr>
        <a:xfrm>
          <a:off x="22210058" y="7250206"/>
          <a:ext cx="470647"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2,510</a:t>
          </a:r>
        </a:p>
      </xdr:txBody>
    </xdr:sp>
    <xdr:clientData fLocksWithSheet="1" fPrintsWithSheet="1"/>
  </xdr:twoCellAnchor>
  <xdr:twoCellAnchor>
    <xdr:from>
      <xdr:col>116</xdr:col>
      <xdr:colOff>19050</xdr:colOff>
      <xdr:row>37</xdr:row>
      <xdr:rowOff>9525</xdr:rowOff>
    </xdr:from>
    <xdr:to>
      <xdr:col>116</xdr:col>
      <xdr:colOff>114300</xdr:colOff>
      <xdr:row>37</xdr:row>
      <xdr:rowOff>123824</xdr:rowOff>
    </xdr:to>
    <xdr:sp fLocksText="1" fPublished="0">
      <xdr:nvSpPr>
        <xdr:cNvPr id="731" name="フローチャート: 判断 730"/>
        <xdr:cNvSpPr/>
      </xdr:nvSpPr>
      <xdr:spPr>
        <a:xfrm>
          <a:off x="22120410" y="7440706"/>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37</xdr:row>
      <xdr:rowOff>190500</xdr:rowOff>
    </xdr:from>
    <xdr:to>
      <xdr:col>111</xdr:col>
      <xdr:colOff>180975</xdr:colOff>
      <xdr:row>37</xdr:row>
      <xdr:rowOff>190500</xdr:rowOff>
    </xdr:to>
    <xdr:cxnSp fPublished="0">
      <xdr:nvCxnSpPr>
        <xdr:cNvPr id="732" name="直線コネクタ 731"/>
        <xdr:cNvCxnSpPr/>
      </xdr:nvCxnSpPr>
      <xdr:spPr>
        <a:xfrm>
          <a:off x="20439530" y="7620000"/>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37</xdr:row>
      <xdr:rowOff>57150</xdr:rowOff>
    </xdr:from>
    <xdr:to>
      <xdr:col>112</xdr:col>
      <xdr:colOff>38100</xdr:colOff>
      <xdr:row>37</xdr:row>
      <xdr:rowOff>171449</xdr:rowOff>
    </xdr:to>
    <xdr:sp fLocksText="1" fPublished="0">
      <xdr:nvSpPr>
        <xdr:cNvPr id="733" name="フローチャート: 判断 732"/>
        <xdr:cNvSpPr/>
      </xdr:nvSpPr>
      <xdr:spPr>
        <a:xfrm>
          <a:off x="21279970" y="7485529"/>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133350</xdr:colOff>
      <xdr:row>35</xdr:row>
      <xdr:rowOff>190500</xdr:rowOff>
    </xdr:from>
    <xdr:to>
      <xdr:col>113</xdr:col>
      <xdr:colOff>38100</xdr:colOff>
      <xdr:row>36</xdr:row>
      <xdr:rowOff>180975</xdr:rowOff>
    </xdr:to>
    <xdr:sp fLocksText="1" fPublished="0">
      <xdr:nvSpPr>
        <xdr:cNvPr id="734" name="テキスト ボックス 733"/>
        <xdr:cNvSpPr txBox="1">
          <a:spLocks noRot="1"/>
        </xdr:cNvSpPr>
      </xdr:nvSpPr>
      <xdr:spPr>
        <a:xfrm>
          <a:off x="21089470" y="7216588"/>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1,866</a:t>
          </a:r>
        </a:p>
      </xdr:txBody>
    </xdr:sp>
    <xdr:clientData fLocksWithSheet="1" fPrintsWithSheet="1"/>
  </xdr:twoCellAnchor>
  <xdr:twoCellAnchor>
    <xdr:from>
      <xdr:col>102</xdr:col>
      <xdr:colOff>114300</xdr:colOff>
      <xdr:row>37</xdr:row>
      <xdr:rowOff>190500</xdr:rowOff>
    </xdr:from>
    <xdr:to>
      <xdr:col>107</xdr:col>
      <xdr:colOff>57150</xdr:colOff>
      <xdr:row>37</xdr:row>
      <xdr:rowOff>190500</xdr:rowOff>
    </xdr:to>
    <xdr:cxnSp fPublished="0">
      <xdr:nvCxnSpPr>
        <xdr:cNvPr id="735" name="直線コネクタ 734"/>
        <xdr:cNvCxnSpPr/>
      </xdr:nvCxnSpPr>
      <xdr:spPr>
        <a:xfrm>
          <a:off x="19543058" y="7620000"/>
          <a:ext cx="8964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37</xdr:row>
      <xdr:rowOff>76200</xdr:rowOff>
    </xdr:from>
    <xdr:to>
      <xdr:col>107</xdr:col>
      <xdr:colOff>104775</xdr:colOff>
      <xdr:row>37</xdr:row>
      <xdr:rowOff>190500</xdr:rowOff>
    </xdr:to>
    <xdr:sp fLocksText="1" fPublished="0">
      <xdr:nvSpPr>
        <xdr:cNvPr id="736" name="フローチャート: 判断 735"/>
        <xdr:cNvSpPr/>
      </xdr:nvSpPr>
      <xdr:spPr>
        <a:xfrm>
          <a:off x="20383500" y="7507941"/>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9525</xdr:colOff>
      <xdr:row>36</xdr:row>
      <xdr:rowOff>9525</xdr:rowOff>
    </xdr:from>
    <xdr:to>
      <xdr:col>108</xdr:col>
      <xdr:colOff>95250</xdr:colOff>
      <xdr:row>37</xdr:row>
      <xdr:rowOff>0</xdr:rowOff>
    </xdr:to>
    <xdr:sp fLocksText="1" fPublished="0">
      <xdr:nvSpPr>
        <xdr:cNvPr id="737" name="テキスト ボックス 736"/>
        <xdr:cNvSpPr txBox="1">
          <a:spLocks noRot="1"/>
        </xdr:cNvSpPr>
      </xdr:nvSpPr>
      <xdr:spPr>
        <a:xfrm>
          <a:off x="20204206" y="7239000"/>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1,521</a:t>
          </a:r>
        </a:p>
      </xdr:txBody>
    </xdr:sp>
    <xdr:clientData fLocksWithSheet="1" fPrintsWithSheet="1"/>
  </xdr:twoCellAnchor>
  <xdr:twoCellAnchor>
    <xdr:from>
      <xdr:col>97</xdr:col>
      <xdr:colOff>180975</xdr:colOff>
      <xdr:row>37</xdr:row>
      <xdr:rowOff>190500</xdr:rowOff>
    </xdr:from>
    <xdr:to>
      <xdr:col>102</xdr:col>
      <xdr:colOff>114300</xdr:colOff>
      <xdr:row>37</xdr:row>
      <xdr:rowOff>190500</xdr:rowOff>
    </xdr:to>
    <xdr:cxnSp fPublished="0">
      <xdr:nvCxnSpPr>
        <xdr:cNvPr id="738" name="直線コネクタ 737"/>
        <xdr:cNvCxnSpPr/>
      </xdr:nvCxnSpPr>
      <xdr:spPr>
        <a:xfrm>
          <a:off x="18657794" y="7620000"/>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37</xdr:row>
      <xdr:rowOff>114300</xdr:rowOff>
    </xdr:from>
    <xdr:to>
      <xdr:col>102</xdr:col>
      <xdr:colOff>171449</xdr:colOff>
      <xdr:row>38</xdr:row>
      <xdr:rowOff>19050</xdr:rowOff>
    </xdr:to>
    <xdr:sp fLocksText="1" fPublished="0">
      <xdr:nvSpPr>
        <xdr:cNvPr id="739" name="フローチャート: 判断 738"/>
        <xdr:cNvSpPr/>
      </xdr:nvSpPr>
      <xdr:spPr>
        <a:xfrm>
          <a:off x="19498234" y="7541558"/>
          <a:ext cx="100852"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76200</xdr:colOff>
      <xdr:row>36</xdr:row>
      <xdr:rowOff>47625</xdr:rowOff>
    </xdr:from>
    <xdr:to>
      <xdr:col>103</xdr:col>
      <xdr:colOff>161925</xdr:colOff>
      <xdr:row>37</xdr:row>
      <xdr:rowOff>38100</xdr:rowOff>
    </xdr:to>
    <xdr:sp fLocksText="1" fPublished="0">
      <xdr:nvSpPr>
        <xdr:cNvPr id="740" name="テキスト ボックス 739"/>
        <xdr:cNvSpPr txBox="1">
          <a:spLocks noRot="1"/>
        </xdr:cNvSpPr>
      </xdr:nvSpPr>
      <xdr:spPr>
        <a:xfrm>
          <a:off x="19318940" y="7272618"/>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1,038</a:t>
          </a:r>
        </a:p>
      </xdr:txBody>
    </xdr:sp>
    <xdr:clientData fLocksWithSheet="1" fPrintsWithSheet="1"/>
  </xdr:twoCellAnchor>
  <xdr:twoCellAnchor>
    <xdr:from>
      <xdr:col>97</xdr:col>
      <xdr:colOff>133350</xdr:colOff>
      <xdr:row>37</xdr:row>
      <xdr:rowOff>76200</xdr:rowOff>
    </xdr:from>
    <xdr:to>
      <xdr:col>98</xdr:col>
      <xdr:colOff>38100</xdr:colOff>
      <xdr:row>37</xdr:row>
      <xdr:rowOff>190500</xdr:rowOff>
    </xdr:to>
    <xdr:sp fLocksText="1" fPublished="0">
      <xdr:nvSpPr>
        <xdr:cNvPr id="741" name="フローチャート: 判断 740"/>
        <xdr:cNvSpPr/>
      </xdr:nvSpPr>
      <xdr:spPr>
        <a:xfrm>
          <a:off x="18612970" y="7507941"/>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133350</xdr:colOff>
      <xdr:row>36</xdr:row>
      <xdr:rowOff>9525</xdr:rowOff>
    </xdr:from>
    <xdr:to>
      <xdr:col>99</xdr:col>
      <xdr:colOff>38100</xdr:colOff>
      <xdr:row>37</xdr:row>
      <xdr:rowOff>0</xdr:rowOff>
    </xdr:to>
    <xdr:sp fLocksText="1" fPublished="0">
      <xdr:nvSpPr>
        <xdr:cNvPr id="742" name="テキスト ボックス 741"/>
        <xdr:cNvSpPr txBox="1">
          <a:spLocks noRot="1"/>
        </xdr:cNvSpPr>
      </xdr:nvSpPr>
      <xdr:spPr>
        <a:xfrm>
          <a:off x="18422470" y="7239000"/>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1,496</a:t>
          </a:r>
        </a:p>
      </xdr:txBody>
    </xdr:sp>
    <xdr:clientData fLocksWithSheet="1" fPrintsWithSheet="1"/>
  </xdr:twoCellAnchor>
  <xdr:twoCellAnchor editAs="oneCell">
    <xdr:from>
      <xdr:col>115</xdr:col>
      <xdr:colOff>66675</xdr:colOff>
      <xdr:row>41</xdr:row>
      <xdr:rowOff>104775</xdr:rowOff>
    </xdr:from>
    <xdr:to>
      <xdr:col>119</xdr:col>
      <xdr:colOff>66675</xdr:colOff>
      <xdr:row>42</xdr:row>
      <xdr:rowOff>85724</xdr:rowOff>
    </xdr:to>
    <xdr:sp fLocksText="1" fPublished="0">
      <xdr:nvSpPr>
        <xdr:cNvPr id="743" name="テキスト ボックス 742"/>
        <xdr:cNvSpPr txBox="1">
          <a:spLocks noRot="1"/>
        </xdr:cNvSpPr>
      </xdr:nvSpPr>
      <xdr:spPr>
        <a:xfrm>
          <a:off x="21974736"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41</xdr:row>
      <xdr:rowOff>104775</xdr:rowOff>
    </xdr:from>
    <xdr:to>
      <xdr:col>114</xdr:col>
      <xdr:colOff>180975</xdr:colOff>
      <xdr:row>42</xdr:row>
      <xdr:rowOff>85724</xdr:rowOff>
    </xdr:to>
    <xdr:sp fLocksText="1" fPublished="0">
      <xdr:nvSpPr>
        <xdr:cNvPr id="744" name="テキスト ボックス 743"/>
        <xdr:cNvSpPr txBox="1">
          <a:spLocks noRot="1"/>
        </xdr:cNvSpPr>
      </xdr:nvSpPr>
      <xdr:spPr>
        <a:xfrm>
          <a:off x="21134294"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41</xdr:row>
      <xdr:rowOff>104775</xdr:rowOff>
    </xdr:from>
    <xdr:to>
      <xdr:col>110</xdr:col>
      <xdr:colOff>57150</xdr:colOff>
      <xdr:row>42</xdr:row>
      <xdr:rowOff>85724</xdr:rowOff>
    </xdr:to>
    <xdr:sp fLocksText="1" fPublished="0">
      <xdr:nvSpPr>
        <xdr:cNvPr id="745" name="テキスト ボックス 744"/>
        <xdr:cNvSpPr txBox="1">
          <a:spLocks noRot="1"/>
        </xdr:cNvSpPr>
      </xdr:nvSpPr>
      <xdr:spPr>
        <a:xfrm>
          <a:off x="20249030"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41</xdr:row>
      <xdr:rowOff>104775</xdr:rowOff>
    </xdr:from>
    <xdr:to>
      <xdr:col>105</xdr:col>
      <xdr:colOff>114300</xdr:colOff>
      <xdr:row>42</xdr:row>
      <xdr:rowOff>85724</xdr:rowOff>
    </xdr:to>
    <xdr:sp fLocksText="1" fPublished="0">
      <xdr:nvSpPr>
        <xdr:cNvPr id="746" name="テキスト ボックス 745"/>
        <xdr:cNvSpPr txBox="1">
          <a:spLocks noRot="1"/>
        </xdr:cNvSpPr>
      </xdr:nvSpPr>
      <xdr:spPr>
        <a:xfrm>
          <a:off x="19352558"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41</xdr:row>
      <xdr:rowOff>104775</xdr:rowOff>
    </xdr:from>
    <xdr:to>
      <xdr:col>100</xdr:col>
      <xdr:colOff>180975</xdr:colOff>
      <xdr:row>42</xdr:row>
      <xdr:rowOff>85724</xdr:rowOff>
    </xdr:to>
    <xdr:sp fLocksText="1" fPublished="0">
      <xdr:nvSpPr>
        <xdr:cNvPr id="747" name="テキスト ボックス 746"/>
        <xdr:cNvSpPr txBox="1">
          <a:spLocks noRot="1"/>
        </xdr:cNvSpPr>
      </xdr:nvSpPr>
      <xdr:spPr>
        <a:xfrm>
          <a:off x="18467294" y="8337176"/>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37</xdr:row>
      <xdr:rowOff>133350</xdr:rowOff>
    </xdr:from>
    <xdr:to>
      <xdr:col>116</xdr:col>
      <xdr:colOff>114300</xdr:colOff>
      <xdr:row>38</xdr:row>
      <xdr:rowOff>57150</xdr:rowOff>
    </xdr:to>
    <xdr:sp fLocksText="1" fPublished="0">
      <xdr:nvSpPr>
        <xdr:cNvPr id="748" name="楕円 747"/>
        <xdr:cNvSpPr/>
      </xdr:nvSpPr>
      <xdr:spPr>
        <a:xfrm>
          <a:off x="22120410" y="7563970"/>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37</xdr:row>
      <xdr:rowOff>19050</xdr:rowOff>
    </xdr:from>
    <xdr:to>
      <xdr:col>118</xdr:col>
      <xdr:colOff>114300</xdr:colOff>
      <xdr:row>38</xdr:row>
      <xdr:rowOff>9525</xdr:rowOff>
    </xdr:to>
    <xdr:sp fLocksText="1" fPublished="0">
      <xdr:nvSpPr>
        <xdr:cNvPr id="749" name="投資及び出資金該当値テキスト"/>
        <xdr:cNvSpPr txBox="1">
          <a:spLocks noRot="1"/>
        </xdr:cNvSpPr>
      </xdr:nvSpPr>
      <xdr:spPr>
        <a:xfrm>
          <a:off x="22210058" y="7451911"/>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651</a:t>
          </a:r>
        </a:p>
      </xdr:txBody>
    </xdr:sp>
    <xdr:clientData fLocksWithSheet="1" fPrintsWithSheet="1"/>
  </xdr:twoCellAnchor>
  <xdr:twoCellAnchor>
    <xdr:from>
      <xdr:col>111</xdr:col>
      <xdr:colOff>133350</xdr:colOff>
      <xdr:row>37</xdr:row>
      <xdr:rowOff>133350</xdr:rowOff>
    </xdr:from>
    <xdr:to>
      <xdr:col>112</xdr:col>
      <xdr:colOff>38100</xdr:colOff>
      <xdr:row>38</xdr:row>
      <xdr:rowOff>57150</xdr:rowOff>
    </xdr:to>
    <xdr:sp fLocksText="1" fPublished="0">
      <xdr:nvSpPr>
        <xdr:cNvPr id="750" name="楕円 749"/>
        <xdr:cNvSpPr/>
      </xdr:nvSpPr>
      <xdr:spPr>
        <a:xfrm>
          <a:off x="21279970" y="7563970"/>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180975</xdr:colOff>
      <xdr:row>38</xdr:row>
      <xdr:rowOff>47625</xdr:rowOff>
    </xdr:from>
    <xdr:to>
      <xdr:col>112</xdr:col>
      <xdr:colOff>180975</xdr:colOff>
      <xdr:row>39</xdr:row>
      <xdr:rowOff>38100</xdr:rowOff>
    </xdr:to>
    <xdr:sp fLocksText="1" fPublished="0">
      <xdr:nvSpPr>
        <xdr:cNvPr id="751" name="テキスト ボックス 750"/>
        <xdr:cNvSpPr txBox="1">
          <a:spLocks noRot="1"/>
        </xdr:cNvSpPr>
      </xdr:nvSpPr>
      <xdr:spPr>
        <a:xfrm>
          <a:off x="21134294" y="7676029"/>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590</a:t>
          </a:r>
        </a:p>
      </xdr:txBody>
    </xdr:sp>
    <xdr:clientData fLocksWithSheet="1" fPrintsWithSheet="1"/>
  </xdr:twoCellAnchor>
  <xdr:twoCellAnchor>
    <xdr:from>
      <xdr:col>107</xdr:col>
      <xdr:colOff>0</xdr:colOff>
      <xdr:row>37</xdr:row>
      <xdr:rowOff>133350</xdr:rowOff>
    </xdr:from>
    <xdr:to>
      <xdr:col>107</xdr:col>
      <xdr:colOff>104775</xdr:colOff>
      <xdr:row>38</xdr:row>
      <xdr:rowOff>57150</xdr:rowOff>
    </xdr:to>
    <xdr:sp fLocksText="1" fPublished="0">
      <xdr:nvSpPr>
        <xdr:cNvPr id="752" name="楕円 751"/>
        <xdr:cNvSpPr/>
      </xdr:nvSpPr>
      <xdr:spPr>
        <a:xfrm>
          <a:off x="20383500" y="7563970"/>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57150</xdr:colOff>
      <xdr:row>38</xdr:row>
      <xdr:rowOff>47625</xdr:rowOff>
    </xdr:from>
    <xdr:to>
      <xdr:col>108</xdr:col>
      <xdr:colOff>57150</xdr:colOff>
      <xdr:row>39</xdr:row>
      <xdr:rowOff>38100</xdr:rowOff>
    </xdr:to>
    <xdr:sp fLocksText="1" fPublished="0">
      <xdr:nvSpPr>
        <xdr:cNvPr id="753" name="テキスト ボックス 752"/>
        <xdr:cNvSpPr txBox="1">
          <a:spLocks noRot="1"/>
        </xdr:cNvSpPr>
      </xdr:nvSpPr>
      <xdr:spPr>
        <a:xfrm>
          <a:off x="20249030" y="7676029"/>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622</a:t>
          </a:r>
        </a:p>
      </xdr:txBody>
    </xdr:sp>
    <xdr:clientData fLocksWithSheet="1" fPrintsWithSheet="1"/>
  </xdr:twoCellAnchor>
  <xdr:twoCellAnchor>
    <xdr:from>
      <xdr:col>102</xdr:col>
      <xdr:colOff>66675</xdr:colOff>
      <xdr:row>37</xdr:row>
      <xdr:rowOff>133350</xdr:rowOff>
    </xdr:from>
    <xdr:to>
      <xdr:col>102</xdr:col>
      <xdr:colOff>171449</xdr:colOff>
      <xdr:row>38</xdr:row>
      <xdr:rowOff>47625</xdr:rowOff>
    </xdr:to>
    <xdr:sp fLocksText="1" fPublished="0">
      <xdr:nvSpPr>
        <xdr:cNvPr id="754" name="楕円 753"/>
        <xdr:cNvSpPr/>
      </xdr:nvSpPr>
      <xdr:spPr>
        <a:xfrm>
          <a:off x="19498234" y="7563970"/>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123824</xdr:colOff>
      <xdr:row>38</xdr:row>
      <xdr:rowOff>47625</xdr:rowOff>
    </xdr:from>
    <xdr:to>
      <xdr:col>103</xdr:col>
      <xdr:colOff>123824</xdr:colOff>
      <xdr:row>39</xdr:row>
      <xdr:rowOff>38100</xdr:rowOff>
    </xdr:to>
    <xdr:sp fLocksText="1" fPublished="0">
      <xdr:nvSpPr>
        <xdr:cNvPr id="755" name="テキスト ボックス 754"/>
        <xdr:cNvSpPr txBox="1">
          <a:spLocks noRot="1"/>
        </xdr:cNvSpPr>
      </xdr:nvSpPr>
      <xdr:spPr>
        <a:xfrm>
          <a:off x="19363764" y="7676029"/>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675</a:t>
          </a:r>
        </a:p>
      </xdr:txBody>
    </xdr:sp>
    <xdr:clientData fLocksWithSheet="1" fPrintsWithSheet="1"/>
  </xdr:twoCellAnchor>
  <xdr:twoCellAnchor>
    <xdr:from>
      <xdr:col>97</xdr:col>
      <xdr:colOff>133350</xdr:colOff>
      <xdr:row>37</xdr:row>
      <xdr:rowOff>133350</xdr:rowOff>
    </xdr:from>
    <xdr:to>
      <xdr:col>98</xdr:col>
      <xdr:colOff>38100</xdr:colOff>
      <xdr:row>38</xdr:row>
      <xdr:rowOff>57150</xdr:rowOff>
    </xdr:to>
    <xdr:sp fLocksText="1" fPublished="0">
      <xdr:nvSpPr>
        <xdr:cNvPr id="756" name="楕円 755"/>
        <xdr:cNvSpPr/>
      </xdr:nvSpPr>
      <xdr:spPr>
        <a:xfrm>
          <a:off x="18612970" y="7563970"/>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180975</xdr:colOff>
      <xdr:row>38</xdr:row>
      <xdr:rowOff>47625</xdr:rowOff>
    </xdr:from>
    <xdr:to>
      <xdr:col>98</xdr:col>
      <xdr:colOff>180975</xdr:colOff>
      <xdr:row>39</xdr:row>
      <xdr:rowOff>38100</xdr:rowOff>
    </xdr:to>
    <xdr:sp fLocksText="1" fPublished="0">
      <xdr:nvSpPr>
        <xdr:cNvPr id="757" name="テキスト ボックス 756"/>
        <xdr:cNvSpPr txBox="1">
          <a:spLocks noRot="1"/>
        </xdr:cNvSpPr>
      </xdr:nvSpPr>
      <xdr:spPr>
        <a:xfrm>
          <a:off x="18467294" y="7676029"/>
          <a:ext cx="381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599</a:t>
          </a:r>
        </a:p>
      </xdr:txBody>
    </xdr:sp>
    <xdr:clientData fLocksWithSheet="1" fPrintsWithSheet="1"/>
  </xdr:twoCellAnchor>
  <xdr:twoCellAnchor>
    <xdr:from>
      <xdr:col>96</xdr:col>
      <xdr:colOff>0</xdr:colOff>
      <xdr:row>43</xdr:row>
      <xdr:rowOff>66675</xdr:rowOff>
    </xdr:from>
    <xdr:to>
      <xdr:col>120</xdr:col>
      <xdr:colOff>114300</xdr:colOff>
      <xdr:row>45</xdr:row>
      <xdr:rowOff>47625</xdr:rowOff>
    </xdr:to>
    <xdr:sp fLocksText="1" fPublished="0">
      <xdr:nvSpPr>
        <xdr:cNvPr id="758" name="正方形/長方形 757"/>
        <xdr:cNvSpPr>
          <a:spLocks noRot="1"/>
        </xdr:cNvSpPr>
      </xdr:nvSpPr>
      <xdr:spPr>
        <a:xfrm>
          <a:off x="18288000" y="8706970"/>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貸付金</a:t>
          </a:r>
        </a:p>
      </xdr:txBody>
    </xdr:sp>
    <xdr:clientData fLocksWithSheet="1" fPrintsWithSheet="1"/>
  </xdr:twoCellAnchor>
  <xdr:twoCellAnchor>
    <xdr:from>
      <xdr:col>96</xdr:col>
      <xdr:colOff>133350</xdr:colOff>
      <xdr:row>45</xdr:row>
      <xdr:rowOff>66675</xdr:rowOff>
    </xdr:from>
    <xdr:to>
      <xdr:col>104</xdr:col>
      <xdr:colOff>133350</xdr:colOff>
      <xdr:row>46</xdr:row>
      <xdr:rowOff>171449</xdr:rowOff>
    </xdr:to>
    <xdr:sp fLocksText="1" fPublished="0">
      <xdr:nvSpPr>
        <xdr:cNvPr id="759" name="正方形/長方形 758"/>
        <xdr:cNvSpPr>
          <a:spLocks noRot="1"/>
        </xdr:cNvSpPr>
      </xdr:nvSpPr>
      <xdr:spPr>
        <a:xfrm>
          <a:off x="1842247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46</xdr:row>
      <xdr:rowOff>114300</xdr:rowOff>
    </xdr:from>
    <xdr:to>
      <xdr:col>104</xdr:col>
      <xdr:colOff>133350</xdr:colOff>
      <xdr:row>48</xdr:row>
      <xdr:rowOff>0</xdr:rowOff>
    </xdr:to>
    <xdr:sp fLocksText="1" fPublished="0">
      <xdr:nvSpPr>
        <xdr:cNvPr id="760" name="正方形/長方形 759"/>
        <xdr:cNvSpPr>
          <a:spLocks noRot="1"/>
        </xdr:cNvSpPr>
      </xdr:nvSpPr>
      <xdr:spPr>
        <a:xfrm>
          <a:off x="1842247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13/30</a:t>
          </a:r>
        </a:p>
      </xdr:txBody>
    </xdr:sp>
    <xdr:clientData fLocksWithSheet="1" fPrintsWithSheet="1"/>
  </xdr:twoCellAnchor>
  <xdr:twoCellAnchor>
    <xdr:from>
      <xdr:col>102</xdr:col>
      <xdr:colOff>0</xdr:colOff>
      <xdr:row>45</xdr:row>
      <xdr:rowOff>66675</xdr:rowOff>
    </xdr:from>
    <xdr:to>
      <xdr:col>110</xdr:col>
      <xdr:colOff>0</xdr:colOff>
      <xdr:row>46</xdr:row>
      <xdr:rowOff>171449</xdr:rowOff>
    </xdr:to>
    <xdr:sp fLocksText="1" fPublished="0">
      <xdr:nvSpPr>
        <xdr:cNvPr id="761" name="正方形/長方形 760"/>
        <xdr:cNvSpPr>
          <a:spLocks noRot="1"/>
        </xdr:cNvSpPr>
      </xdr:nvSpPr>
      <xdr:spPr>
        <a:xfrm>
          <a:off x="1943100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46</xdr:row>
      <xdr:rowOff>114300</xdr:rowOff>
    </xdr:from>
    <xdr:to>
      <xdr:col>110</xdr:col>
      <xdr:colOff>0</xdr:colOff>
      <xdr:row>48</xdr:row>
      <xdr:rowOff>0</xdr:rowOff>
    </xdr:to>
    <xdr:sp fLocksText="1" fPublished="0">
      <xdr:nvSpPr>
        <xdr:cNvPr id="762" name="正方形/長方形 761"/>
        <xdr:cNvSpPr>
          <a:spLocks noRot="1"/>
        </xdr:cNvSpPr>
      </xdr:nvSpPr>
      <xdr:spPr>
        <a:xfrm>
          <a:off x="1943100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9,056</a:t>
          </a:r>
        </a:p>
      </xdr:txBody>
    </xdr:sp>
    <xdr:clientData fLocksWithSheet="1" fPrintsWithSheet="1"/>
  </xdr:twoCellAnchor>
  <xdr:twoCellAnchor>
    <xdr:from>
      <xdr:col>108</xdr:col>
      <xdr:colOff>0</xdr:colOff>
      <xdr:row>45</xdr:row>
      <xdr:rowOff>66675</xdr:rowOff>
    </xdr:from>
    <xdr:to>
      <xdr:col>116</xdr:col>
      <xdr:colOff>0</xdr:colOff>
      <xdr:row>46</xdr:row>
      <xdr:rowOff>171449</xdr:rowOff>
    </xdr:to>
    <xdr:sp fLocksText="1" fPublished="0">
      <xdr:nvSpPr>
        <xdr:cNvPr id="763" name="正方形/長方形 762"/>
        <xdr:cNvSpPr>
          <a:spLocks noRot="1"/>
        </xdr:cNvSpPr>
      </xdr:nvSpPr>
      <xdr:spPr>
        <a:xfrm>
          <a:off x="20574000" y="9110382"/>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46</xdr:row>
      <xdr:rowOff>114300</xdr:rowOff>
    </xdr:from>
    <xdr:to>
      <xdr:col>116</xdr:col>
      <xdr:colOff>0</xdr:colOff>
      <xdr:row>48</xdr:row>
      <xdr:rowOff>0</xdr:rowOff>
    </xdr:to>
    <xdr:sp fLocksText="1" fPublished="0">
      <xdr:nvSpPr>
        <xdr:cNvPr id="764" name="正方形/長方形 763"/>
        <xdr:cNvSpPr>
          <a:spLocks noRot="1"/>
        </xdr:cNvSpPr>
      </xdr:nvSpPr>
      <xdr:spPr>
        <a:xfrm>
          <a:off x="20574000" y="9356911"/>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5,835</a:t>
          </a:r>
        </a:p>
      </xdr:txBody>
    </xdr:sp>
    <xdr:clientData fLocksWithSheet="1" fPrintsWithSheet="1"/>
  </xdr:twoCellAnchor>
  <xdr:twoCellAnchor>
    <xdr:from>
      <xdr:col>96</xdr:col>
      <xdr:colOff>0</xdr:colOff>
      <xdr:row>48</xdr:row>
      <xdr:rowOff>38100</xdr:rowOff>
    </xdr:from>
    <xdr:to>
      <xdr:col>120</xdr:col>
      <xdr:colOff>114300</xdr:colOff>
      <xdr:row>61</xdr:row>
      <xdr:rowOff>104775</xdr:rowOff>
    </xdr:to>
    <xdr:sp fLocksText="1" fPublished="0">
      <xdr:nvSpPr>
        <xdr:cNvPr id="765" name="正方形/長方形 764"/>
        <xdr:cNvSpPr/>
      </xdr:nvSpPr>
      <xdr:spPr>
        <a:xfrm>
          <a:off x="18288000" y="9681882"/>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142875</xdr:colOff>
      <xdr:row>47</xdr:row>
      <xdr:rowOff>9525</xdr:rowOff>
    </xdr:from>
    <xdr:to>
      <xdr:col>97</xdr:col>
      <xdr:colOff>114300</xdr:colOff>
      <xdr:row>47</xdr:row>
      <xdr:rowOff>180975</xdr:rowOff>
    </xdr:to>
    <xdr:sp fLocksText="1" fPublished="0">
      <xdr:nvSpPr>
        <xdr:cNvPr id="766" name="テキスト ボックス 765"/>
        <xdr:cNvSpPr txBox="1">
          <a:spLocks noRot="1"/>
        </xdr:cNvSpPr>
      </xdr:nvSpPr>
      <xdr:spPr>
        <a:xfrm>
          <a:off x="18243176" y="9457765"/>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61</xdr:row>
      <xdr:rowOff>104775</xdr:rowOff>
    </xdr:from>
    <xdr:to>
      <xdr:col>120</xdr:col>
      <xdr:colOff>114300</xdr:colOff>
      <xdr:row>61</xdr:row>
      <xdr:rowOff>104775</xdr:rowOff>
    </xdr:to>
    <xdr:cxnSp fPublished="0">
      <xdr:nvCxnSpPr>
        <xdr:cNvPr id="767" name="直線コネクタ 766"/>
        <xdr:cNvCxnSpPr/>
      </xdr:nvCxnSpPr>
      <xdr:spPr>
        <a:xfrm>
          <a:off x="18288000" y="123712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59</xdr:row>
      <xdr:rowOff>57150</xdr:rowOff>
    </xdr:from>
    <xdr:to>
      <xdr:col>120</xdr:col>
      <xdr:colOff>114300</xdr:colOff>
      <xdr:row>59</xdr:row>
      <xdr:rowOff>57150</xdr:rowOff>
    </xdr:to>
    <xdr:cxnSp fPublished="0">
      <xdr:nvCxnSpPr>
        <xdr:cNvPr id="768" name="直線コネクタ 767"/>
        <xdr:cNvCxnSpPr/>
      </xdr:nvCxnSpPr>
      <xdr:spPr>
        <a:xfrm>
          <a:off x="18288000" y="11923059"/>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58</xdr:row>
      <xdr:rowOff>104775</xdr:rowOff>
    </xdr:from>
    <xdr:to>
      <xdr:col>96</xdr:col>
      <xdr:colOff>0</xdr:colOff>
      <xdr:row>59</xdr:row>
      <xdr:rowOff>85724</xdr:rowOff>
    </xdr:to>
    <xdr:sp fLocksText="1" fPublished="0">
      <xdr:nvSpPr>
        <xdr:cNvPr id="769" name="テキスト ボックス 768"/>
        <xdr:cNvSpPr txBox="1">
          <a:spLocks noRot="1"/>
        </xdr:cNvSpPr>
      </xdr:nvSpPr>
      <xdr:spPr>
        <a:xfrm>
          <a:off x="18041470" y="11766176"/>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57</xdr:row>
      <xdr:rowOff>9525</xdr:rowOff>
    </xdr:from>
    <xdr:to>
      <xdr:col>120</xdr:col>
      <xdr:colOff>114300</xdr:colOff>
      <xdr:row>57</xdr:row>
      <xdr:rowOff>9525</xdr:rowOff>
    </xdr:to>
    <xdr:cxnSp fPublished="0">
      <xdr:nvCxnSpPr>
        <xdr:cNvPr id="770" name="直線コネクタ 769"/>
        <xdr:cNvCxnSpPr/>
      </xdr:nvCxnSpPr>
      <xdr:spPr>
        <a:xfrm>
          <a:off x="18288000" y="1147482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56</xdr:row>
      <xdr:rowOff>47625</xdr:rowOff>
    </xdr:from>
    <xdr:to>
      <xdr:col>96</xdr:col>
      <xdr:colOff>9525</xdr:colOff>
      <xdr:row>57</xdr:row>
      <xdr:rowOff>38100</xdr:rowOff>
    </xdr:to>
    <xdr:sp fLocksText="1" fPublished="0">
      <xdr:nvSpPr>
        <xdr:cNvPr id="771" name="テキスト ボックス 770"/>
        <xdr:cNvSpPr txBox="1">
          <a:spLocks noRot="1"/>
        </xdr:cNvSpPr>
      </xdr:nvSpPr>
      <xdr:spPr>
        <a:xfrm>
          <a:off x="17761322" y="1130673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96</xdr:col>
      <xdr:colOff>0</xdr:colOff>
      <xdr:row>54</xdr:row>
      <xdr:rowOff>171449</xdr:rowOff>
    </xdr:from>
    <xdr:to>
      <xdr:col>120</xdr:col>
      <xdr:colOff>114300</xdr:colOff>
      <xdr:row>54</xdr:row>
      <xdr:rowOff>171449</xdr:rowOff>
    </xdr:to>
    <xdr:cxnSp fPublished="0">
      <xdr:nvCxnSpPr>
        <xdr:cNvPr id="772" name="直線コネクタ 771"/>
        <xdr:cNvCxnSpPr/>
      </xdr:nvCxnSpPr>
      <xdr:spPr>
        <a:xfrm>
          <a:off x="18288000" y="11026587"/>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54</xdr:row>
      <xdr:rowOff>0</xdr:rowOff>
    </xdr:from>
    <xdr:to>
      <xdr:col>96</xdr:col>
      <xdr:colOff>9525</xdr:colOff>
      <xdr:row>54</xdr:row>
      <xdr:rowOff>190500</xdr:rowOff>
    </xdr:to>
    <xdr:sp fLocksText="1" fPublished="0">
      <xdr:nvSpPr>
        <xdr:cNvPr id="773" name="テキスト ボックス 772"/>
        <xdr:cNvSpPr txBox="1">
          <a:spLocks noRot="1"/>
        </xdr:cNvSpPr>
      </xdr:nvSpPr>
      <xdr:spPr>
        <a:xfrm>
          <a:off x="17761322" y="108585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96</xdr:col>
      <xdr:colOff>0</xdr:colOff>
      <xdr:row>52</xdr:row>
      <xdr:rowOff>123824</xdr:rowOff>
    </xdr:from>
    <xdr:to>
      <xdr:col>120</xdr:col>
      <xdr:colOff>114300</xdr:colOff>
      <xdr:row>52</xdr:row>
      <xdr:rowOff>123824</xdr:rowOff>
    </xdr:to>
    <xdr:cxnSp fPublished="0">
      <xdr:nvCxnSpPr>
        <xdr:cNvPr id="774" name="直線コネクタ 773"/>
        <xdr:cNvCxnSpPr/>
      </xdr:nvCxnSpPr>
      <xdr:spPr>
        <a:xfrm>
          <a:off x="18288000" y="1057835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51</xdr:row>
      <xdr:rowOff>171449</xdr:rowOff>
    </xdr:from>
    <xdr:to>
      <xdr:col>96</xdr:col>
      <xdr:colOff>9525</xdr:colOff>
      <xdr:row>52</xdr:row>
      <xdr:rowOff>152400</xdr:rowOff>
    </xdr:to>
    <xdr:sp fLocksText="1" fPublished="0">
      <xdr:nvSpPr>
        <xdr:cNvPr id="775" name="テキスト ボックス 774"/>
        <xdr:cNvSpPr txBox="1">
          <a:spLocks noRot="1"/>
        </xdr:cNvSpPr>
      </xdr:nvSpPr>
      <xdr:spPr>
        <a:xfrm>
          <a:off x="17761322" y="10421471"/>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96</xdr:col>
      <xdr:colOff>0</xdr:colOff>
      <xdr:row>50</xdr:row>
      <xdr:rowOff>76200</xdr:rowOff>
    </xdr:from>
    <xdr:to>
      <xdr:col>120</xdr:col>
      <xdr:colOff>114300</xdr:colOff>
      <xdr:row>50</xdr:row>
      <xdr:rowOff>76200</xdr:rowOff>
    </xdr:to>
    <xdr:cxnSp fPublished="0">
      <xdr:nvCxnSpPr>
        <xdr:cNvPr id="776" name="直線コネクタ 775"/>
        <xdr:cNvCxnSpPr/>
      </xdr:nvCxnSpPr>
      <xdr:spPr>
        <a:xfrm>
          <a:off x="18288000" y="10130118"/>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49</xdr:row>
      <xdr:rowOff>114300</xdr:rowOff>
    </xdr:from>
    <xdr:to>
      <xdr:col>96</xdr:col>
      <xdr:colOff>9525</xdr:colOff>
      <xdr:row>50</xdr:row>
      <xdr:rowOff>104775</xdr:rowOff>
    </xdr:to>
    <xdr:sp fLocksText="1" fPublished="0">
      <xdr:nvSpPr>
        <xdr:cNvPr id="777" name="テキスト ボックス 776"/>
        <xdr:cNvSpPr txBox="1">
          <a:spLocks noRot="1"/>
        </xdr:cNvSpPr>
      </xdr:nvSpPr>
      <xdr:spPr>
        <a:xfrm>
          <a:off x="17761322" y="99620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96</xdr:col>
      <xdr:colOff>0</xdr:colOff>
      <xdr:row>48</xdr:row>
      <xdr:rowOff>19050</xdr:rowOff>
    </xdr:from>
    <xdr:to>
      <xdr:col>120</xdr:col>
      <xdr:colOff>114300</xdr:colOff>
      <xdr:row>48</xdr:row>
      <xdr:rowOff>19050</xdr:rowOff>
    </xdr:to>
    <xdr:cxnSp fPublished="0">
      <xdr:nvCxnSpPr>
        <xdr:cNvPr id="778" name="直線コネクタ 777"/>
        <xdr:cNvCxnSpPr/>
      </xdr:nvCxnSpPr>
      <xdr:spPr>
        <a:xfrm>
          <a:off x="18288000" y="9670676"/>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92</xdr:col>
      <xdr:colOff>171449</xdr:colOff>
      <xdr:row>47</xdr:row>
      <xdr:rowOff>66675</xdr:rowOff>
    </xdr:from>
    <xdr:to>
      <xdr:col>96</xdr:col>
      <xdr:colOff>9525</xdr:colOff>
      <xdr:row>48</xdr:row>
      <xdr:rowOff>57150</xdr:rowOff>
    </xdr:to>
    <xdr:sp fLocksText="1" fPublished="0">
      <xdr:nvSpPr>
        <xdr:cNvPr id="779" name="テキスト ボックス 778"/>
        <xdr:cNvSpPr txBox="1">
          <a:spLocks noRot="1"/>
        </xdr:cNvSpPr>
      </xdr:nvSpPr>
      <xdr:spPr>
        <a:xfrm>
          <a:off x="17694088" y="9513794"/>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96</xdr:col>
      <xdr:colOff>0</xdr:colOff>
      <xdr:row>48</xdr:row>
      <xdr:rowOff>38100</xdr:rowOff>
    </xdr:from>
    <xdr:to>
      <xdr:col>120</xdr:col>
      <xdr:colOff>114300</xdr:colOff>
      <xdr:row>61</xdr:row>
      <xdr:rowOff>104775</xdr:rowOff>
    </xdr:to>
    <xdr:sp fLocksText="1" fPublished="0">
      <xdr:nvSpPr>
        <xdr:cNvPr id="780" name="貸付金グラフ枠"/>
        <xdr:cNvSpPr/>
      </xdr:nvSpPr>
      <xdr:spPr>
        <a:xfrm>
          <a:off x="18288000" y="9681882"/>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51</xdr:row>
      <xdr:rowOff>171449</xdr:rowOff>
    </xdr:from>
    <xdr:to>
      <xdr:col>116</xdr:col>
      <xdr:colOff>66675</xdr:colOff>
      <xdr:row>59</xdr:row>
      <xdr:rowOff>57150</xdr:rowOff>
    </xdr:to>
    <xdr:cxnSp fPublished="0">
      <xdr:nvCxnSpPr>
        <xdr:cNvPr id="781" name="直線コネクタ 780"/>
        <xdr:cNvCxnSpPr/>
      </xdr:nvCxnSpPr>
      <xdr:spPr>
        <a:xfrm flipV="1">
          <a:off x="22165236" y="10421471"/>
          <a:ext cx="0" cy="1501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59</xdr:row>
      <xdr:rowOff>66675</xdr:rowOff>
    </xdr:from>
    <xdr:to>
      <xdr:col>117</xdr:col>
      <xdr:colOff>171449</xdr:colOff>
      <xdr:row>60</xdr:row>
      <xdr:rowOff>57150</xdr:rowOff>
    </xdr:to>
    <xdr:sp fLocksText="1" fPublished="0">
      <xdr:nvSpPr>
        <xdr:cNvPr id="782" name="貸付金最小値テキスト"/>
        <xdr:cNvSpPr txBox="1">
          <a:spLocks noRot="1"/>
        </xdr:cNvSpPr>
      </xdr:nvSpPr>
      <xdr:spPr>
        <a:xfrm>
          <a:off x="22210058" y="11934264"/>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59</xdr:row>
      <xdr:rowOff>57150</xdr:rowOff>
    </xdr:from>
    <xdr:to>
      <xdr:col>116</xdr:col>
      <xdr:colOff>142875</xdr:colOff>
      <xdr:row>59</xdr:row>
      <xdr:rowOff>57150</xdr:rowOff>
    </xdr:to>
    <xdr:cxnSp fPublished="0">
      <xdr:nvCxnSpPr>
        <xdr:cNvPr id="783" name="直線コネクタ 782"/>
        <xdr:cNvCxnSpPr/>
      </xdr:nvCxnSpPr>
      <xdr:spPr>
        <a:xfrm>
          <a:off x="22075588" y="11923059"/>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50</xdr:row>
      <xdr:rowOff>104775</xdr:rowOff>
    </xdr:from>
    <xdr:to>
      <xdr:col>119</xdr:col>
      <xdr:colOff>76200</xdr:colOff>
      <xdr:row>51</xdr:row>
      <xdr:rowOff>85724</xdr:rowOff>
    </xdr:to>
    <xdr:sp fLocksText="1" fPublished="0">
      <xdr:nvSpPr>
        <xdr:cNvPr id="784" name="貸付金最大値テキスト"/>
        <xdr:cNvSpPr txBox="1">
          <a:spLocks noRot="1"/>
        </xdr:cNvSpPr>
      </xdr:nvSpPr>
      <xdr:spPr>
        <a:xfrm>
          <a:off x="22210058" y="10152529"/>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67,100</a:t>
          </a:r>
        </a:p>
      </xdr:txBody>
    </xdr:sp>
    <xdr:clientData fLocksWithSheet="1" fPrintsWithSheet="1"/>
  </xdr:twoCellAnchor>
  <xdr:twoCellAnchor>
    <xdr:from>
      <xdr:col>115</xdr:col>
      <xdr:colOff>171449</xdr:colOff>
      <xdr:row>51</xdr:row>
      <xdr:rowOff>171449</xdr:rowOff>
    </xdr:from>
    <xdr:to>
      <xdr:col>116</xdr:col>
      <xdr:colOff>142875</xdr:colOff>
      <xdr:row>51</xdr:row>
      <xdr:rowOff>171449</xdr:rowOff>
    </xdr:to>
    <xdr:cxnSp fPublished="0">
      <xdr:nvCxnSpPr>
        <xdr:cNvPr id="785" name="直線コネクタ 784"/>
        <xdr:cNvCxnSpPr/>
      </xdr:nvCxnSpPr>
      <xdr:spPr>
        <a:xfrm>
          <a:off x="22075588" y="10421471"/>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58</xdr:row>
      <xdr:rowOff>190500</xdr:rowOff>
    </xdr:from>
    <xdr:to>
      <xdr:col>116</xdr:col>
      <xdr:colOff>66675</xdr:colOff>
      <xdr:row>58</xdr:row>
      <xdr:rowOff>190500</xdr:rowOff>
    </xdr:to>
    <xdr:cxnSp fPublished="0">
      <xdr:nvCxnSpPr>
        <xdr:cNvPr id="786" name="直線コネクタ 785"/>
        <xdr:cNvCxnSpPr/>
      </xdr:nvCxnSpPr>
      <xdr:spPr>
        <a:xfrm>
          <a:off x="21324794" y="11855823"/>
          <a:ext cx="8404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57</xdr:row>
      <xdr:rowOff>57150</xdr:rowOff>
    </xdr:from>
    <xdr:to>
      <xdr:col>119</xdr:col>
      <xdr:colOff>9525</xdr:colOff>
      <xdr:row>58</xdr:row>
      <xdr:rowOff>47625</xdr:rowOff>
    </xdr:to>
    <xdr:sp fLocksText="1" fPublished="0">
      <xdr:nvSpPr>
        <xdr:cNvPr id="787" name="貸付金平均値テキスト"/>
        <xdr:cNvSpPr txBox="1">
          <a:spLocks noRot="1"/>
        </xdr:cNvSpPr>
      </xdr:nvSpPr>
      <xdr:spPr>
        <a:xfrm>
          <a:off x="22210058" y="11519647"/>
          <a:ext cx="470647"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7,859</a:t>
          </a:r>
        </a:p>
      </xdr:txBody>
    </xdr:sp>
    <xdr:clientData fLocksWithSheet="1" fPrintsWithSheet="1"/>
  </xdr:twoCellAnchor>
  <xdr:twoCellAnchor>
    <xdr:from>
      <xdr:col>116</xdr:col>
      <xdr:colOff>19050</xdr:colOff>
      <xdr:row>58</xdr:row>
      <xdr:rowOff>19050</xdr:rowOff>
    </xdr:from>
    <xdr:to>
      <xdr:col>116</xdr:col>
      <xdr:colOff>114300</xdr:colOff>
      <xdr:row>58</xdr:row>
      <xdr:rowOff>142875</xdr:rowOff>
    </xdr:to>
    <xdr:sp fLocksText="1" fPublished="0">
      <xdr:nvSpPr>
        <xdr:cNvPr id="788" name="フローチャート: 判断 787"/>
        <xdr:cNvSpPr/>
      </xdr:nvSpPr>
      <xdr:spPr>
        <a:xfrm>
          <a:off x="22120410" y="11687736"/>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58</xdr:row>
      <xdr:rowOff>190500</xdr:rowOff>
    </xdr:from>
    <xdr:to>
      <xdr:col>111</xdr:col>
      <xdr:colOff>180975</xdr:colOff>
      <xdr:row>58</xdr:row>
      <xdr:rowOff>190500</xdr:rowOff>
    </xdr:to>
    <xdr:cxnSp fPublished="0">
      <xdr:nvCxnSpPr>
        <xdr:cNvPr id="789" name="直線コネクタ 788"/>
        <xdr:cNvCxnSpPr/>
      </xdr:nvCxnSpPr>
      <xdr:spPr>
        <a:xfrm>
          <a:off x="20439530" y="11855823"/>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58</xdr:row>
      <xdr:rowOff>66675</xdr:rowOff>
    </xdr:from>
    <xdr:to>
      <xdr:col>112</xdr:col>
      <xdr:colOff>38100</xdr:colOff>
      <xdr:row>58</xdr:row>
      <xdr:rowOff>190500</xdr:rowOff>
    </xdr:to>
    <xdr:sp fLocksText="1" fPublished="0">
      <xdr:nvSpPr>
        <xdr:cNvPr id="790" name="フローチャート: 判断 789"/>
        <xdr:cNvSpPr/>
      </xdr:nvSpPr>
      <xdr:spPr>
        <a:xfrm>
          <a:off x="21279970" y="11732559"/>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133350</xdr:colOff>
      <xdr:row>57</xdr:row>
      <xdr:rowOff>9525</xdr:rowOff>
    </xdr:from>
    <xdr:to>
      <xdr:col>113</xdr:col>
      <xdr:colOff>38100</xdr:colOff>
      <xdr:row>58</xdr:row>
      <xdr:rowOff>0</xdr:rowOff>
    </xdr:to>
    <xdr:sp fLocksText="1" fPublished="0">
      <xdr:nvSpPr>
        <xdr:cNvPr id="791" name="テキスト ボックス 790"/>
        <xdr:cNvSpPr txBox="1">
          <a:spLocks noRot="1"/>
        </xdr:cNvSpPr>
      </xdr:nvSpPr>
      <xdr:spPr>
        <a:xfrm>
          <a:off x="21089470" y="11474823"/>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5,787</a:t>
          </a:r>
        </a:p>
      </xdr:txBody>
    </xdr:sp>
    <xdr:clientData fLocksWithSheet="1" fPrintsWithSheet="1"/>
  </xdr:twoCellAnchor>
  <xdr:twoCellAnchor>
    <xdr:from>
      <xdr:col>102</xdr:col>
      <xdr:colOff>114300</xdr:colOff>
      <xdr:row>58</xdr:row>
      <xdr:rowOff>180975</xdr:rowOff>
    </xdr:from>
    <xdr:to>
      <xdr:col>107</xdr:col>
      <xdr:colOff>57150</xdr:colOff>
      <xdr:row>58</xdr:row>
      <xdr:rowOff>190500</xdr:rowOff>
    </xdr:to>
    <xdr:cxnSp fPublished="0">
      <xdr:nvCxnSpPr>
        <xdr:cNvPr id="792" name="直線コネクタ 791"/>
        <xdr:cNvCxnSpPr/>
      </xdr:nvCxnSpPr>
      <xdr:spPr>
        <a:xfrm>
          <a:off x="19543058" y="11844617"/>
          <a:ext cx="89647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58</xdr:row>
      <xdr:rowOff>85724</xdr:rowOff>
    </xdr:from>
    <xdr:to>
      <xdr:col>107</xdr:col>
      <xdr:colOff>104775</xdr:colOff>
      <xdr:row>58</xdr:row>
      <xdr:rowOff>190500</xdr:rowOff>
    </xdr:to>
    <xdr:sp fLocksText="1" fPublished="0">
      <xdr:nvSpPr>
        <xdr:cNvPr id="793" name="フローチャート: 判断 792"/>
        <xdr:cNvSpPr/>
      </xdr:nvSpPr>
      <xdr:spPr>
        <a:xfrm>
          <a:off x="20383500" y="11754969"/>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9525</xdr:colOff>
      <xdr:row>57</xdr:row>
      <xdr:rowOff>19050</xdr:rowOff>
    </xdr:from>
    <xdr:to>
      <xdr:col>108</xdr:col>
      <xdr:colOff>95250</xdr:colOff>
      <xdr:row>58</xdr:row>
      <xdr:rowOff>9525</xdr:rowOff>
    </xdr:to>
    <xdr:sp fLocksText="1" fPublished="0">
      <xdr:nvSpPr>
        <xdr:cNvPr id="794" name="テキスト ボックス 793"/>
        <xdr:cNvSpPr txBox="1">
          <a:spLocks noRot="1"/>
        </xdr:cNvSpPr>
      </xdr:nvSpPr>
      <xdr:spPr>
        <a:xfrm>
          <a:off x="20204206" y="11486029"/>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5,055</a:t>
          </a:r>
        </a:p>
      </xdr:txBody>
    </xdr:sp>
    <xdr:clientData fLocksWithSheet="1" fPrintsWithSheet="1"/>
  </xdr:twoCellAnchor>
  <xdr:twoCellAnchor>
    <xdr:from>
      <xdr:col>97</xdr:col>
      <xdr:colOff>180975</xdr:colOff>
      <xdr:row>58</xdr:row>
      <xdr:rowOff>180975</xdr:rowOff>
    </xdr:from>
    <xdr:to>
      <xdr:col>102</xdr:col>
      <xdr:colOff>114300</xdr:colOff>
      <xdr:row>58</xdr:row>
      <xdr:rowOff>190500</xdr:rowOff>
    </xdr:to>
    <xdr:cxnSp fPublished="0">
      <xdr:nvCxnSpPr>
        <xdr:cNvPr id="795" name="直線コネクタ 794"/>
        <xdr:cNvCxnSpPr/>
      </xdr:nvCxnSpPr>
      <xdr:spPr>
        <a:xfrm flipV="1">
          <a:off x="18657794" y="11844617"/>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58</xdr:row>
      <xdr:rowOff>66675</xdr:rowOff>
    </xdr:from>
    <xdr:to>
      <xdr:col>102</xdr:col>
      <xdr:colOff>171449</xdr:colOff>
      <xdr:row>58</xdr:row>
      <xdr:rowOff>190500</xdr:rowOff>
    </xdr:to>
    <xdr:sp fLocksText="1" fPublished="0">
      <xdr:nvSpPr>
        <xdr:cNvPr id="796" name="フローチャート: 判断 795"/>
        <xdr:cNvSpPr/>
      </xdr:nvSpPr>
      <xdr:spPr>
        <a:xfrm>
          <a:off x="19498234" y="11732559"/>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76200</xdr:colOff>
      <xdr:row>57</xdr:row>
      <xdr:rowOff>0</xdr:rowOff>
    </xdr:from>
    <xdr:to>
      <xdr:col>103</xdr:col>
      <xdr:colOff>161925</xdr:colOff>
      <xdr:row>57</xdr:row>
      <xdr:rowOff>190500</xdr:rowOff>
    </xdr:to>
    <xdr:sp fLocksText="1" fPublished="0">
      <xdr:nvSpPr>
        <xdr:cNvPr id="797" name="テキスト ボックス 796"/>
        <xdr:cNvSpPr txBox="1">
          <a:spLocks noRot="1"/>
        </xdr:cNvSpPr>
      </xdr:nvSpPr>
      <xdr:spPr>
        <a:xfrm>
          <a:off x="19318940" y="11463617"/>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5,945</a:t>
          </a:r>
        </a:p>
      </xdr:txBody>
    </xdr:sp>
    <xdr:clientData fLocksWithSheet="1" fPrintsWithSheet="1"/>
  </xdr:twoCellAnchor>
  <xdr:twoCellAnchor>
    <xdr:from>
      <xdr:col>97</xdr:col>
      <xdr:colOff>133350</xdr:colOff>
      <xdr:row>58</xdr:row>
      <xdr:rowOff>57150</xdr:rowOff>
    </xdr:from>
    <xdr:to>
      <xdr:col>98</xdr:col>
      <xdr:colOff>38100</xdr:colOff>
      <xdr:row>58</xdr:row>
      <xdr:rowOff>180975</xdr:rowOff>
    </xdr:to>
    <xdr:sp fLocksText="1" fPublished="0">
      <xdr:nvSpPr>
        <xdr:cNvPr id="798" name="フローチャート: 判断 797"/>
        <xdr:cNvSpPr/>
      </xdr:nvSpPr>
      <xdr:spPr>
        <a:xfrm>
          <a:off x="18612970" y="11721353"/>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133350</xdr:colOff>
      <xdr:row>57</xdr:row>
      <xdr:rowOff>0</xdr:rowOff>
    </xdr:from>
    <xdr:to>
      <xdr:col>99</xdr:col>
      <xdr:colOff>38100</xdr:colOff>
      <xdr:row>57</xdr:row>
      <xdr:rowOff>190500</xdr:rowOff>
    </xdr:to>
    <xdr:sp fLocksText="1" fPublished="0">
      <xdr:nvSpPr>
        <xdr:cNvPr id="799" name="テキスト ボックス 798"/>
        <xdr:cNvSpPr txBox="1">
          <a:spLocks noRot="1"/>
        </xdr:cNvSpPr>
      </xdr:nvSpPr>
      <xdr:spPr>
        <a:xfrm>
          <a:off x="18422470" y="11463617"/>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6,348</a:t>
          </a:r>
        </a:p>
      </xdr:txBody>
    </xdr:sp>
    <xdr:clientData fLocksWithSheet="1" fPrintsWithSheet="1"/>
  </xdr:twoCellAnchor>
  <xdr:twoCellAnchor editAs="oneCell">
    <xdr:from>
      <xdr:col>115</xdr:col>
      <xdr:colOff>66675</xdr:colOff>
      <xdr:row>61</xdr:row>
      <xdr:rowOff>104775</xdr:rowOff>
    </xdr:from>
    <xdr:to>
      <xdr:col>119</xdr:col>
      <xdr:colOff>66675</xdr:colOff>
      <xdr:row>62</xdr:row>
      <xdr:rowOff>85724</xdr:rowOff>
    </xdr:to>
    <xdr:sp fLocksText="1" fPublished="0">
      <xdr:nvSpPr>
        <xdr:cNvPr id="800" name="テキスト ボックス 799"/>
        <xdr:cNvSpPr txBox="1">
          <a:spLocks noRot="1"/>
        </xdr:cNvSpPr>
      </xdr:nvSpPr>
      <xdr:spPr>
        <a:xfrm>
          <a:off x="21974736"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61</xdr:row>
      <xdr:rowOff>104775</xdr:rowOff>
    </xdr:from>
    <xdr:to>
      <xdr:col>114</xdr:col>
      <xdr:colOff>180975</xdr:colOff>
      <xdr:row>62</xdr:row>
      <xdr:rowOff>85724</xdr:rowOff>
    </xdr:to>
    <xdr:sp fLocksText="1" fPublished="0">
      <xdr:nvSpPr>
        <xdr:cNvPr id="801" name="テキスト ボックス 800"/>
        <xdr:cNvSpPr txBox="1">
          <a:spLocks noRot="1"/>
        </xdr:cNvSpPr>
      </xdr:nvSpPr>
      <xdr:spPr>
        <a:xfrm>
          <a:off x="21134294"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61</xdr:row>
      <xdr:rowOff>104775</xdr:rowOff>
    </xdr:from>
    <xdr:to>
      <xdr:col>110</xdr:col>
      <xdr:colOff>57150</xdr:colOff>
      <xdr:row>62</xdr:row>
      <xdr:rowOff>85724</xdr:rowOff>
    </xdr:to>
    <xdr:sp fLocksText="1" fPublished="0">
      <xdr:nvSpPr>
        <xdr:cNvPr id="802" name="テキスト ボックス 801"/>
        <xdr:cNvSpPr txBox="1">
          <a:spLocks noRot="1"/>
        </xdr:cNvSpPr>
      </xdr:nvSpPr>
      <xdr:spPr>
        <a:xfrm>
          <a:off x="20249030"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61</xdr:row>
      <xdr:rowOff>104775</xdr:rowOff>
    </xdr:from>
    <xdr:to>
      <xdr:col>105</xdr:col>
      <xdr:colOff>114300</xdr:colOff>
      <xdr:row>62</xdr:row>
      <xdr:rowOff>85724</xdr:rowOff>
    </xdr:to>
    <xdr:sp fLocksText="1" fPublished="0">
      <xdr:nvSpPr>
        <xdr:cNvPr id="803" name="テキスト ボックス 802"/>
        <xdr:cNvSpPr txBox="1">
          <a:spLocks noRot="1"/>
        </xdr:cNvSpPr>
      </xdr:nvSpPr>
      <xdr:spPr>
        <a:xfrm>
          <a:off x="19352558"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61</xdr:row>
      <xdr:rowOff>104775</xdr:rowOff>
    </xdr:from>
    <xdr:to>
      <xdr:col>100</xdr:col>
      <xdr:colOff>180975</xdr:colOff>
      <xdr:row>62</xdr:row>
      <xdr:rowOff>85724</xdr:rowOff>
    </xdr:to>
    <xdr:sp fLocksText="1" fPublished="0">
      <xdr:nvSpPr>
        <xdr:cNvPr id="804" name="テキスト ボックス 803"/>
        <xdr:cNvSpPr txBox="1">
          <a:spLocks noRot="1"/>
        </xdr:cNvSpPr>
      </xdr:nvSpPr>
      <xdr:spPr>
        <a:xfrm>
          <a:off x="18467294" y="12371293"/>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58</xdr:row>
      <xdr:rowOff>123824</xdr:rowOff>
    </xdr:from>
    <xdr:to>
      <xdr:col>116</xdr:col>
      <xdr:colOff>114300</xdr:colOff>
      <xdr:row>59</xdr:row>
      <xdr:rowOff>47625</xdr:rowOff>
    </xdr:to>
    <xdr:sp fLocksText="1" fPublished="0">
      <xdr:nvSpPr>
        <xdr:cNvPr id="805" name="楕円 804"/>
        <xdr:cNvSpPr/>
      </xdr:nvSpPr>
      <xdr:spPr>
        <a:xfrm>
          <a:off x="22120410" y="11788588"/>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58</xdr:row>
      <xdr:rowOff>19050</xdr:rowOff>
    </xdr:from>
    <xdr:to>
      <xdr:col>119</xdr:col>
      <xdr:colOff>9525</xdr:colOff>
      <xdr:row>59</xdr:row>
      <xdr:rowOff>9525</xdr:rowOff>
    </xdr:to>
    <xdr:sp fLocksText="1" fPublished="0">
      <xdr:nvSpPr>
        <xdr:cNvPr id="806" name="貸付金該当値テキスト"/>
        <xdr:cNvSpPr txBox="1">
          <a:spLocks noRot="1"/>
        </xdr:cNvSpPr>
      </xdr:nvSpPr>
      <xdr:spPr>
        <a:xfrm>
          <a:off x="22210058" y="11687736"/>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3,262</a:t>
          </a:r>
        </a:p>
      </xdr:txBody>
    </xdr:sp>
    <xdr:clientData fLocksWithSheet="1" fPrintsWithSheet="1"/>
  </xdr:twoCellAnchor>
  <xdr:twoCellAnchor>
    <xdr:from>
      <xdr:col>111</xdr:col>
      <xdr:colOff>133350</xdr:colOff>
      <xdr:row>58</xdr:row>
      <xdr:rowOff>133350</xdr:rowOff>
    </xdr:from>
    <xdr:to>
      <xdr:col>112</xdr:col>
      <xdr:colOff>38100</xdr:colOff>
      <xdr:row>59</xdr:row>
      <xdr:rowOff>47625</xdr:rowOff>
    </xdr:to>
    <xdr:sp fLocksText="1" fPublished="0">
      <xdr:nvSpPr>
        <xdr:cNvPr id="807" name="楕円 806"/>
        <xdr:cNvSpPr/>
      </xdr:nvSpPr>
      <xdr:spPr>
        <a:xfrm>
          <a:off x="21279970" y="11799793"/>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133350</xdr:colOff>
      <xdr:row>59</xdr:row>
      <xdr:rowOff>19050</xdr:rowOff>
    </xdr:from>
    <xdr:to>
      <xdr:col>113</xdr:col>
      <xdr:colOff>38100</xdr:colOff>
      <xdr:row>60</xdr:row>
      <xdr:rowOff>9525</xdr:rowOff>
    </xdr:to>
    <xdr:sp fLocksText="1" fPublished="0">
      <xdr:nvSpPr>
        <xdr:cNvPr id="808" name="テキスト ボックス 807"/>
        <xdr:cNvSpPr txBox="1">
          <a:spLocks noRot="1"/>
        </xdr:cNvSpPr>
      </xdr:nvSpPr>
      <xdr:spPr>
        <a:xfrm>
          <a:off x="21089470" y="11889440"/>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3,084</a:t>
          </a:r>
        </a:p>
      </xdr:txBody>
    </xdr:sp>
    <xdr:clientData fLocksWithSheet="1" fPrintsWithSheet="1"/>
  </xdr:twoCellAnchor>
  <xdr:twoCellAnchor>
    <xdr:from>
      <xdr:col>107</xdr:col>
      <xdr:colOff>0</xdr:colOff>
      <xdr:row>58</xdr:row>
      <xdr:rowOff>123824</xdr:rowOff>
    </xdr:from>
    <xdr:to>
      <xdr:col>107</xdr:col>
      <xdr:colOff>104775</xdr:colOff>
      <xdr:row>59</xdr:row>
      <xdr:rowOff>47625</xdr:rowOff>
    </xdr:to>
    <xdr:sp fLocksText="1" fPublished="0">
      <xdr:nvSpPr>
        <xdr:cNvPr id="809" name="楕円 808"/>
        <xdr:cNvSpPr/>
      </xdr:nvSpPr>
      <xdr:spPr>
        <a:xfrm>
          <a:off x="20383500" y="11788588"/>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9525</xdr:colOff>
      <xdr:row>59</xdr:row>
      <xdr:rowOff>19050</xdr:rowOff>
    </xdr:from>
    <xdr:to>
      <xdr:col>108</xdr:col>
      <xdr:colOff>95250</xdr:colOff>
      <xdr:row>60</xdr:row>
      <xdr:rowOff>9525</xdr:rowOff>
    </xdr:to>
    <xdr:sp fLocksText="1" fPublished="0">
      <xdr:nvSpPr>
        <xdr:cNvPr id="810" name="テキスト ボックス 809"/>
        <xdr:cNvSpPr txBox="1">
          <a:spLocks noRot="1"/>
        </xdr:cNvSpPr>
      </xdr:nvSpPr>
      <xdr:spPr>
        <a:xfrm>
          <a:off x="20204206" y="11889440"/>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3,204</a:t>
          </a:r>
        </a:p>
      </xdr:txBody>
    </xdr:sp>
    <xdr:clientData fLocksWithSheet="1" fPrintsWithSheet="1"/>
  </xdr:twoCellAnchor>
  <xdr:twoCellAnchor>
    <xdr:from>
      <xdr:col>102</xdr:col>
      <xdr:colOff>66675</xdr:colOff>
      <xdr:row>58</xdr:row>
      <xdr:rowOff>123824</xdr:rowOff>
    </xdr:from>
    <xdr:to>
      <xdr:col>102</xdr:col>
      <xdr:colOff>171449</xdr:colOff>
      <xdr:row>59</xdr:row>
      <xdr:rowOff>38100</xdr:rowOff>
    </xdr:to>
    <xdr:sp fLocksText="1" fPublished="0">
      <xdr:nvSpPr>
        <xdr:cNvPr id="811" name="楕円 810"/>
        <xdr:cNvSpPr/>
      </xdr:nvSpPr>
      <xdr:spPr>
        <a:xfrm>
          <a:off x="19498234" y="11788588"/>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76200</xdr:colOff>
      <xdr:row>59</xdr:row>
      <xdr:rowOff>19050</xdr:rowOff>
    </xdr:from>
    <xdr:to>
      <xdr:col>103</xdr:col>
      <xdr:colOff>161925</xdr:colOff>
      <xdr:row>60</xdr:row>
      <xdr:rowOff>9525</xdr:rowOff>
    </xdr:to>
    <xdr:sp fLocksText="1" fPublished="0">
      <xdr:nvSpPr>
        <xdr:cNvPr id="812" name="テキスト ボックス 811"/>
        <xdr:cNvSpPr txBox="1">
          <a:spLocks noRot="1"/>
        </xdr:cNvSpPr>
      </xdr:nvSpPr>
      <xdr:spPr>
        <a:xfrm>
          <a:off x="19318940" y="11889440"/>
          <a:ext cx="459441"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3,496</a:t>
          </a:r>
        </a:p>
      </xdr:txBody>
    </xdr:sp>
    <xdr:clientData fLocksWithSheet="1" fPrintsWithSheet="1"/>
  </xdr:twoCellAnchor>
  <xdr:twoCellAnchor>
    <xdr:from>
      <xdr:col>97</xdr:col>
      <xdr:colOff>133350</xdr:colOff>
      <xdr:row>58</xdr:row>
      <xdr:rowOff>123824</xdr:rowOff>
    </xdr:from>
    <xdr:to>
      <xdr:col>98</xdr:col>
      <xdr:colOff>38100</xdr:colOff>
      <xdr:row>59</xdr:row>
      <xdr:rowOff>47625</xdr:rowOff>
    </xdr:to>
    <xdr:sp fLocksText="1" fPublished="0">
      <xdr:nvSpPr>
        <xdr:cNvPr id="813" name="楕円 812"/>
        <xdr:cNvSpPr/>
      </xdr:nvSpPr>
      <xdr:spPr>
        <a:xfrm>
          <a:off x="18612970" y="11788588"/>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133350</xdr:colOff>
      <xdr:row>59</xdr:row>
      <xdr:rowOff>19050</xdr:rowOff>
    </xdr:from>
    <xdr:to>
      <xdr:col>99</xdr:col>
      <xdr:colOff>38100</xdr:colOff>
      <xdr:row>60</xdr:row>
      <xdr:rowOff>9525</xdr:rowOff>
    </xdr:to>
    <xdr:sp fLocksText="1" fPublished="0">
      <xdr:nvSpPr>
        <xdr:cNvPr id="814" name="テキスト ボックス 813"/>
        <xdr:cNvSpPr txBox="1">
          <a:spLocks noRot="1"/>
        </xdr:cNvSpPr>
      </xdr:nvSpPr>
      <xdr:spPr>
        <a:xfrm>
          <a:off x="18422470" y="11889440"/>
          <a:ext cx="47064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3,237</a:t>
          </a:r>
        </a:p>
      </xdr:txBody>
    </xdr:sp>
    <xdr:clientData fLocksWithSheet="1" fPrintsWithSheet="1"/>
  </xdr:twoCellAnchor>
  <xdr:twoCellAnchor>
    <xdr:from>
      <xdr:col>96</xdr:col>
      <xdr:colOff>0</xdr:colOff>
      <xdr:row>63</xdr:row>
      <xdr:rowOff>66675</xdr:rowOff>
    </xdr:from>
    <xdr:to>
      <xdr:col>120</xdr:col>
      <xdr:colOff>114300</xdr:colOff>
      <xdr:row>65</xdr:row>
      <xdr:rowOff>47625</xdr:rowOff>
    </xdr:to>
    <xdr:sp fLocksText="1" fPublished="0">
      <xdr:nvSpPr>
        <xdr:cNvPr id="815" name="正方形/長方形 814"/>
        <xdr:cNvSpPr>
          <a:spLocks noRot="1"/>
        </xdr:cNvSpPr>
      </xdr:nvSpPr>
      <xdr:spPr>
        <a:xfrm>
          <a:off x="18288000" y="12741088"/>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繰出金</a:t>
          </a:r>
        </a:p>
      </xdr:txBody>
    </xdr:sp>
    <xdr:clientData fLocksWithSheet="1" fPrintsWithSheet="1"/>
  </xdr:twoCellAnchor>
  <xdr:twoCellAnchor>
    <xdr:from>
      <xdr:col>96</xdr:col>
      <xdr:colOff>133350</xdr:colOff>
      <xdr:row>65</xdr:row>
      <xdr:rowOff>66675</xdr:rowOff>
    </xdr:from>
    <xdr:to>
      <xdr:col>104</xdr:col>
      <xdr:colOff>133350</xdr:colOff>
      <xdr:row>66</xdr:row>
      <xdr:rowOff>171449</xdr:rowOff>
    </xdr:to>
    <xdr:sp fLocksText="1" fPublished="0">
      <xdr:nvSpPr>
        <xdr:cNvPr id="816" name="正方形/長方形 815"/>
        <xdr:cNvSpPr>
          <a:spLocks noRot="1"/>
        </xdr:cNvSpPr>
      </xdr:nvSpPr>
      <xdr:spPr>
        <a:xfrm>
          <a:off x="1842247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66</xdr:row>
      <xdr:rowOff>114300</xdr:rowOff>
    </xdr:from>
    <xdr:to>
      <xdr:col>104</xdr:col>
      <xdr:colOff>133350</xdr:colOff>
      <xdr:row>68</xdr:row>
      <xdr:rowOff>0</xdr:rowOff>
    </xdr:to>
    <xdr:sp fLocksText="1" fPublished="0">
      <xdr:nvSpPr>
        <xdr:cNvPr id="817" name="正方形/長方形 816"/>
        <xdr:cNvSpPr>
          <a:spLocks noRot="1"/>
        </xdr:cNvSpPr>
      </xdr:nvSpPr>
      <xdr:spPr>
        <a:xfrm>
          <a:off x="1842247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17/30</a:t>
          </a:r>
        </a:p>
      </xdr:txBody>
    </xdr:sp>
    <xdr:clientData fLocksWithSheet="1" fPrintsWithSheet="1"/>
  </xdr:twoCellAnchor>
  <xdr:twoCellAnchor>
    <xdr:from>
      <xdr:col>102</xdr:col>
      <xdr:colOff>0</xdr:colOff>
      <xdr:row>65</xdr:row>
      <xdr:rowOff>66675</xdr:rowOff>
    </xdr:from>
    <xdr:to>
      <xdr:col>110</xdr:col>
      <xdr:colOff>0</xdr:colOff>
      <xdr:row>66</xdr:row>
      <xdr:rowOff>171449</xdr:rowOff>
    </xdr:to>
    <xdr:sp fLocksText="1" fPublished="0">
      <xdr:nvSpPr>
        <xdr:cNvPr id="818" name="正方形/長方形 817"/>
        <xdr:cNvSpPr>
          <a:spLocks noRot="1"/>
        </xdr:cNvSpPr>
      </xdr:nvSpPr>
      <xdr:spPr>
        <a:xfrm>
          <a:off x="1943100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66</xdr:row>
      <xdr:rowOff>114300</xdr:rowOff>
    </xdr:from>
    <xdr:to>
      <xdr:col>110</xdr:col>
      <xdr:colOff>0</xdr:colOff>
      <xdr:row>68</xdr:row>
      <xdr:rowOff>0</xdr:rowOff>
    </xdr:to>
    <xdr:sp fLocksText="1" fPublished="0">
      <xdr:nvSpPr>
        <xdr:cNvPr id="819" name="正方形/長方形 818"/>
        <xdr:cNvSpPr>
          <a:spLocks noRot="1"/>
        </xdr:cNvSpPr>
      </xdr:nvSpPr>
      <xdr:spPr>
        <a:xfrm>
          <a:off x="1943100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40,626</a:t>
          </a:r>
        </a:p>
      </xdr:txBody>
    </xdr:sp>
    <xdr:clientData fLocksWithSheet="1" fPrintsWithSheet="1"/>
  </xdr:twoCellAnchor>
  <xdr:twoCellAnchor>
    <xdr:from>
      <xdr:col>108</xdr:col>
      <xdr:colOff>0</xdr:colOff>
      <xdr:row>65</xdr:row>
      <xdr:rowOff>66675</xdr:rowOff>
    </xdr:from>
    <xdr:to>
      <xdr:col>116</xdr:col>
      <xdr:colOff>0</xdr:colOff>
      <xdr:row>66</xdr:row>
      <xdr:rowOff>171449</xdr:rowOff>
    </xdr:to>
    <xdr:sp fLocksText="1" fPublished="0">
      <xdr:nvSpPr>
        <xdr:cNvPr id="820" name="正方形/長方形 819"/>
        <xdr:cNvSpPr>
          <a:spLocks noRot="1"/>
        </xdr:cNvSpPr>
      </xdr:nvSpPr>
      <xdr:spPr>
        <a:xfrm>
          <a:off x="20574000" y="13144500"/>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66</xdr:row>
      <xdr:rowOff>114300</xdr:rowOff>
    </xdr:from>
    <xdr:to>
      <xdr:col>116</xdr:col>
      <xdr:colOff>0</xdr:colOff>
      <xdr:row>68</xdr:row>
      <xdr:rowOff>0</xdr:rowOff>
    </xdr:to>
    <xdr:sp fLocksText="1" fPublished="0">
      <xdr:nvSpPr>
        <xdr:cNvPr id="821" name="正方形/長方形 820"/>
        <xdr:cNvSpPr>
          <a:spLocks noRot="1"/>
        </xdr:cNvSpPr>
      </xdr:nvSpPr>
      <xdr:spPr>
        <a:xfrm>
          <a:off x="20574000" y="13391029"/>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48,264</a:t>
          </a:r>
        </a:p>
      </xdr:txBody>
    </xdr:sp>
    <xdr:clientData fLocksWithSheet="1" fPrintsWithSheet="1"/>
  </xdr:twoCellAnchor>
  <xdr:twoCellAnchor>
    <xdr:from>
      <xdr:col>96</xdr:col>
      <xdr:colOff>0</xdr:colOff>
      <xdr:row>68</xdr:row>
      <xdr:rowOff>38100</xdr:rowOff>
    </xdr:from>
    <xdr:to>
      <xdr:col>120</xdr:col>
      <xdr:colOff>114300</xdr:colOff>
      <xdr:row>81</xdr:row>
      <xdr:rowOff>104775</xdr:rowOff>
    </xdr:to>
    <xdr:sp fLocksText="1" fPublished="0">
      <xdr:nvSpPr>
        <xdr:cNvPr id="822" name="正方形/長方形 821"/>
        <xdr:cNvSpPr/>
      </xdr:nvSpPr>
      <xdr:spPr>
        <a:xfrm>
          <a:off x="18288000" y="13716000"/>
          <a:ext cx="4684058" cy="2689411"/>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142875</xdr:colOff>
      <xdr:row>67</xdr:row>
      <xdr:rowOff>9525</xdr:rowOff>
    </xdr:from>
    <xdr:to>
      <xdr:col>97</xdr:col>
      <xdr:colOff>114300</xdr:colOff>
      <xdr:row>67</xdr:row>
      <xdr:rowOff>180975</xdr:rowOff>
    </xdr:to>
    <xdr:sp fLocksText="1" fPublished="0">
      <xdr:nvSpPr>
        <xdr:cNvPr id="823" name="テキスト ボックス 822"/>
        <xdr:cNvSpPr txBox="1">
          <a:spLocks noRot="1"/>
        </xdr:cNvSpPr>
      </xdr:nvSpPr>
      <xdr:spPr>
        <a:xfrm>
          <a:off x="18243176" y="13491883"/>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81</xdr:row>
      <xdr:rowOff>104775</xdr:rowOff>
    </xdr:from>
    <xdr:to>
      <xdr:col>120</xdr:col>
      <xdr:colOff>114300</xdr:colOff>
      <xdr:row>81</xdr:row>
      <xdr:rowOff>104775</xdr:rowOff>
    </xdr:to>
    <xdr:cxnSp fPublished="0">
      <xdr:nvCxnSpPr>
        <xdr:cNvPr id="824" name="直線コネクタ 823"/>
        <xdr:cNvCxnSpPr/>
      </xdr:nvCxnSpPr>
      <xdr:spPr>
        <a:xfrm>
          <a:off x="18288000" y="16405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79</xdr:row>
      <xdr:rowOff>123824</xdr:rowOff>
    </xdr:from>
    <xdr:to>
      <xdr:col>120</xdr:col>
      <xdr:colOff>114300</xdr:colOff>
      <xdr:row>79</xdr:row>
      <xdr:rowOff>123824</xdr:rowOff>
    </xdr:to>
    <xdr:cxnSp fPublished="0">
      <xdr:nvCxnSpPr>
        <xdr:cNvPr id="825" name="直線コネクタ 824"/>
        <xdr:cNvCxnSpPr/>
      </xdr:nvCxnSpPr>
      <xdr:spPr>
        <a:xfrm>
          <a:off x="18288000" y="16024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78</xdr:row>
      <xdr:rowOff>171449</xdr:rowOff>
    </xdr:from>
    <xdr:to>
      <xdr:col>96</xdr:col>
      <xdr:colOff>0</xdr:colOff>
      <xdr:row>79</xdr:row>
      <xdr:rowOff>152400</xdr:rowOff>
    </xdr:to>
    <xdr:sp fLocksText="1" fPublished="0">
      <xdr:nvSpPr>
        <xdr:cNvPr id="826" name="テキスト ボックス 825"/>
        <xdr:cNvSpPr txBox="1">
          <a:spLocks noRot="1"/>
        </xdr:cNvSpPr>
      </xdr:nvSpPr>
      <xdr:spPr>
        <a:xfrm>
          <a:off x="18041470" y="15867529"/>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77</xdr:row>
      <xdr:rowOff>142875</xdr:rowOff>
    </xdr:from>
    <xdr:to>
      <xdr:col>120</xdr:col>
      <xdr:colOff>114300</xdr:colOff>
      <xdr:row>77</xdr:row>
      <xdr:rowOff>142875</xdr:rowOff>
    </xdr:to>
    <xdr:cxnSp fPublished="0">
      <xdr:nvCxnSpPr>
        <xdr:cNvPr id="827" name="直線コネクタ 826"/>
        <xdr:cNvCxnSpPr/>
      </xdr:nvCxnSpPr>
      <xdr:spPr>
        <a:xfrm>
          <a:off x="18288000" y="15643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76</xdr:row>
      <xdr:rowOff>180975</xdr:rowOff>
    </xdr:from>
    <xdr:to>
      <xdr:col>96</xdr:col>
      <xdr:colOff>9525</xdr:colOff>
      <xdr:row>77</xdr:row>
      <xdr:rowOff>171449</xdr:rowOff>
    </xdr:to>
    <xdr:sp fLocksText="1" fPublished="0">
      <xdr:nvSpPr>
        <xdr:cNvPr id="828" name="テキスト ボックス 827"/>
        <xdr:cNvSpPr txBox="1">
          <a:spLocks noRot="1"/>
        </xdr:cNvSpPr>
      </xdr:nvSpPr>
      <xdr:spPr>
        <a:xfrm>
          <a:off x="17761322" y="154753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96</xdr:col>
      <xdr:colOff>0</xdr:colOff>
      <xdr:row>75</xdr:row>
      <xdr:rowOff>171449</xdr:rowOff>
    </xdr:from>
    <xdr:to>
      <xdr:col>120</xdr:col>
      <xdr:colOff>114300</xdr:colOff>
      <xdr:row>75</xdr:row>
      <xdr:rowOff>171449</xdr:rowOff>
    </xdr:to>
    <xdr:cxnSp fPublished="0">
      <xdr:nvCxnSpPr>
        <xdr:cNvPr id="829" name="直線コネクタ 828"/>
        <xdr:cNvCxnSpPr/>
      </xdr:nvCxnSpPr>
      <xdr:spPr>
        <a:xfrm>
          <a:off x="18288000" y="152624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74</xdr:row>
      <xdr:rowOff>190500</xdr:rowOff>
    </xdr:from>
    <xdr:to>
      <xdr:col>96</xdr:col>
      <xdr:colOff>9525</xdr:colOff>
      <xdr:row>75</xdr:row>
      <xdr:rowOff>180975</xdr:rowOff>
    </xdr:to>
    <xdr:sp fLocksText="1" fPublished="0">
      <xdr:nvSpPr>
        <xdr:cNvPr id="830" name="テキスト ボックス 829"/>
        <xdr:cNvSpPr txBox="1">
          <a:spLocks noRot="1"/>
        </xdr:cNvSpPr>
      </xdr:nvSpPr>
      <xdr:spPr>
        <a:xfrm>
          <a:off x="17761322" y="15083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96</xdr:col>
      <xdr:colOff>0</xdr:colOff>
      <xdr:row>73</xdr:row>
      <xdr:rowOff>180975</xdr:rowOff>
    </xdr:from>
    <xdr:to>
      <xdr:col>120</xdr:col>
      <xdr:colOff>114300</xdr:colOff>
      <xdr:row>73</xdr:row>
      <xdr:rowOff>180975</xdr:rowOff>
    </xdr:to>
    <xdr:cxnSp fPublished="0">
      <xdr:nvCxnSpPr>
        <xdr:cNvPr id="831" name="直線コネクタ 830"/>
        <xdr:cNvCxnSpPr/>
      </xdr:nvCxnSpPr>
      <xdr:spPr>
        <a:xfrm>
          <a:off x="18288000" y="14870205"/>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47625</xdr:colOff>
      <xdr:row>73</xdr:row>
      <xdr:rowOff>9525</xdr:rowOff>
    </xdr:from>
    <xdr:to>
      <xdr:col>96</xdr:col>
      <xdr:colOff>9525</xdr:colOff>
      <xdr:row>74</xdr:row>
      <xdr:rowOff>0</xdr:rowOff>
    </xdr:to>
    <xdr:sp fLocksText="1" fPublished="0">
      <xdr:nvSpPr>
        <xdr:cNvPr id="832" name="テキスト ボックス 831"/>
        <xdr:cNvSpPr txBox="1">
          <a:spLocks noRot="1"/>
        </xdr:cNvSpPr>
      </xdr:nvSpPr>
      <xdr:spPr>
        <a:xfrm>
          <a:off x="17761322" y="14702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90,000</a:t>
          </a:r>
        </a:p>
      </xdr:txBody>
    </xdr:sp>
    <xdr:clientData fLocksWithSheet="1" fPrintsWithSheet="1"/>
  </xdr:twoCellAnchor>
  <xdr:twoCellAnchor>
    <xdr:from>
      <xdr:col>96</xdr:col>
      <xdr:colOff>0</xdr:colOff>
      <xdr:row>71</xdr:row>
      <xdr:rowOff>190500</xdr:rowOff>
    </xdr:from>
    <xdr:to>
      <xdr:col>120</xdr:col>
      <xdr:colOff>114300</xdr:colOff>
      <xdr:row>71</xdr:row>
      <xdr:rowOff>190500</xdr:rowOff>
    </xdr:to>
    <xdr:cxnSp fPublished="0">
      <xdr:nvCxnSpPr>
        <xdr:cNvPr id="833" name="直線コネクタ 832"/>
        <xdr:cNvCxnSpPr/>
      </xdr:nvCxnSpPr>
      <xdr:spPr>
        <a:xfrm>
          <a:off x="18288000" y="14478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92</xdr:col>
      <xdr:colOff>171449</xdr:colOff>
      <xdr:row>71</xdr:row>
      <xdr:rowOff>19050</xdr:rowOff>
    </xdr:from>
    <xdr:to>
      <xdr:col>96</xdr:col>
      <xdr:colOff>9525</xdr:colOff>
      <xdr:row>72</xdr:row>
      <xdr:rowOff>9525</xdr:rowOff>
    </xdr:to>
    <xdr:sp fLocksText="1" fPublished="0">
      <xdr:nvSpPr>
        <xdr:cNvPr id="834" name="テキスト ボックス 833"/>
        <xdr:cNvSpPr txBox="1">
          <a:spLocks noRot="1"/>
        </xdr:cNvSpPr>
      </xdr:nvSpPr>
      <xdr:spPr>
        <a:xfrm>
          <a:off x="17694088" y="14309912"/>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96</xdr:col>
      <xdr:colOff>0</xdr:colOff>
      <xdr:row>70</xdr:row>
      <xdr:rowOff>9525</xdr:rowOff>
    </xdr:from>
    <xdr:to>
      <xdr:col>120</xdr:col>
      <xdr:colOff>114300</xdr:colOff>
      <xdr:row>70</xdr:row>
      <xdr:rowOff>9525</xdr:rowOff>
    </xdr:to>
    <xdr:cxnSp fPublished="0">
      <xdr:nvCxnSpPr>
        <xdr:cNvPr id="835" name="直線コネクタ 834"/>
        <xdr:cNvCxnSpPr/>
      </xdr:nvCxnSpPr>
      <xdr:spPr>
        <a:xfrm>
          <a:off x="18288000" y="14097000"/>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92</xdr:col>
      <xdr:colOff>171449</xdr:colOff>
      <xdr:row>69</xdr:row>
      <xdr:rowOff>57150</xdr:rowOff>
    </xdr:from>
    <xdr:to>
      <xdr:col>96</xdr:col>
      <xdr:colOff>9525</xdr:colOff>
      <xdr:row>70</xdr:row>
      <xdr:rowOff>47625</xdr:rowOff>
    </xdr:to>
    <xdr:sp fLocksText="1" fPublished="0">
      <xdr:nvSpPr>
        <xdr:cNvPr id="836" name="テキスト ボックス 835"/>
        <xdr:cNvSpPr txBox="1">
          <a:spLocks noRot="1"/>
        </xdr:cNvSpPr>
      </xdr:nvSpPr>
      <xdr:spPr>
        <a:xfrm>
          <a:off x="17694088" y="13940117"/>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150,000</a:t>
          </a:r>
        </a:p>
      </xdr:txBody>
    </xdr:sp>
    <xdr:clientData fLocksWithSheet="1" fPrintsWithSheet="1"/>
  </xdr:twoCellAnchor>
  <xdr:twoCellAnchor>
    <xdr:from>
      <xdr:col>96</xdr:col>
      <xdr:colOff>0</xdr:colOff>
      <xdr:row>68</xdr:row>
      <xdr:rowOff>19050</xdr:rowOff>
    </xdr:from>
    <xdr:to>
      <xdr:col>120</xdr:col>
      <xdr:colOff>114300</xdr:colOff>
      <xdr:row>68</xdr:row>
      <xdr:rowOff>19050</xdr:rowOff>
    </xdr:to>
    <xdr:cxnSp fPublished="0">
      <xdr:nvCxnSpPr>
        <xdr:cNvPr id="837" name="直線コネクタ 836"/>
        <xdr:cNvCxnSpPr/>
      </xdr:nvCxnSpPr>
      <xdr:spPr>
        <a:xfrm>
          <a:off x="18288000" y="13704793"/>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92</xdr:col>
      <xdr:colOff>171449</xdr:colOff>
      <xdr:row>67</xdr:row>
      <xdr:rowOff>66675</xdr:rowOff>
    </xdr:from>
    <xdr:to>
      <xdr:col>96</xdr:col>
      <xdr:colOff>9525</xdr:colOff>
      <xdr:row>68</xdr:row>
      <xdr:rowOff>57150</xdr:rowOff>
    </xdr:to>
    <xdr:sp fLocksText="1" fPublished="0">
      <xdr:nvSpPr>
        <xdr:cNvPr id="838" name="テキスト ボックス 837"/>
        <xdr:cNvSpPr txBox="1">
          <a:spLocks noRot="1"/>
        </xdr:cNvSpPr>
      </xdr:nvSpPr>
      <xdr:spPr>
        <a:xfrm>
          <a:off x="17694088" y="13547912"/>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180,000</a:t>
          </a:r>
        </a:p>
      </xdr:txBody>
    </xdr:sp>
    <xdr:clientData fLocksWithSheet="1" fPrintsWithSheet="1"/>
  </xdr:twoCellAnchor>
  <xdr:twoCellAnchor>
    <xdr:from>
      <xdr:col>96</xdr:col>
      <xdr:colOff>0</xdr:colOff>
      <xdr:row>68</xdr:row>
      <xdr:rowOff>38100</xdr:rowOff>
    </xdr:from>
    <xdr:to>
      <xdr:col>120</xdr:col>
      <xdr:colOff>114300</xdr:colOff>
      <xdr:row>81</xdr:row>
      <xdr:rowOff>104775</xdr:rowOff>
    </xdr:to>
    <xdr:sp fLocksText="1" fPublished="0">
      <xdr:nvSpPr>
        <xdr:cNvPr id="839" name="繰出金グラフ枠"/>
        <xdr:cNvSpPr/>
      </xdr:nvSpPr>
      <xdr:spPr>
        <a:xfrm>
          <a:off x="18288000" y="13716000"/>
          <a:ext cx="4684058" cy="2689411"/>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70</xdr:row>
      <xdr:rowOff>19050</xdr:rowOff>
    </xdr:from>
    <xdr:to>
      <xdr:col>116</xdr:col>
      <xdr:colOff>66675</xdr:colOff>
      <xdr:row>78</xdr:row>
      <xdr:rowOff>19050</xdr:rowOff>
    </xdr:to>
    <xdr:cxnSp fPublished="0">
      <xdr:nvCxnSpPr>
        <xdr:cNvPr id="840" name="直線コネクタ 839"/>
        <xdr:cNvCxnSpPr/>
      </xdr:nvCxnSpPr>
      <xdr:spPr>
        <a:xfrm flipV="1">
          <a:off x="22165236" y="14108205"/>
          <a:ext cx="0" cy="1613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78</xdr:row>
      <xdr:rowOff>47625</xdr:rowOff>
    </xdr:from>
    <xdr:to>
      <xdr:col>119</xdr:col>
      <xdr:colOff>76200</xdr:colOff>
      <xdr:row>79</xdr:row>
      <xdr:rowOff>38100</xdr:rowOff>
    </xdr:to>
    <xdr:sp fLocksText="1" fPublished="0">
      <xdr:nvSpPr>
        <xdr:cNvPr id="841" name="繰出金最小値テキスト"/>
        <xdr:cNvSpPr txBox="1">
          <a:spLocks noRot="1"/>
        </xdr:cNvSpPr>
      </xdr:nvSpPr>
      <xdr:spPr>
        <a:xfrm>
          <a:off x="22210058" y="157442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22,328</a:t>
          </a:r>
        </a:p>
      </xdr:txBody>
    </xdr:sp>
    <xdr:clientData fLocksWithSheet="1" fPrintsWithSheet="1"/>
  </xdr:twoCellAnchor>
  <xdr:twoCellAnchor>
    <xdr:from>
      <xdr:col>115</xdr:col>
      <xdr:colOff>171449</xdr:colOff>
      <xdr:row>78</xdr:row>
      <xdr:rowOff>19050</xdr:rowOff>
    </xdr:from>
    <xdr:to>
      <xdr:col>116</xdr:col>
      <xdr:colOff>142875</xdr:colOff>
      <xdr:row>78</xdr:row>
      <xdr:rowOff>19050</xdr:rowOff>
    </xdr:to>
    <xdr:cxnSp fPublished="0">
      <xdr:nvCxnSpPr>
        <xdr:cNvPr id="842" name="直線コネクタ 841"/>
        <xdr:cNvCxnSpPr/>
      </xdr:nvCxnSpPr>
      <xdr:spPr>
        <a:xfrm>
          <a:off x="22075588" y="15721852"/>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68</xdr:row>
      <xdr:rowOff>171449</xdr:rowOff>
    </xdr:from>
    <xdr:to>
      <xdr:col>119</xdr:col>
      <xdr:colOff>142875</xdr:colOff>
      <xdr:row>69</xdr:row>
      <xdr:rowOff>152400</xdr:rowOff>
    </xdr:to>
    <xdr:sp fLocksText="1" fPublished="0">
      <xdr:nvSpPr>
        <xdr:cNvPr id="843" name="繰出金最大値テキスト"/>
        <xdr:cNvSpPr txBox="1">
          <a:spLocks noRot="1"/>
        </xdr:cNvSpPr>
      </xdr:nvSpPr>
      <xdr:spPr>
        <a:xfrm>
          <a:off x="22210058" y="13850469"/>
          <a:ext cx="6051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149,559</a:t>
          </a:r>
        </a:p>
      </xdr:txBody>
    </xdr:sp>
    <xdr:clientData fLocksWithSheet="1" fPrintsWithSheet="1"/>
  </xdr:twoCellAnchor>
  <xdr:twoCellAnchor>
    <xdr:from>
      <xdr:col>115</xdr:col>
      <xdr:colOff>171449</xdr:colOff>
      <xdr:row>70</xdr:row>
      <xdr:rowOff>19050</xdr:rowOff>
    </xdr:from>
    <xdr:to>
      <xdr:col>116</xdr:col>
      <xdr:colOff>142875</xdr:colOff>
      <xdr:row>70</xdr:row>
      <xdr:rowOff>19050</xdr:rowOff>
    </xdr:to>
    <xdr:cxnSp fPublished="0">
      <xdr:nvCxnSpPr>
        <xdr:cNvPr id="844" name="直線コネクタ 843"/>
        <xdr:cNvCxnSpPr/>
      </xdr:nvCxnSpPr>
      <xdr:spPr>
        <a:xfrm>
          <a:off x="22075588" y="14108205"/>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77</xdr:row>
      <xdr:rowOff>47625</xdr:rowOff>
    </xdr:from>
    <xdr:to>
      <xdr:col>116</xdr:col>
      <xdr:colOff>66675</xdr:colOff>
      <xdr:row>77</xdr:row>
      <xdr:rowOff>57150</xdr:rowOff>
    </xdr:to>
    <xdr:cxnSp fPublished="0">
      <xdr:nvCxnSpPr>
        <xdr:cNvPr id="845" name="直線コネクタ 844"/>
        <xdr:cNvCxnSpPr/>
      </xdr:nvCxnSpPr>
      <xdr:spPr>
        <a:xfrm flipV="1">
          <a:off x="21324794" y="15542559"/>
          <a:ext cx="840441"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75</xdr:row>
      <xdr:rowOff>190500</xdr:rowOff>
    </xdr:from>
    <xdr:to>
      <xdr:col>119</xdr:col>
      <xdr:colOff>76200</xdr:colOff>
      <xdr:row>76</xdr:row>
      <xdr:rowOff>180975</xdr:rowOff>
    </xdr:to>
    <xdr:sp fLocksText="1" fPublished="0">
      <xdr:nvSpPr>
        <xdr:cNvPr id="846" name="繰出金平均値テキスト"/>
        <xdr:cNvSpPr txBox="1">
          <a:spLocks noRot="1"/>
        </xdr:cNvSpPr>
      </xdr:nvSpPr>
      <xdr:spPr>
        <a:xfrm>
          <a:off x="22210058" y="15284823"/>
          <a:ext cx="537882"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39,499</a:t>
          </a:r>
        </a:p>
      </xdr:txBody>
    </xdr:sp>
    <xdr:clientData fLocksWithSheet="1" fPrintsWithSheet="1"/>
  </xdr:twoCellAnchor>
  <xdr:twoCellAnchor>
    <xdr:from>
      <xdr:col>116</xdr:col>
      <xdr:colOff>19050</xdr:colOff>
      <xdr:row>76</xdr:row>
      <xdr:rowOff>152400</xdr:rowOff>
    </xdr:from>
    <xdr:to>
      <xdr:col>116</xdr:col>
      <xdr:colOff>114300</xdr:colOff>
      <xdr:row>77</xdr:row>
      <xdr:rowOff>76200</xdr:rowOff>
    </xdr:to>
    <xdr:sp fLocksText="1" fPublished="0">
      <xdr:nvSpPr>
        <xdr:cNvPr id="847" name="フローチャート: 判断 846"/>
        <xdr:cNvSpPr/>
      </xdr:nvSpPr>
      <xdr:spPr>
        <a:xfrm>
          <a:off x="22120410" y="15452912"/>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77</xdr:row>
      <xdr:rowOff>57150</xdr:rowOff>
    </xdr:from>
    <xdr:to>
      <xdr:col>111</xdr:col>
      <xdr:colOff>180975</xdr:colOff>
      <xdr:row>77</xdr:row>
      <xdr:rowOff>66675</xdr:rowOff>
    </xdr:to>
    <xdr:cxnSp fPublished="0">
      <xdr:nvCxnSpPr>
        <xdr:cNvPr id="848" name="直線コネクタ 847"/>
        <xdr:cNvCxnSpPr/>
      </xdr:nvCxnSpPr>
      <xdr:spPr>
        <a:xfrm flipV="1">
          <a:off x="20439530" y="15553764"/>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76</xdr:row>
      <xdr:rowOff>142875</xdr:rowOff>
    </xdr:from>
    <xdr:to>
      <xdr:col>112</xdr:col>
      <xdr:colOff>38100</xdr:colOff>
      <xdr:row>77</xdr:row>
      <xdr:rowOff>57150</xdr:rowOff>
    </xdr:to>
    <xdr:sp fLocksText="1" fPublished="0">
      <xdr:nvSpPr>
        <xdr:cNvPr id="849" name="フローチャート: 判断 848"/>
        <xdr:cNvSpPr/>
      </xdr:nvSpPr>
      <xdr:spPr>
        <a:xfrm>
          <a:off x="21279970" y="15441705"/>
          <a:ext cx="89647" cy="1120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104775</xdr:colOff>
      <xdr:row>75</xdr:row>
      <xdr:rowOff>76200</xdr:rowOff>
    </xdr:from>
    <xdr:to>
      <xdr:col>113</xdr:col>
      <xdr:colOff>66675</xdr:colOff>
      <xdr:row>76</xdr:row>
      <xdr:rowOff>66675</xdr:rowOff>
    </xdr:to>
    <xdr:sp fLocksText="1" fPublished="0">
      <xdr:nvSpPr>
        <xdr:cNvPr id="850" name="テキスト ボックス 849"/>
        <xdr:cNvSpPr txBox="1">
          <a:spLocks noRot="1"/>
        </xdr:cNvSpPr>
      </xdr:nvSpPr>
      <xdr:spPr>
        <a:xfrm>
          <a:off x="21055852" y="151727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41,035</a:t>
          </a:r>
        </a:p>
      </xdr:txBody>
    </xdr:sp>
    <xdr:clientData fLocksWithSheet="1" fPrintsWithSheet="1"/>
  </xdr:twoCellAnchor>
  <xdr:twoCellAnchor>
    <xdr:from>
      <xdr:col>102</xdr:col>
      <xdr:colOff>114300</xdr:colOff>
      <xdr:row>77</xdr:row>
      <xdr:rowOff>66675</xdr:rowOff>
    </xdr:from>
    <xdr:to>
      <xdr:col>107</xdr:col>
      <xdr:colOff>57150</xdr:colOff>
      <xdr:row>77</xdr:row>
      <xdr:rowOff>104775</xdr:rowOff>
    </xdr:to>
    <xdr:cxnSp fPublished="0">
      <xdr:nvCxnSpPr>
        <xdr:cNvPr id="851" name="直線コネクタ 850"/>
        <xdr:cNvCxnSpPr/>
      </xdr:nvCxnSpPr>
      <xdr:spPr>
        <a:xfrm flipV="1">
          <a:off x="19543058" y="15564969"/>
          <a:ext cx="896470"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76</xdr:row>
      <xdr:rowOff>133350</xdr:rowOff>
    </xdr:from>
    <xdr:to>
      <xdr:col>107</xdr:col>
      <xdr:colOff>104775</xdr:colOff>
      <xdr:row>77</xdr:row>
      <xdr:rowOff>57150</xdr:rowOff>
    </xdr:to>
    <xdr:sp fLocksText="1" fPublished="0">
      <xdr:nvSpPr>
        <xdr:cNvPr id="852" name="フローチャート: 判断 851"/>
        <xdr:cNvSpPr/>
      </xdr:nvSpPr>
      <xdr:spPr>
        <a:xfrm>
          <a:off x="20383500" y="15430500"/>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105</xdr:col>
      <xdr:colOff>171449</xdr:colOff>
      <xdr:row>75</xdr:row>
      <xdr:rowOff>76200</xdr:rowOff>
    </xdr:from>
    <xdr:to>
      <xdr:col>108</xdr:col>
      <xdr:colOff>133350</xdr:colOff>
      <xdr:row>76</xdr:row>
      <xdr:rowOff>66675</xdr:rowOff>
    </xdr:to>
    <xdr:sp fLocksText="1" fPublished="0">
      <xdr:nvSpPr>
        <xdr:cNvPr id="853" name="テキスト ボックス 852"/>
        <xdr:cNvSpPr txBox="1">
          <a:spLocks noRot="1"/>
        </xdr:cNvSpPr>
      </xdr:nvSpPr>
      <xdr:spPr>
        <a:xfrm>
          <a:off x="20170588" y="15172764"/>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41,379</a:t>
          </a:r>
        </a:p>
      </xdr:txBody>
    </xdr:sp>
    <xdr:clientData fLocksWithSheet="1" fPrintsWithSheet="1"/>
  </xdr:twoCellAnchor>
  <xdr:twoCellAnchor>
    <xdr:from>
      <xdr:col>97</xdr:col>
      <xdr:colOff>180975</xdr:colOff>
      <xdr:row>77</xdr:row>
      <xdr:rowOff>104775</xdr:rowOff>
    </xdr:from>
    <xdr:to>
      <xdr:col>102</xdr:col>
      <xdr:colOff>114300</xdr:colOff>
      <xdr:row>77</xdr:row>
      <xdr:rowOff>114300</xdr:rowOff>
    </xdr:to>
    <xdr:cxnSp fPublished="0">
      <xdr:nvCxnSpPr>
        <xdr:cNvPr id="854" name="直線コネクタ 853"/>
        <xdr:cNvCxnSpPr/>
      </xdr:nvCxnSpPr>
      <xdr:spPr>
        <a:xfrm flipV="1">
          <a:off x="18657794" y="15598588"/>
          <a:ext cx="885264"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76</xdr:row>
      <xdr:rowOff>152400</xdr:rowOff>
    </xdr:from>
    <xdr:to>
      <xdr:col>102</xdr:col>
      <xdr:colOff>171449</xdr:colOff>
      <xdr:row>77</xdr:row>
      <xdr:rowOff>76200</xdr:rowOff>
    </xdr:to>
    <xdr:sp fLocksText="1" fPublished="0">
      <xdr:nvSpPr>
        <xdr:cNvPr id="855" name="フローチャート: 判断 854"/>
        <xdr:cNvSpPr/>
      </xdr:nvSpPr>
      <xdr:spPr>
        <a:xfrm>
          <a:off x="19498234" y="15452912"/>
          <a:ext cx="100852"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38100</xdr:colOff>
      <xdr:row>75</xdr:row>
      <xdr:rowOff>104775</xdr:rowOff>
    </xdr:from>
    <xdr:to>
      <xdr:col>104</xdr:col>
      <xdr:colOff>0</xdr:colOff>
      <xdr:row>76</xdr:row>
      <xdr:rowOff>85724</xdr:rowOff>
    </xdr:to>
    <xdr:sp fLocksText="1" fPublished="0">
      <xdr:nvSpPr>
        <xdr:cNvPr id="856" name="テキスト ボックス 855"/>
        <xdr:cNvSpPr txBox="1">
          <a:spLocks noRot="1"/>
        </xdr:cNvSpPr>
      </xdr:nvSpPr>
      <xdr:spPr>
        <a:xfrm>
          <a:off x="19274116" y="15195176"/>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39,691</a:t>
          </a:r>
        </a:p>
      </xdr:txBody>
    </xdr:sp>
    <xdr:clientData fLocksWithSheet="1" fPrintsWithSheet="1"/>
  </xdr:twoCellAnchor>
  <xdr:twoCellAnchor>
    <xdr:from>
      <xdr:col>97</xdr:col>
      <xdr:colOff>133350</xdr:colOff>
      <xdr:row>76</xdr:row>
      <xdr:rowOff>171449</xdr:rowOff>
    </xdr:from>
    <xdr:to>
      <xdr:col>98</xdr:col>
      <xdr:colOff>38100</xdr:colOff>
      <xdr:row>77</xdr:row>
      <xdr:rowOff>85724</xdr:rowOff>
    </xdr:to>
    <xdr:sp fLocksText="1" fPublished="0">
      <xdr:nvSpPr>
        <xdr:cNvPr id="857" name="フローチャート: 判断 856"/>
        <xdr:cNvSpPr/>
      </xdr:nvSpPr>
      <xdr:spPr>
        <a:xfrm>
          <a:off x="18612970" y="15464117"/>
          <a:ext cx="89647" cy="1232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104775</xdr:colOff>
      <xdr:row>75</xdr:row>
      <xdr:rowOff>114300</xdr:rowOff>
    </xdr:from>
    <xdr:to>
      <xdr:col>99</xdr:col>
      <xdr:colOff>66675</xdr:colOff>
      <xdr:row>76</xdr:row>
      <xdr:rowOff>104775</xdr:rowOff>
    </xdr:to>
    <xdr:sp fLocksText="1" fPublished="0">
      <xdr:nvSpPr>
        <xdr:cNvPr id="858" name="テキスト ボックス 857"/>
        <xdr:cNvSpPr txBox="1">
          <a:spLocks noRot="1"/>
        </xdr:cNvSpPr>
      </xdr:nvSpPr>
      <xdr:spPr>
        <a:xfrm>
          <a:off x="18388852" y="1520638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38,796</a:t>
          </a:r>
        </a:p>
      </xdr:txBody>
    </xdr:sp>
    <xdr:clientData fLocksWithSheet="1" fPrintsWithSheet="1"/>
  </xdr:twoCellAnchor>
  <xdr:twoCellAnchor editAs="oneCell">
    <xdr:from>
      <xdr:col>115</xdr:col>
      <xdr:colOff>66675</xdr:colOff>
      <xdr:row>81</xdr:row>
      <xdr:rowOff>104775</xdr:rowOff>
    </xdr:from>
    <xdr:to>
      <xdr:col>119</xdr:col>
      <xdr:colOff>66675</xdr:colOff>
      <xdr:row>82</xdr:row>
      <xdr:rowOff>85724</xdr:rowOff>
    </xdr:to>
    <xdr:sp fLocksText="1" fPublished="0">
      <xdr:nvSpPr>
        <xdr:cNvPr id="859" name="テキスト ボックス 858"/>
        <xdr:cNvSpPr txBox="1">
          <a:spLocks noRot="1"/>
        </xdr:cNvSpPr>
      </xdr:nvSpPr>
      <xdr:spPr>
        <a:xfrm>
          <a:off x="21974736"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81</xdr:row>
      <xdr:rowOff>104775</xdr:rowOff>
    </xdr:from>
    <xdr:to>
      <xdr:col>114</xdr:col>
      <xdr:colOff>180975</xdr:colOff>
      <xdr:row>82</xdr:row>
      <xdr:rowOff>85724</xdr:rowOff>
    </xdr:to>
    <xdr:sp fLocksText="1" fPublished="0">
      <xdr:nvSpPr>
        <xdr:cNvPr id="860" name="テキスト ボックス 859"/>
        <xdr:cNvSpPr txBox="1">
          <a:spLocks noRot="1"/>
        </xdr:cNvSpPr>
      </xdr:nvSpPr>
      <xdr:spPr>
        <a:xfrm>
          <a:off x="21134294"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81</xdr:row>
      <xdr:rowOff>104775</xdr:rowOff>
    </xdr:from>
    <xdr:to>
      <xdr:col>110</xdr:col>
      <xdr:colOff>57150</xdr:colOff>
      <xdr:row>82</xdr:row>
      <xdr:rowOff>85724</xdr:rowOff>
    </xdr:to>
    <xdr:sp fLocksText="1" fPublished="0">
      <xdr:nvSpPr>
        <xdr:cNvPr id="861" name="テキスト ボックス 860"/>
        <xdr:cNvSpPr txBox="1">
          <a:spLocks noRot="1"/>
        </xdr:cNvSpPr>
      </xdr:nvSpPr>
      <xdr:spPr>
        <a:xfrm>
          <a:off x="20249030"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81</xdr:row>
      <xdr:rowOff>104775</xdr:rowOff>
    </xdr:from>
    <xdr:to>
      <xdr:col>105</xdr:col>
      <xdr:colOff>114300</xdr:colOff>
      <xdr:row>82</xdr:row>
      <xdr:rowOff>85724</xdr:rowOff>
    </xdr:to>
    <xdr:sp fLocksText="1" fPublished="0">
      <xdr:nvSpPr>
        <xdr:cNvPr id="862" name="テキスト ボックス 861"/>
        <xdr:cNvSpPr txBox="1">
          <a:spLocks noRot="1"/>
        </xdr:cNvSpPr>
      </xdr:nvSpPr>
      <xdr:spPr>
        <a:xfrm>
          <a:off x="19352558"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81</xdr:row>
      <xdr:rowOff>104775</xdr:rowOff>
    </xdr:from>
    <xdr:to>
      <xdr:col>100</xdr:col>
      <xdr:colOff>180975</xdr:colOff>
      <xdr:row>82</xdr:row>
      <xdr:rowOff>85724</xdr:rowOff>
    </xdr:to>
    <xdr:sp fLocksText="1" fPublished="0">
      <xdr:nvSpPr>
        <xdr:cNvPr id="863" name="テキスト ボックス 862"/>
        <xdr:cNvSpPr txBox="1">
          <a:spLocks noRot="1"/>
        </xdr:cNvSpPr>
      </xdr:nvSpPr>
      <xdr:spPr>
        <a:xfrm>
          <a:off x="18467294" y="1640541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76</xdr:row>
      <xdr:rowOff>190500</xdr:rowOff>
    </xdr:from>
    <xdr:to>
      <xdr:col>116</xdr:col>
      <xdr:colOff>114300</xdr:colOff>
      <xdr:row>77</xdr:row>
      <xdr:rowOff>104775</xdr:rowOff>
    </xdr:to>
    <xdr:sp fLocksText="1" fPublished="0">
      <xdr:nvSpPr>
        <xdr:cNvPr id="864" name="楕円 863"/>
        <xdr:cNvSpPr/>
      </xdr:nvSpPr>
      <xdr:spPr>
        <a:xfrm>
          <a:off x="22120410" y="15486529"/>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76</xdr:row>
      <xdr:rowOff>171449</xdr:rowOff>
    </xdr:from>
    <xdr:to>
      <xdr:col>119</xdr:col>
      <xdr:colOff>76200</xdr:colOff>
      <xdr:row>77</xdr:row>
      <xdr:rowOff>152400</xdr:rowOff>
    </xdr:to>
    <xdr:sp fLocksText="1" fPublished="0">
      <xdr:nvSpPr>
        <xdr:cNvPr id="865" name="繰出金該当値テキスト"/>
        <xdr:cNvSpPr txBox="1">
          <a:spLocks noRot="1"/>
        </xdr:cNvSpPr>
      </xdr:nvSpPr>
      <xdr:spPr>
        <a:xfrm>
          <a:off x="22210058" y="15464117"/>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37,649</a:t>
          </a:r>
        </a:p>
      </xdr:txBody>
    </xdr:sp>
    <xdr:clientData fLocksWithSheet="1" fPrintsWithSheet="1"/>
  </xdr:twoCellAnchor>
  <xdr:twoCellAnchor>
    <xdr:from>
      <xdr:col>111</xdr:col>
      <xdr:colOff>133350</xdr:colOff>
      <xdr:row>76</xdr:row>
      <xdr:rowOff>190500</xdr:rowOff>
    </xdr:from>
    <xdr:to>
      <xdr:col>112</xdr:col>
      <xdr:colOff>38100</xdr:colOff>
      <xdr:row>77</xdr:row>
      <xdr:rowOff>114300</xdr:rowOff>
    </xdr:to>
    <xdr:sp fLocksText="1" fPublished="0">
      <xdr:nvSpPr>
        <xdr:cNvPr id="866" name="楕円 865"/>
        <xdr:cNvSpPr/>
      </xdr:nvSpPr>
      <xdr:spPr>
        <a:xfrm>
          <a:off x="21279970" y="15486529"/>
          <a:ext cx="89647"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104775</xdr:colOff>
      <xdr:row>77</xdr:row>
      <xdr:rowOff>104775</xdr:rowOff>
    </xdr:from>
    <xdr:to>
      <xdr:col>113</xdr:col>
      <xdr:colOff>66675</xdr:colOff>
      <xdr:row>78</xdr:row>
      <xdr:rowOff>85724</xdr:rowOff>
    </xdr:to>
    <xdr:sp fLocksText="1" fPublished="0">
      <xdr:nvSpPr>
        <xdr:cNvPr id="867" name="テキスト ボックス 866"/>
        <xdr:cNvSpPr txBox="1">
          <a:spLocks noRot="1"/>
        </xdr:cNvSpPr>
      </xdr:nvSpPr>
      <xdr:spPr>
        <a:xfrm>
          <a:off x="21055852" y="15598588"/>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36,987</a:t>
          </a:r>
        </a:p>
      </xdr:txBody>
    </xdr:sp>
    <xdr:clientData fLocksWithSheet="1" fPrintsWithSheet="1"/>
  </xdr:twoCellAnchor>
  <xdr:twoCellAnchor>
    <xdr:from>
      <xdr:col>107</xdr:col>
      <xdr:colOff>0</xdr:colOff>
      <xdr:row>77</xdr:row>
      <xdr:rowOff>9525</xdr:rowOff>
    </xdr:from>
    <xdr:to>
      <xdr:col>107</xdr:col>
      <xdr:colOff>104775</xdr:colOff>
      <xdr:row>77</xdr:row>
      <xdr:rowOff>133350</xdr:rowOff>
    </xdr:to>
    <xdr:sp fLocksText="1" fPublished="0">
      <xdr:nvSpPr>
        <xdr:cNvPr id="868" name="楕円 867"/>
        <xdr:cNvSpPr/>
      </xdr:nvSpPr>
      <xdr:spPr>
        <a:xfrm>
          <a:off x="20383500" y="15508940"/>
          <a:ext cx="100852" cy="1232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105</xdr:col>
      <xdr:colOff>171449</xdr:colOff>
      <xdr:row>77</xdr:row>
      <xdr:rowOff>123824</xdr:rowOff>
    </xdr:from>
    <xdr:to>
      <xdr:col>108</xdr:col>
      <xdr:colOff>133350</xdr:colOff>
      <xdr:row>78</xdr:row>
      <xdr:rowOff>114300</xdr:rowOff>
    </xdr:to>
    <xdr:sp fLocksText="1" fPublished="0">
      <xdr:nvSpPr>
        <xdr:cNvPr id="869" name="テキスト ボックス 868"/>
        <xdr:cNvSpPr txBox="1">
          <a:spLocks noRot="1"/>
        </xdr:cNvSpPr>
      </xdr:nvSpPr>
      <xdr:spPr>
        <a:xfrm>
          <a:off x="20170588" y="15621000"/>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35,337</a:t>
          </a:r>
        </a:p>
      </xdr:txBody>
    </xdr:sp>
    <xdr:clientData fLocksWithSheet="1" fPrintsWithSheet="1"/>
  </xdr:twoCellAnchor>
  <xdr:twoCellAnchor>
    <xdr:from>
      <xdr:col>102</xdr:col>
      <xdr:colOff>66675</xdr:colOff>
      <xdr:row>77</xdr:row>
      <xdr:rowOff>47625</xdr:rowOff>
    </xdr:from>
    <xdr:to>
      <xdr:col>102</xdr:col>
      <xdr:colOff>171449</xdr:colOff>
      <xdr:row>77</xdr:row>
      <xdr:rowOff>152400</xdr:rowOff>
    </xdr:to>
    <xdr:sp fLocksText="1" fPublished="0">
      <xdr:nvSpPr>
        <xdr:cNvPr id="870" name="楕円 869"/>
        <xdr:cNvSpPr/>
      </xdr:nvSpPr>
      <xdr:spPr>
        <a:xfrm>
          <a:off x="19498234" y="15542559"/>
          <a:ext cx="100852"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38100</xdr:colOff>
      <xdr:row>77</xdr:row>
      <xdr:rowOff>142875</xdr:rowOff>
    </xdr:from>
    <xdr:to>
      <xdr:col>104</xdr:col>
      <xdr:colOff>0</xdr:colOff>
      <xdr:row>78</xdr:row>
      <xdr:rowOff>133350</xdr:rowOff>
    </xdr:to>
    <xdr:sp fLocksText="1" fPublished="0">
      <xdr:nvSpPr>
        <xdr:cNvPr id="871" name="テキスト ボックス 870"/>
        <xdr:cNvSpPr txBox="1">
          <a:spLocks noRot="1"/>
        </xdr:cNvSpPr>
      </xdr:nvSpPr>
      <xdr:spPr>
        <a:xfrm>
          <a:off x="19274116" y="15643412"/>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33,239</a:t>
          </a:r>
        </a:p>
      </xdr:txBody>
    </xdr:sp>
    <xdr:clientData fLocksWithSheet="1" fPrintsWithSheet="1"/>
  </xdr:twoCellAnchor>
  <xdr:twoCellAnchor>
    <xdr:from>
      <xdr:col>97</xdr:col>
      <xdr:colOff>133350</xdr:colOff>
      <xdr:row>77</xdr:row>
      <xdr:rowOff>57150</xdr:rowOff>
    </xdr:from>
    <xdr:to>
      <xdr:col>98</xdr:col>
      <xdr:colOff>38100</xdr:colOff>
      <xdr:row>77</xdr:row>
      <xdr:rowOff>171449</xdr:rowOff>
    </xdr:to>
    <xdr:sp fLocksText="1" fPublished="0">
      <xdr:nvSpPr>
        <xdr:cNvPr id="872" name="楕円 871"/>
        <xdr:cNvSpPr/>
      </xdr:nvSpPr>
      <xdr:spPr>
        <a:xfrm>
          <a:off x="18612970" y="15553764"/>
          <a:ext cx="89647" cy="1120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104775</xdr:colOff>
      <xdr:row>77</xdr:row>
      <xdr:rowOff>171449</xdr:rowOff>
    </xdr:from>
    <xdr:to>
      <xdr:col>99</xdr:col>
      <xdr:colOff>66675</xdr:colOff>
      <xdr:row>78</xdr:row>
      <xdr:rowOff>152400</xdr:rowOff>
    </xdr:to>
    <xdr:sp fLocksText="1" fPublished="0">
      <xdr:nvSpPr>
        <xdr:cNvPr id="873" name="テキスト ボックス 872"/>
        <xdr:cNvSpPr txBox="1">
          <a:spLocks noRot="1"/>
        </xdr:cNvSpPr>
      </xdr:nvSpPr>
      <xdr:spPr>
        <a:xfrm>
          <a:off x="18388852" y="15665823"/>
          <a:ext cx="537882"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32,390</a:t>
          </a:r>
        </a:p>
      </xdr:txBody>
    </xdr:sp>
    <xdr:clientData fLocksWithSheet="1" fPrintsWithSheet="1"/>
  </xdr:twoCellAnchor>
  <xdr:twoCellAnchor>
    <xdr:from>
      <xdr:col>96</xdr:col>
      <xdr:colOff>0</xdr:colOff>
      <xdr:row>83</xdr:row>
      <xdr:rowOff>66675</xdr:rowOff>
    </xdr:from>
    <xdr:to>
      <xdr:col>120</xdr:col>
      <xdr:colOff>114300</xdr:colOff>
      <xdr:row>85</xdr:row>
      <xdr:rowOff>47625</xdr:rowOff>
    </xdr:to>
    <xdr:sp fLocksText="1" fPublished="0">
      <xdr:nvSpPr>
        <xdr:cNvPr id="874" name="正方形/長方形 873"/>
        <xdr:cNvSpPr>
          <a:spLocks noRot="1"/>
        </xdr:cNvSpPr>
      </xdr:nvSpPr>
      <xdr:spPr>
        <a:xfrm>
          <a:off x="18288000" y="16775205"/>
          <a:ext cx="4684058"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前年度繰上充用金</a:t>
          </a:r>
        </a:p>
      </xdr:txBody>
    </xdr:sp>
    <xdr:clientData fLocksWithSheet="1" fPrintsWithSheet="1"/>
  </xdr:twoCellAnchor>
  <xdr:twoCellAnchor>
    <xdr:from>
      <xdr:col>96</xdr:col>
      <xdr:colOff>133350</xdr:colOff>
      <xdr:row>85</xdr:row>
      <xdr:rowOff>66675</xdr:rowOff>
    </xdr:from>
    <xdr:to>
      <xdr:col>104</xdr:col>
      <xdr:colOff>133350</xdr:colOff>
      <xdr:row>86</xdr:row>
      <xdr:rowOff>171449</xdr:rowOff>
    </xdr:to>
    <xdr:sp fLocksText="1" fPublished="0">
      <xdr:nvSpPr>
        <xdr:cNvPr id="875" name="正方形/長方形 874"/>
        <xdr:cNvSpPr>
          <a:spLocks noRot="1"/>
        </xdr:cNvSpPr>
      </xdr:nvSpPr>
      <xdr:spPr>
        <a:xfrm>
          <a:off x="1842247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86</xdr:row>
      <xdr:rowOff>114300</xdr:rowOff>
    </xdr:from>
    <xdr:to>
      <xdr:col>104</xdr:col>
      <xdr:colOff>133350</xdr:colOff>
      <xdr:row>88</xdr:row>
      <xdr:rowOff>0</xdr:rowOff>
    </xdr:to>
    <xdr:sp fLocksText="1" fPublished="0">
      <xdr:nvSpPr>
        <xdr:cNvPr id="876" name="正方形/長方形 875"/>
        <xdr:cNvSpPr>
          <a:spLocks noRot="1"/>
        </xdr:cNvSpPr>
      </xdr:nvSpPr>
      <xdr:spPr>
        <a:xfrm>
          <a:off x="1842247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1/30</a:t>
          </a:r>
        </a:p>
      </xdr:txBody>
    </xdr:sp>
    <xdr:clientData fLocksWithSheet="1" fPrintsWithSheet="1"/>
  </xdr:twoCellAnchor>
  <xdr:twoCellAnchor>
    <xdr:from>
      <xdr:col>102</xdr:col>
      <xdr:colOff>0</xdr:colOff>
      <xdr:row>85</xdr:row>
      <xdr:rowOff>66675</xdr:rowOff>
    </xdr:from>
    <xdr:to>
      <xdr:col>110</xdr:col>
      <xdr:colOff>0</xdr:colOff>
      <xdr:row>86</xdr:row>
      <xdr:rowOff>171449</xdr:rowOff>
    </xdr:to>
    <xdr:sp fLocksText="1" fPublished="0">
      <xdr:nvSpPr>
        <xdr:cNvPr id="877" name="正方形/長方形 876"/>
        <xdr:cNvSpPr>
          <a:spLocks noRot="1"/>
        </xdr:cNvSpPr>
      </xdr:nvSpPr>
      <xdr:spPr>
        <a:xfrm>
          <a:off x="1943100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86</xdr:row>
      <xdr:rowOff>114300</xdr:rowOff>
    </xdr:from>
    <xdr:to>
      <xdr:col>110</xdr:col>
      <xdr:colOff>0</xdr:colOff>
      <xdr:row>88</xdr:row>
      <xdr:rowOff>0</xdr:rowOff>
    </xdr:to>
    <xdr:sp fLocksText="1" fPublished="0">
      <xdr:nvSpPr>
        <xdr:cNvPr id="878" name="正方形/長方形 877"/>
        <xdr:cNvSpPr>
          <a:spLocks noRot="1"/>
        </xdr:cNvSpPr>
      </xdr:nvSpPr>
      <xdr:spPr>
        <a:xfrm>
          <a:off x="1943100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a:t>
          </a:r>
        </a:p>
      </xdr:txBody>
    </xdr:sp>
    <xdr:clientData fLocksWithSheet="1" fPrintsWithSheet="1"/>
  </xdr:twoCellAnchor>
  <xdr:twoCellAnchor>
    <xdr:from>
      <xdr:col>108</xdr:col>
      <xdr:colOff>0</xdr:colOff>
      <xdr:row>85</xdr:row>
      <xdr:rowOff>66675</xdr:rowOff>
    </xdr:from>
    <xdr:to>
      <xdr:col>116</xdr:col>
      <xdr:colOff>0</xdr:colOff>
      <xdr:row>86</xdr:row>
      <xdr:rowOff>171449</xdr:rowOff>
    </xdr:to>
    <xdr:sp fLocksText="1" fPublished="0">
      <xdr:nvSpPr>
        <xdr:cNvPr id="879" name="正方形/長方形 878"/>
        <xdr:cNvSpPr>
          <a:spLocks noRot="1"/>
        </xdr:cNvSpPr>
      </xdr:nvSpPr>
      <xdr:spPr>
        <a:xfrm>
          <a:off x="20574000" y="17178618"/>
          <a:ext cx="1524000" cy="30255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86</xdr:row>
      <xdr:rowOff>114300</xdr:rowOff>
    </xdr:from>
    <xdr:to>
      <xdr:col>116</xdr:col>
      <xdr:colOff>0</xdr:colOff>
      <xdr:row>88</xdr:row>
      <xdr:rowOff>0</xdr:rowOff>
    </xdr:to>
    <xdr:sp fLocksText="1" fPublished="0">
      <xdr:nvSpPr>
        <xdr:cNvPr id="880" name="正方形/長方形 879"/>
        <xdr:cNvSpPr>
          <a:spLocks noRot="1"/>
        </xdr:cNvSpPr>
      </xdr:nvSpPr>
      <xdr:spPr>
        <a:xfrm>
          <a:off x="20574000" y="17425146"/>
          <a:ext cx="1524000" cy="291352"/>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a:t>
          </a:r>
        </a:p>
      </xdr:txBody>
    </xdr:sp>
    <xdr:clientData fLocksWithSheet="1" fPrintsWithSheet="1"/>
  </xdr:twoCellAnchor>
  <xdr:twoCellAnchor>
    <xdr:from>
      <xdr:col>96</xdr:col>
      <xdr:colOff>0</xdr:colOff>
      <xdr:row>88</xdr:row>
      <xdr:rowOff>38100</xdr:rowOff>
    </xdr:from>
    <xdr:to>
      <xdr:col>120</xdr:col>
      <xdr:colOff>114300</xdr:colOff>
      <xdr:row>101</xdr:row>
      <xdr:rowOff>85724</xdr:rowOff>
    </xdr:to>
    <xdr:sp fLocksText="1" fPublished="0">
      <xdr:nvSpPr>
        <xdr:cNvPr id="881" name="正方形/長方形 880"/>
        <xdr:cNvSpPr/>
      </xdr:nvSpPr>
      <xdr:spPr>
        <a:xfrm>
          <a:off x="18288000" y="17750118"/>
          <a:ext cx="4684058" cy="2330823"/>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142875</xdr:colOff>
      <xdr:row>87</xdr:row>
      <xdr:rowOff>9525</xdr:rowOff>
    </xdr:from>
    <xdr:to>
      <xdr:col>97</xdr:col>
      <xdr:colOff>114300</xdr:colOff>
      <xdr:row>87</xdr:row>
      <xdr:rowOff>180975</xdr:rowOff>
    </xdr:to>
    <xdr:sp fLocksText="1" fPublished="0">
      <xdr:nvSpPr>
        <xdr:cNvPr id="882" name="テキスト ボックス 881"/>
        <xdr:cNvSpPr txBox="1">
          <a:spLocks noRot="1"/>
        </xdr:cNvSpPr>
      </xdr:nvSpPr>
      <xdr:spPr>
        <a:xfrm>
          <a:off x="18243176" y="17526000"/>
          <a:ext cx="347382"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101</xdr:row>
      <xdr:rowOff>85724</xdr:rowOff>
    </xdr:from>
    <xdr:to>
      <xdr:col>120</xdr:col>
      <xdr:colOff>114300</xdr:colOff>
      <xdr:row>101</xdr:row>
      <xdr:rowOff>85724</xdr:rowOff>
    </xdr:to>
    <xdr:cxnSp fPublished="0">
      <xdr:nvCxnSpPr>
        <xdr:cNvPr id="883" name="直線コネクタ 882"/>
        <xdr:cNvCxnSpPr/>
      </xdr:nvCxnSpPr>
      <xdr:spPr>
        <a:xfrm>
          <a:off x="18288000" y="2008094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94</xdr:row>
      <xdr:rowOff>142875</xdr:rowOff>
    </xdr:from>
    <xdr:to>
      <xdr:col>120</xdr:col>
      <xdr:colOff>114300</xdr:colOff>
      <xdr:row>94</xdr:row>
      <xdr:rowOff>142875</xdr:rowOff>
    </xdr:to>
    <xdr:cxnSp fPublished="0">
      <xdr:nvCxnSpPr>
        <xdr:cNvPr id="884" name="直線コネクタ 883"/>
        <xdr:cNvCxnSpPr/>
      </xdr:nvCxnSpPr>
      <xdr:spPr>
        <a:xfrm>
          <a:off x="18288000" y="1896035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94</xdr:row>
      <xdr:rowOff>0</xdr:rowOff>
    </xdr:from>
    <xdr:to>
      <xdr:col>96</xdr:col>
      <xdr:colOff>0</xdr:colOff>
      <xdr:row>95</xdr:row>
      <xdr:rowOff>19050</xdr:rowOff>
    </xdr:to>
    <xdr:sp fLocksText="1" fPublished="0">
      <xdr:nvSpPr>
        <xdr:cNvPr id="885" name="テキスト ボックス 884"/>
        <xdr:cNvSpPr txBox="1">
          <a:spLocks noRot="1"/>
        </xdr:cNvSpPr>
      </xdr:nvSpPr>
      <xdr:spPr>
        <a:xfrm>
          <a:off x="18041470" y="188258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88</xdr:row>
      <xdr:rowOff>19050</xdr:rowOff>
    </xdr:from>
    <xdr:to>
      <xdr:col>120</xdr:col>
      <xdr:colOff>114300</xdr:colOff>
      <xdr:row>88</xdr:row>
      <xdr:rowOff>19050</xdr:rowOff>
    </xdr:to>
    <xdr:cxnSp fPublished="0">
      <xdr:nvCxnSpPr>
        <xdr:cNvPr id="886" name="直線コネクタ 885"/>
        <xdr:cNvCxnSpPr/>
      </xdr:nvCxnSpPr>
      <xdr:spPr>
        <a:xfrm>
          <a:off x="18288000" y="17738912"/>
          <a:ext cx="468405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87</xdr:row>
      <xdr:rowOff>66675</xdr:rowOff>
    </xdr:from>
    <xdr:to>
      <xdr:col>96</xdr:col>
      <xdr:colOff>0</xdr:colOff>
      <xdr:row>88</xdr:row>
      <xdr:rowOff>57150</xdr:rowOff>
    </xdr:to>
    <xdr:sp fLocksText="1" fPublished="0">
      <xdr:nvSpPr>
        <xdr:cNvPr id="887" name="テキスト ボックス 886"/>
        <xdr:cNvSpPr txBox="1">
          <a:spLocks noRot="1"/>
        </xdr:cNvSpPr>
      </xdr:nvSpPr>
      <xdr:spPr>
        <a:xfrm>
          <a:off x="18041470" y="17582030"/>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a:t>
          </a:r>
        </a:p>
      </xdr:txBody>
    </xdr:sp>
    <xdr:clientData fLocksWithSheet="1" fPrintsWithSheet="1"/>
  </xdr:twoCellAnchor>
  <xdr:twoCellAnchor>
    <xdr:from>
      <xdr:col>96</xdr:col>
      <xdr:colOff>0</xdr:colOff>
      <xdr:row>88</xdr:row>
      <xdr:rowOff>38100</xdr:rowOff>
    </xdr:from>
    <xdr:to>
      <xdr:col>120</xdr:col>
      <xdr:colOff>114300</xdr:colOff>
      <xdr:row>101</xdr:row>
      <xdr:rowOff>85724</xdr:rowOff>
    </xdr:to>
    <xdr:sp fLocksText="1" fPublished="0">
      <xdr:nvSpPr>
        <xdr:cNvPr id="888" name="前年度繰上充用金グラフ枠"/>
        <xdr:cNvSpPr/>
      </xdr:nvSpPr>
      <xdr:spPr>
        <a:xfrm>
          <a:off x="18288000" y="17750118"/>
          <a:ext cx="4684058" cy="2330823"/>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94</xdr:row>
      <xdr:rowOff>142875</xdr:rowOff>
    </xdr:from>
    <xdr:to>
      <xdr:col>116</xdr:col>
      <xdr:colOff>66675</xdr:colOff>
      <xdr:row>94</xdr:row>
      <xdr:rowOff>142875</xdr:rowOff>
    </xdr:to>
    <xdr:cxnSp fPublished="0">
      <xdr:nvCxnSpPr>
        <xdr:cNvPr id="889" name="直線コネクタ 888"/>
        <xdr:cNvCxnSpPr/>
      </xdr:nvCxnSpPr>
      <xdr:spPr>
        <a:xfrm>
          <a:off x="22165236" y="18960352"/>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95</xdr:row>
      <xdr:rowOff>19050</xdr:rowOff>
    </xdr:from>
    <xdr:to>
      <xdr:col>117</xdr:col>
      <xdr:colOff>171449</xdr:colOff>
      <xdr:row>96</xdr:row>
      <xdr:rowOff>47625</xdr:rowOff>
    </xdr:to>
    <xdr:sp fLocksText="1" fPublished="0">
      <xdr:nvSpPr>
        <xdr:cNvPr id="890" name="前年度繰上充用金最小値テキスト"/>
        <xdr:cNvSpPr txBox="1">
          <a:spLocks noRot="1"/>
        </xdr:cNvSpPr>
      </xdr:nvSpPr>
      <xdr:spPr>
        <a:xfrm>
          <a:off x="22210058" y="190163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94</xdr:row>
      <xdr:rowOff>142875</xdr:rowOff>
    </xdr:from>
    <xdr:to>
      <xdr:col>116</xdr:col>
      <xdr:colOff>142875</xdr:colOff>
      <xdr:row>94</xdr:row>
      <xdr:rowOff>142875</xdr:rowOff>
    </xdr:to>
    <xdr:cxnSp fPublished="0">
      <xdr:nvCxnSpPr>
        <xdr:cNvPr id="891" name="直線コネクタ 890"/>
        <xdr:cNvCxnSpPr/>
      </xdr:nvCxnSpPr>
      <xdr:spPr>
        <a:xfrm>
          <a:off x="22075588" y="18960352"/>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93</xdr:row>
      <xdr:rowOff>19050</xdr:rowOff>
    </xdr:from>
    <xdr:to>
      <xdr:col>117</xdr:col>
      <xdr:colOff>171449</xdr:colOff>
      <xdr:row>94</xdr:row>
      <xdr:rowOff>47625</xdr:rowOff>
    </xdr:to>
    <xdr:sp fLocksText="1" fPublished="0">
      <xdr:nvSpPr>
        <xdr:cNvPr id="892" name="前年度繰上充用金最大値テキスト"/>
        <xdr:cNvSpPr txBox="1">
          <a:spLocks noRot="1"/>
        </xdr:cNvSpPr>
      </xdr:nvSpPr>
      <xdr:spPr>
        <a:xfrm>
          <a:off x="22210058" y="18680206"/>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94</xdr:row>
      <xdr:rowOff>142875</xdr:rowOff>
    </xdr:from>
    <xdr:to>
      <xdr:col>116</xdr:col>
      <xdr:colOff>142875</xdr:colOff>
      <xdr:row>94</xdr:row>
      <xdr:rowOff>142875</xdr:rowOff>
    </xdr:to>
    <xdr:cxnSp fPublished="0">
      <xdr:nvCxnSpPr>
        <xdr:cNvPr id="893" name="直線コネクタ 892"/>
        <xdr:cNvCxnSpPr/>
      </xdr:nvCxnSpPr>
      <xdr:spPr>
        <a:xfrm>
          <a:off x="22075588" y="18960352"/>
          <a:ext cx="1680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94</xdr:row>
      <xdr:rowOff>142875</xdr:rowOff>
    </xdr:from>
    <xdr:to>
      <xdr:col>116</xdr:col>
      <xdr:colOff>66675</xdr:colOff>
      <xdr:row>94</xdr:row>
      <xdr:rowOff>142875</xdr:rowOff>
    </xdr:to>
    <xdr:cxnSp fPublished="0">
      <xdr:nvCxnSpPr>
        <xdr:cNvPr id="894" name="直線コネクタ 893"/>
        <xdr:cNvCxnSpPr/>
      </xdr:nvCxnSpPr>
      <xdr:spPr>
        <a:xfrm>
          <a:off x="21324794" y="18960352"/>
          <a:ext cx="8404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94</xdr:row>
      <xdr:rowOff>85724</xdr:rowOff>
    </xdr:from>
    <xdr:to>
      <xdr:col>117</xdr:col>
      <xdr:colOff>171449</xdr:colOff>
      <xdr:row>95</xdr:row>
      <xdr:rowOff>104775</xdr:rowOff>
    </xdr:to>
    <xdr:sp fLocksText="1" fPublished="0">
      <xdr:nvSpPr>
        <xdr:cNvPr id="895" name="前年度繰上充用金平均値テキスト"/>
        <xdr:cNvSpPr txBox="1">
          <a:spLocks noRot="1"/>
        </xdr:cNvSpPr>
      </xdr:nvSpPr>
      <xdr:spPr>
        <a:xfrm>
          <a:off x="22210058" y="18904322"/>
          <a:ext cx="246529"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116</xdr:col>
      <xdr:colOff>19050</xdr:colOff>
      <xdr:row>94</xdr:row>
      <xdr:rowOff>95250</xdr:rowOff>
    </xdr:from>
    <xdr:to>
      <xdr:col>116</xdr:col>
      <xdr:colOff>114300</xdr:colOff>
      <xdr:row>95</xdr:row>
      <xdr:rowOff>19050</xdr:rowOff>
    </xdr:to>
    <xdr:sp fLocksText="1" fPublished="0">
      <xdr:nvSpPr>
        <xdr:cNvPr id="896" name="フローチャート: 判断 895"/>
        <xdr:cNvSpPr/>
      </xdr:nvSpPr>
      <xdr:spPr>
        <a:xfrm>
          <a:off x="22120410" y="1891553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94</xdr:row>
      <xdr:rowOff>142875</xdr:rowOff>
    </xdr:from>
    <xdr:to>
      <xdr:col>111</xdr:col>
      <xdr:colOff>180975</xdr:colOff>
      <xdr:row>94</xdr:row>
      <xdr:rowOff>142875</xdr:rowOff>
    </xdr:to>
    <xdr:cxnSp fPublished="0">
      <xdr:nvCxnSpPr>
        <xdr:cNvPr id="897" name="直線コネクタ 896"/>
        <xdr:cNvCxnSpPr/>
      </xdr:nvCxnSpPr>
      <xdr:spPr>
        <a:xfrm>
          <a:off x="20439530" y="18960352"/>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94</xdr:row>
      <xdr:rowOff>95250</xdr:rowOff>
    </xdr:from>
    <xdr:to>
      <xdr:col>112</xdr:col>
      <xdr:colOff>38100</xdr:colOff>
      <xdr:row>95</xdr:row>
      <xdr:rowOff>19050</xdr:rowOff>
    </xdr:to>
    <xdr:sp fLocksText="1" fPublished="0">
      <xdr:nvSpPr>
        <xdr:cNvPr id="898" name="フローチャート: 判断 897"/>
        <xdr:cNvSpPr/>
      </xdr:nvSpPr>
      <xdr:spPr>
        <a:xfrm>
          <a:off x="21279970" y="1891553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111</xdr:col>
      <xdr:colOff>57150</xdr:colOff>
      <xdr:row>95</xdr:row>
      <xdr:rowOff>19050</xdr:rowOff>
    </xdr:from>
    <xdr:to>
      <xdr:col>112</xdr:col>
      <xdr:colOff>114300</xdr:colOff>
      <xdr:row>96</xdr:row>
      <xdr:rowOff>47625</xdr:rowOff>
    </xdr:to>
    <xdr:sp fLocksText="1" fPublished="0">
      <xdr:nvSpPr>
        <xdr:cNvPr id="899" name="テキスト ボックス 898"/>
        <xdr:cNvSpPr txBox="1">
          <a:spLocks noRot="1"/>
        </xdr:cNvSpPr>
      </xdr:nvSpPr>
      <xdr:spPr>
        <a:xfrm>
          <a:off x="21201530" y="190163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102</xdr:col>
      <xdr:colOff>114300</xdr:colOff>
      <xdr:row>94</xdr:row>
      <xdr:rowOff>142875</xdr:rowOff>
    </xdr:from>
    <xdr:to>
      <xdr:col>107</xdr:col>
      <xdr:colOff>57150</xdr:colOff>
      <xdr:row>94</xdr:row>
      <xdr:rowOff>142875</xdr:rowOff>
    </xdr:to>
    <xdr:cxnSp fPublished="0">
      <xdr:nvCxnSpPr>
        <xdr:cNvPr id="900" name="直線コネクタ 899"/>
        <xdr:cNvCxnSpPr/>
      </xdr:nvCxnSpPr>
      <xdr:spPr>
        <a:xfrm>
          <a:off x="19543058" y="18960352"/>
          <a:ext cx="8964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94</xdr:row>
      <xdr:rowOff>95250</xdr:rowOff>
    </xdr:from>
    <xdr:to>
      <xdr:col>107</xdr:col>
      <xdr:colOff>104775</xdr:colOff>
      <xdr:row>95</xdr:row>
      <xdr:rowOff>19050</xdr:rowOff>
    </xdr:to>
    <xdr:sp fLocksText="1" fPublished="0">
      <xdr:nvSpPr>
        <xdr:cNvPr id="901" name="フローチャート: 判断 900"/>
        <xdr:cNvSpPr/>
      </xdr:nvSpPr>
      <xdr:spPr>
        <a:xfrm>
          <a:off x="20383500" y="18915530"/>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123824</xdr:colOff>
      <xdr:row>95</xdr:row>
      <xdr:rowOff>19050</xdr:rowOff>
    </xdr:from>
    <xdr:to>
      <xdr:col>107</xdr:col>
      <xdr:colOff>180975</xdr:colOff>
      <xdr:row>96</xdr:row>
      <xdr:rowOff>47625</xdr:rowOff>
    </xdr:to>
    <xdr:sp fLocksText="1" fPublished="0">
      <xdr:nvSpPr>
        <xdr:cNvPr id="902" name="テキスト ボックス 901"/>
        <xdr:cNvSpPr txBox="1">
          <a:spLocks noRot="1"/>
        </xdr:cNvSpPr>
      </xdr:nvSpPr>
      <xdr:spPr>
        <a:xfrm>
          <a:off x="20316264" y="190163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97</xdr:col>
      <xdr:colOff>180975</xdr:colOff>
      <xdr:row>94</xdr:row>
      <xdr:rowOff>142875</xdr:rowOff>
    </xdr:from>
    <xdr:to>
      <xdr:col>102</xdr:col>
      <xdr:colOff>114300</xdr:colOff>
      <xdr:row>94</xdr:row>
      <xdr:rowOff>142875</xdr:rowOff>
    </xdr:to>
    <xdr:cxnSp fPublished="0">
      <xdr:nvCxnSpPr>
        <xdr:cNvPr id="903" name="直線コネクタ 902"/>
        <xdr:cNvCxnSpPr/>
      </xdr:nvCxnSpPr>
      <xdr:spPr>
        <a:xfrm>
          <a:off x="18657794" y="18960352"/>
          <a:ext cx="8852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94</xdr:row>
      <xdr:rowOff>95250</xdr:rowOff>
    </xdr:from>
    <xdr:to>
      <xdr:col>102</xdr:col>
      <xdr:colOff>171449</xdr:colOff>
      <xdr:row>95</xdr:row>
      <xdr:rowOff>19050</xdr:rowOff>
    </xdr:to>
    <xdr:sp fLocksText="1" fPublished="0">
      <xdr:nvSpPr>
        <xdr:cNvPr id="904" name="フローチャート: 判断 903"/>
        <xdr:cNvSpPr/>
      </xdr:nvSpPr>
      <xdr:spPr>
        <a:xfrm>
          <a:off x="19498234" y="18915530"/>
          <a:ext cx="100852"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180975</xdr:colOff>
      <xdr:row>95</xdr:row>
      <xdr:rowOff>19050</xdr:rowOff>
    </xdr:from>
    <xdr:to>
      <xdr:col>103</xdr:col>
      <xdr:colOff>47625</xdr:colOff>
      <xdr:row>96</xdr:row>
      <xdr:rowOff>47625</xdr:rowOff>
    </xdr:to>
    <xdr:sp fLocksText="1" fPublished="0">
      <xdr:nvSpPr>
        <xdr:cNvPr id="905" name="テキスト ボックス 904"/>
        <xdr:cNvSpPr txBox="1">
          <a:spLocks noRot="1"/>
        </xdr:cNvSpPr>
      </xdr:nvSpPr>
      <xdr:spPr>
        <a:xfrm>
          <a:off x="19419794" y="190163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97</xdr:col>
      <xdr:colOff>133350</xdr:colOff>
      <xdr:row>94</xdr:row>
      <xdr:rowOff>95250</xdr:rowOff>
    </xdr:from>
    <xdr:to>
      <xdr:col>98</xdr:col>
      <xdr:colOff>38100</xdr:colOff>
      <xdr:row>95</xdr:row>
      <xdr:rowOff>19050</xdr:rowOff>
    </xdr:to>
    <xdr:sp fLocksText="1" fPublished="0">
      <xdr:nvSpPr>
        <xdr:cNvPr id="906" name="フローチャート: 判断 905"/>
        <xdr:cNvSpPr/>
      </xdr:nvSpPr>
      <xdr:spPr>
        <a:xfrm>
          <a:off x="18612970" y="18915530"/>
          <a:ext cx="89647" cy="1008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97</xdr:col>
      <xdr:colOff>57150</xdr:colOff>
      <xdr:row>95</xdr:row>
      <xdr:rowOff>19050</xdr:rowOff>
    </xdr:from>
    <xdr:to>
      <xdr:col>98</xdr:col>
      <xdr:colOff>114300</xdr:colOff>
      <xdr:row>96</xdr:row>
      <xdr:rowOff>47625</xdr:rowOff>
    </xdr:to>
    <xdr:sp fLocksText="1" fPublished="0">
      <xdr:nvSpPr>
        <xdr:cNvPr id="907" name="テキスト ボックス 906"/>
        <xdr:cNvSpPr txBox="1">
          <a:spLocks noRot="1"/>
        </xdr:cNvSpPr>
      </xdr:nvSpPr>
      <xdr:spPr>
        <a:xfrm>
          <a:off x="18534530" y="1901638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editAs="oneCell">
    <xdr:from>
      <xdr:col>115</xdr:col>
      <xdr:colOff>66675</xdr:colOff>
      <xdr:row>101</xdr:row>
      <xdr:rowOff>85724</xdr:rowOff>
    </xdr:from>
    <xdr:to>
      <xdr:col>119</xdr:col>
      <xdr:colOff>66675</xdr:colOff>
      <xdr:row>102</xdr:row>
      <xdr:rowOff>104775</xdr:rowOff>
    </xdr:to>
    <xdr:sp fLocksText="1" fPublished="0">
      <xdr:nvSpPr>
        <xdr:cNvPr id="908" name="テキスト ボックス 907"/>
        <xdr:cNvSpPr txBox="1">
          <a:spLocks noRot="1"/>
        </xdr:cNvSpPr>
      </xdr:nvSpPr>
      <xdr:spPr>
        <a:xfrm>
          <a:off x="21974736"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101</xdr:row>
      <xdr:rowOff>85724</xdr:rowOff>
    </xdr:from>
    <xdr:to>
      <xdr:col>114</xdr:col>
      <xdr:colOff>180975</xdr:colOff>
      <xdr:row>102</xdr:row>
      <xdr:rowOff>104775</xdr:rowOff>
    </xdr:to>
    <xdr:sp fLocksText="1" fPublished="0">
      <xdr:nvSpPr>
        <xdr:cNvPr id="909" name="テキスト ボックス 908"/>
        <xdr:cNvSpPr txBox="1">
          <a:spLocks noRot="1"/>
        </xdr:cNvSpPr>
      </xdr:nvSpPr>
      <xdr:spPr>
        <a:xfrm>
          <a:off x="21134294"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101</xdr:row>
      <xdr:rowOff>85724</xdr:rowOff>
    </xdr:from>
    <xdr:to>
      <xdr:col>110</xdr:col>
      <xdr:colOff>57150</xdr:colOff>
      <xdr:row>102</xdr:row>
      <xdr:rowOff>104775</xdr:rowOff>
    </xdr:to>
    <xdr:sp fLocksText="1" fPublished="0">
      <xdr:nvSpPr>
        <xdr:cNvPr id="910" name="テキスト ボックス 909"/>
        <xdr:cNvSpPr txBox="1">
          <a:spLocks noRot="1"/>
        </xdr:cNvSpPr>
      </xdr:nvSpPr>
      <xdr:spPr>
        <a:xfrm>
          <a:off x="20249030"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101</xdr:row>
      <xdr:rowOff>85724</xdr:rowOff>
    </xdr:from>
    <xdr:to>
      <xdr:col>105</xdr:col>
      <xdr:colOff>114300</xdr:colOff>
      <xdr:row>102</xdr:row>
      <xdr:rowOff>104775</xdr:rowOff>
    </xdr:to>
    <xdr:sp fLocksText="1" fPublished="0">
      <xdr:nvSpPr>
        <xdr:cNvPr id="911" name="テキスト ボックス 910"/>
        <xdr:cNvSpPr txBox="1">
          <a:spLocks noRot="1"/>
        </xdr:cNvSpPr>
      </xdr:nvSpPr>
      <xdr:spPr>
        <a:xfrm>
          <a:off x="19352558"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101</xdr:row>
      <xdr:rowOff>85724</xdr:rowOff>
    </xdr:from>
    <xdr:to>
      <xdr:col>100</xdr:col>
      <xdr:colOff>180975</xdr:colOff>
      <xdr:row>102</xdr:row>
      <xdr:rowOff>104775</xdr:rowOff>
    </xdr:to>
    <xdr:sp fLocksText="1" fPublished="0">
      <xdr:nvSpPr>
        <xdr:cNvPr id="912" name="テキスト ボックス 911"/>
        <xdr:cNvSpPr txBox="1">
          <a:spLocks noRot="1"/>
        </xdr:cNvSpPr>
      </xdr:nvSpPr>
      <xdr:spPr>
        <a:xfrm>
          <a:off x="18467294" y="20080942"/>
          <a:ext cx="7620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94</xdr:row>
      <xdr:rowOff>95250</xdr:rowOff>
    </xdr:from>
    <xdr:to>
      <xdr:col>116</xdr:col>
      <xdr:colOff>114300</xdr:colOff>
      <xdr:row>95</xdr:row>
      <xdr:rowOff>19050</xdr:rowOff>
    </xdr:to>
    <xdr:sp fLocksText="1" fPublished="0">
      <xdr:nvSpPr>
        <xdr:cNvPr id="913" name="楕円 912"/>
        <xdr:cNvSpPr/>
      </xdr:nvSpPr>
      <xdr:spPr>
        <a:xfrm>
          <a:off x="22120410" y="18915530"/>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93</xdr:row>
      <xdr:rowOff>142875</xdr:rowOff>
    </xdr:from>
    <xdr:to>
      <xdr:col>117</xdr:col>
      <xdr:colOff>171449</xdr:colOff>
      <xdr:row>94</xdr:row>
      <xdr:rowOff>161925</xdr:rowOff>
    </xdr:to>
    <xdr:sp fLocksText="1" fPublished="0">
      <xdr:nvSpPr>
        <xdr:cNvPr id="914" name="前年度繰上充用金該当値テキスト"/>
        <xdr:cNvSpPr txBox="1">
          <a:spLocks noRot="1"/>
        </xdr:cNvSpPr>
      </xdr:nvSpPr>
      <xdr:spPr>
        <a:xfrm>
          <a:off x="22210058" y="18792264"/>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111</xdr:col>
      <xdr:colOff>133350</xdr:colOff>
      <xdr:row>94</xdr:row>
      <xdr:rowOff>95250</xdr:rowOff>
    </xdr:from>
    <xdr:to>
      <xdr:col>112</xdr:col>
      <xdr:colOff>38100</xdr:colOff>
      <xdr:row>95</xdr:row>
      <xdr:rowOff>19050</xdr:rowOff>
    </xdr:to>
    <xdr:sp fLocksText="1" fPublished="0">
      <xdr:nvSpPr>
        <xdr:cNvPr id="915" name="楕円 914"/>
        <xdr:cNvSpPr/>
      </xdr:nvSpPr>
      <xdr:spPr>
        <a:xfrm>
          <a:off x="21279970" y="18915530"/>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111</xdr:col>
      <xdr:colOff>57150</xdr:colOff>
      <xdr:row>93</xdr:row>
      <xdr:rowOff>38100</xdr:rowOff>
    </xdr:from>
    <xdr:to>
      <xdr:col>112</xdr:col>
      <xdr:colOff>114300</xdr:colOff>
      <xdr:row>94</xdr:row>
      <xdr:rowOff>57150</xdr:rowOff>
    </xdr:to>
    <xdr:sp fLocksText="1" fPublished="0">
      <xdr:nvSpPr>
        <xdr:cNvPr id="916" name="テキスト ボックス 915"/>
        <xdr:cNvSpPr txBox="1">
          <a:spLocks noRot="1"/>
        </xdr:cNvSpPr>
      </xdr:nvSpPr>
      <xdr:spPr>
        <a:xfrm>
          <a:off x="21201530" y="1869141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107</xdr:col>
      <xdr:colOff>0</xdr:colOff>
      <xdr:row>94</xdr:row>
      <xdr:rowOff>95250</xdr:rowOff>
    </xdr:from>
    <xdr:to>
      <xdr:col>107</xdr:col>
      <xdr:colOff>104775</xdr:colOff>
      <xdr:row>95</xdr:row>
      <xdr:rowOff>19050</xdr:rowOff>
    </xdr:to>
    <xdr:sp fLocksText="1" fPublished="0">
      <xdr:nvSpPr>
        <xdr:cNvPr id="917" name="楕円 916"/>
        <xdr:cNvSpPr/>
      </xdr:nvSpPr>
      <xdr:spPr>
        <a:xfrm>
          <a:off x="20383500" y="18915530"/>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123824</xdr:colOff>
      <xdr:row>93</xdr:row>
      <xdr:rowOff>38100</xdr:rowOff>
    </xdr:from>
    <xdr:to>
      <xdr:col>107</xdr:col>
      <xdr:colOff>180975</xdr:colOff>
      <xdr:row>94</xdr:row>
      <xdr:rowOff>57150</xdr:rowOff>
    </xdr:to>
    <xdr:sp fLocksText="1" fPublished="0">
      <xdr:nvSpPr>
        <xdr:cNvPr id="918" name="テキスト ボックス 917"/>
        <xdr:cNvSpPr txBox="1">
          <a:spLocks noRot="1"/>
        </xdr:cNvSpPr>
      </xdr:nvSpPr>
      <xdr:spPr>
        <a:xfrm>
          <a:off x="20316264" y="1869141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102</xdr:col>
      <xdr:colOff>66675</xdr:colOff>
      <xdr:row>94</xdr:row>
      <xdr:rowOff>95250</xdr:rowOff>
    </xdr:from>
    <xdr:to>
      <xdr:col>102</xdr:col>
      <xdr:colOff>171449</xdr:colOff>
      <xdr:row>95</xdr:row>
      <xdr:rowOff>19050</xdr:rowOff>
    </xdr:to>
    <xdr:sp fLocksText="1" fPublished="0">
      <xdr:nvSpPr>
        <xdr:cNvPr id="919" name="楕円 918"/>
        <xdr:cNvSpPr/>
      </xdr:nvSpPr>
      <xdr:spPr>
        <a:xfrm>
          <a:off x="19498234" y="18915530"/>
          <a:ext cx="100852"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180975</xdr:colOff>
      <xdr:row>93</xdr:row>
      <xdr:rowOff>38100</xdr:rowOff>
    </xdr:from>
    <xdr:to>
      <xdr:col>103</xdr:col>
      <xdr:colOff>47625</xdr:colOff>
      <xdr:row>94</xdr:row>
      <xdr:rowOff>57150</xdr:rowOff>
    </xdr:to>
    <xdr:sp fLocksText="1" fPublished="0">
      <xdr:nvSpPr>
        <xdr:cNvPr id="920" name="テキスト ボックス 919"/>
        <xdr:cNvSpPr txBox="1">
          <a:spLocks noRot="1"/>
        </xdr:cNvSpPr>
      </xdr:nvSpPr>
      <xdr:spPr>
        <a:xfrm>
          <a:off x="19419794" y="1869141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97</xdr:col>
      <xdr:colOff>133350</xdr:colOff>
      <xdr:row>94</xdr:row>
      <xdr:rowOff>95250</xdr:rowOff>
    </xdr:from>
    <xdr:to>
      <xdr:col>98</xdr:col>
      <xdr:colOff>38100</xdr:colOff>
      <xdr:row>95</xdr:row>
      <xdr:rowOff>19050</xdr:rowOff>
    </xdr:to>
    <xdr:sp fLocksText="1" fPublished="0">
      <xdr:nvSpPr>
        <xdr:cNvPr id="921" name="楕円 920"/>
        <xdr:cNvSpPr/>
      </xdr:nvSpPr>
      <xdr:spPr>
        <a:xfrm>
          <a:off x="18612970" y="18915530"/>
          <a:ext cx="89647" cy="1008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97</xdr:col>
      <xdr:colOff>57150</xdr:colOff>
      <xdr:row>93</xdr:row>
      <xdr:rowOff>38100</xdr:rowOff>
    </xdr:from>
    <xdr:to>
      <xdr:col>98</xdr:col>
      <xdr:colOff>114300</xdr:colOff>
      <xdr:row>94</xdr:row>
      <xdr:rowOff>57150</xdr:rowOff>
    </xdr:to>
    <xdr:sp fLocksText="1" fPublished="0">
      <xdr:nvSpPr>
        <xdr:cNvPr id="922" name="テキスト ボックス 921"/>
        <xdr:cNvSpPr txBox="1">
          <a:spLocks noRot="1"/>
        </xdr:cNvSpPr>
      </xdr:nvSpPr>
      <xdr:spPr>
        <a:xfrm>
          <a:off x="18534530" y="18691412"/>
          <a:ext cx="246529"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4</xdr:col>
      <xdr:colOff>0</xdr:colOff>
      <xdr:row>103</xdr:row>
      <xdr:rowOff>123824</xdr:rowOff>
    </xdr:from>
    <xdr:to>
      <xdr:col>120</xdr:col>
      <xdr:colOff>114300</xdr:colOff>
      <xdr:row>114</xdr:row>
      <xdr:rowOff>142875</xdr:rowOff>
    </xdr:to>
    <xdr:sp fLocksText="1" fPublished="0">
      <xdr:nvSpPr>
        <xdr:cNvPr id="923" name="正方形/長方形 922"/>
        <xdr:cNvSpPr/>
      </xdr:nvSpPr>
      <xdr:spPr>
        <a:xfrm>
          <a:off x="762000" y="20461942"/>
          <a:ext cx="22210058" cy="18601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0</xdr:colOff>
      <xdr:row>104</xdr:row>
      <xdr:rowOff>19050</xdr:rowOff>
    </xdr:from>
    <xdr:to>
      <xdr:col>24</xdr:col>
      <xdr:colOff>38100</xdr:colOff>
      <xdr:row>105</xdr:row>
      <xdr:rowOff>95250</xdr:rowOff>
    </xdr:to>
    <xdr:sp fLocksText="1" fPublished="0">
      <xdr:nvSpPr>
        <xdr:cNvPr id="924" name="正方形/長方形 923"/>
        <xdr:cNvSpPr>
          <a:spLocks noRot="1"/>
        </xdr:cNvSpPr>
      </xdr:nvSpPr>
      <xdr:spPr>
        <a:xfrm>
          <a:off x="762000" y="20529174"/>
          <a:ext cx="3843617" cy="235323"/>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200" b="1" i="1">
              <a:solidFill>
                <a:srgbClr val="ff0000"/>
              </a:solidFill>
              <a:latin typeface="ＭＳ Ｐゴシック"/>
              <a:ea typeface="ＭＳ Ｐゴシック"/>
            </a:rPr>
            <a:t>性質別歳出の分析欄</a:t>
          </a:r>
        </a:p>
      </xdr:txBody>
    </xdr:sp>
    <xdr:clientData fLocksWithSheet="1" fPrintsWithSheet="1"/>
  </xdr:twoCellAnchor>
  <xdr:twoCellAnchor>
    <xdr:from>
      <xdr:col>4</xdr:col>
      <xdr:colOff>28575</xdr:colOff>
      <xdr:row>105</xdr:row>
      <xdr:rowOff>95250</xdr:rowOff>
    </xdr:from>
    <xdr:to>
      <xdr:col>120</xdr:col>
      <xdr:colOff>95250</xdr:colOff>
      <xdr:row>114</xdr:row>
      <xdr:rowOff>76200</xdr:rowOff>
    </xdr:to>
    <xdr:sp fLocksText="1" fPublished="0">
      <xdr:nvSpPr>
        <xdr:cNvPr id="925" name="テキスト ボックス 924"/>
        <xdr:cNvSpPr txBox="1">
          <a:spLocks noRot="1"/>
        </xdr:cNvSpPr>
      </xdr:nvSpPr>
      <xdr:spPr>
        <a:xfrm>
          <a:off x="795617" y="20764500"/>
          <a:ext cx="22154030" cy="15015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歳出決算総額は、住民一人あたり、353,697円となっている。歳出の主な構成項目である扶助費については、住民一人あたり、92,235円となっており、前年に比べ、2,331円増加しており、類似団体平均と比べても、12,358円高い水準にある。主な要因は、子どものための教育・保育給付事業や介護・訓練等給付事業の増加による。今後は、少子高齢化に伴う社会保障経費の増加が見込まれるだけでなく、小学校改築事業や小・中学校教室へのエアコン設置、防災拠点ともなる市庁舎の早期建替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xdr:txBody>
    </xdr:sp>
    <xdr:clientData fLocksWithSheet="1" fPrintsWithSheet="1"/>
  </xdr:twoCellAnchor>
</xdr:wsDr>
</file>

<file path=xl/drawings/drawing18.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3</xdr:col>
      <xdr:colOff>66675</xdr:colOff>
      <xdr:row>0</xdr:row>
      <xdr:rowOff>133350</xdr:rowOff>
    </xdr:from>
    <xdr:to>
      <xdr:col>70</xdr:col>
      <xdr:colOff>0</xdr:colOff>
      <xdr:row>4</xdr:row>
      <xdr:rowOff>85724</xdr:rowOff>
    </xdr:to>
    <xdr:sp fLocksText="1" fPublished="0">
      <xdr:nvSpPr>
        <xdr:cNvPr id="2" name="正方形/長方形 1"/>
        <xdr:cNvSpPr>
          <a:spLocks noRot="1"/>
        </xdr:cNvSpPr>
      </xdr:nvSpPr>
      <xdr:spPr>
        <a:xfrm>
          <a:off x="638175" y="133350"/>
          <a:ext cx="12696825" cy="723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3200" b="1">
              <a:solidFill>
                <a:srgbClr val="000000"/>
              </a:solidFill>
              <a:latin typeface="ＭＳ Ｐゴシック"/>
              <a:ea typeface="ＭＳ Ｐゴシック"/>
            </a:rPr>
            <a:t>（6）市町村目的別歳出決算分析表（住民一人当たりのコスト）</a:t>
          </a:r>
        </a:p>
      </xdr:txBody>
    </xdr:sp>
    <xdr:clientData fLocksWithSheet="1" fPrintsWithSheet="1"/>
  </xdr:twoCellAnchor>
  <xdr:twoCellAnchor>
    <xdr:from>
      <xdr:col>100</xdr:col>
      <xdr:colOff>0</xdr:colOff>
      <xdr:row>1</xdr:row>
      <xdr:rowOff>19050</xdr:rowOff>
    </xdr:from>
    <xdr:to>
      <xdr:col>120</xdr:col>
      <xdr:colOff>114300</xdr:colOff>
      <xdr:row>4</xdr:row>
      <xdr:rowOff>76200</xdr:rowOff>
    </xdr:to>
    <xdr:sp fLocksText="1" fPublished="0">
      <xdr:nvSpPr>
        <xdr:cNvPr id="3" name="正方形/長方形 2"/>
        <xdr:cNvSpPr/>
      </xdr:nvSpPr>
      <xdr:spPr>
        <a:xfrm>
          <a:off x="19050000" y="190500"/>
          <a:ext cx="3924300"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100</xdr:col>
      <xdr:colOff>19050</xdr:colOff>
      <xdr:row>1</xdr:row>
      <xdr:rowOff>57150</xdr:rowOff>
    </xdr:from>
    <xdr:to>
      <xdr:col>120</xdr:col>
      <xdr:colOff>95250</xdr:colOff>
      <xdr:row>4</xdr:row>
      <xdr:rowOff>47625</xdr:rowOff>
    </xdr:to>
    <xdr:sp fLocksText="1" fPublished="0">
      <xdr:nvSpPr>
        <xdr:cNvPr id="4" name="正方形/長方形 3"/>
        <xdr:cNvSpPr/>
      </xdr:nvSpPr>
      <xdr:spPr>
        <a:xfrm>
          <a:off x="19069050" y="228600"/>
          <a:ext cx="3886200"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100</xdr:col>
      <xdr:colOff>47625</xdr:colOff>
      <xdr:row>1</xdr:row>
      <xdr:rowOff>85724</xdr:rowOff>
    </xdr:from>
    <xdr:to>
      <xdr:col>120</xdr:col>
      <xdr:colOff>57150</xdr:colOff>
      <xdr:row>4</xdr:row>
      <xdr:rowOff>0</xdr:rowOff>
    </xdr:to>
    <xdr:sp fLocksText="1" fPublished="0">
      <xdr:nvSpPr>
        <xdr:cNvPr id="5" name="正方形/長方形 4"/>
        <xdr:cNvSpPr>
          <a:spLocks noRot="1"/>
        </xdr:cNvSpPr>
      </xdr:nvSpPr>
      <xdr:spPr>
        <a:xfrm>
          <a:off x="19097626" y="257175"/>
          <a:ext cx="381952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山口県防府市</a:t>
          </a:r>
        </a:p>
      </xdr:txBody>
    </xdr:sp>
    <xdr:clientData fLocksWithSheet="1" fPrintsWithSheet="1"/>
  </xdr:twoCellAnchor>
  <xdr:twoCellAnchor>
    <xdr:from>
      <xdr:col>85</xdr:col>
      <xdr:colOff>66675</xdr:colOff>
      <xdr:row>1</xdr:row>
      <xdr:rowOff>19050</xdr:rowOff>
    </xdr:from>
    <xdr:to>
      <xdr:col>99</xdr:col>
      <xdr:colOff>57150</xdr:colOff>
      <xdr:row>4</xdr:row>
      <xdr:rowOff>76200</xdr:rowOff>
    </xdr:to>
    <xdr:sp fLocksText="1" fPublished="0">
      <xdr:nvSpPr>
        <xdr:cNvPr id="6" name="正方形/長方形 5"/>
        <xdr:cNvSpPr/>
      </xdr:nvSpPr>
      <xdr:spPr>
        <a:xfrm>
          <a:off x="16259175" y="190500"/>
          <a:ext cx="2657475" cy="657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95250</xdr:colOff>
      <xdr:row>1</xdr:row>
      <xdr:rowOff>57150</xdr:rowOff>
    </xdr:from>
    <xdr:to>
      <xdr:col>99</xdr:col>
      <xdr:colOff>38100</xdr:colOff>
      <xdr:row>4</xdr:row>
      <xdr:rowOff>47625</xdr:rowOff>
    </xdr:to>
    <xdr:sp fLocksText="1" fPublished="0">
      <xdr:nvSpPr>
        <xdr:cNvPr id="7" name="正方形/長方形 6"/>
        <xdr:cNvSpPr/>
      </xdr:nvSpPr>
      <xdr:spPr>
        <a:xfrm>
          <a:off x="16287749" y="228600"/>
          <a:ext cx="2609850" cy="5905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114300</xdr:colOff>
      <xdr:row>1</xdr:row>
      <xdr:rowOff>85724</xdr:rowOff>
    </xdr:from>
    <xdr:to>
      <xdr:col>99</xdr:col>
      <xdr:colOff>9525</xdr:colOff>
      <xdr:row>4</xdr:row>
      <xdr:rowOff>19050</xdr:rowOff>
    </xdr:to>
    <xdr:sp fLocksText="1" fPublished="0">
      <xdr:nvSpPr>
        <xdr:cNvPr id="8" name="正方形/長方形 7"/>
        <xdr:cNvSpPr>
          <a:spLocks noRot="1"/>
        </xdr:cNvSpPr>
      </xdr:nvSpPr>
      <xdr:spPr>
        <a:xfrm>
          <a:off x="16306800" y="257175"/>
          <a:ext cx="2562225" cy="533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2000" b="1">
              <a:solidFill>
                <a:srgbClr val="ffffff"/>
              </a:solidFill>
              <a:latin typeface="ＭＳ ゴシック"/>
              <a:ea typeface="ＭＳ ゴシック"/>
            </a:rPr>
            <a:t>平成29年度</a:t>
          </a:r>
        </a:p>
      </xdr:txBody>
    </xdr:sp>
    <xdr:clientData fLocksWithSheet="1" fPrintsWithSheet="1"/>
  </xdr:twoCellAnchor>
  <xdr:twoCellAnchor>
    <xdr:from>
      <xdr:col>4</xdr:col>
      <xdr:colOff>0</xdr:colOff>
      <xdr:row>5</xdr:row>
      <xdr:rowOff>47625</xdr:rowOff>
    </xdr:from>
    <xdr:to>
      <xdr:col>57</xdr:col>
      <xdr:colOff>0</xdr:colOff>
      <xdr:row>15</xdr:row>
      <xdr:rowOff>114300</xdr:rowOff>
    </xdr:to>
    <xdr:sp fLocksText="1" fPublished="0">
      <xdr:nvSpPr>
        <xdr:cNvPr id="9" name="正方形/長方形 8"/>
        <xdr:cNvSpPr/>
      </xdr:nvSpPr>
      <xdr:spPr>
        <a:xfrm>
          <a:off x="762000" y="1019175"/>
          <a:ext cx="10096500" cy="2066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133350</xdr:colOff>
      <xdr:row>5</xdr:row>
      <xdr:rowOff>76200</xdr:rowOff>
    </xdr:from>
    <xdr:to>
      <xdr:col>12</xdr:col>
      <xdr:colOff>0</xdr:colOff>
      <xdr:row>15</xdr:row>
      <xdr:rowOff>76200</xdr:rowOff>
    </xdr:to>
    <xdr:sp fLocksText="1" fPublished="0">
      <xdr:nvSpPr>
        <xdr:cNvPr id="10" name="正方形/長方形 9"/>
        <xdr:cNvSpPr>
          <a:spLocks noRot="1"/>
        </xdr:cNvSpPr>
      </xdr:nvSpPr>
      <xdr:spPr>
        <a:xfrm>
          <a:off x="895350" y="1047750"/>
          <a:ext cx="1390650"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人口</a:t>
          </a:r>
        </a:p>
        <a:p/>
        <a:p/>
        <a:p/>
        <a:p/>
        <a:p/>
        <a:p/>
        <a:p/>
      </xdr:txBody>
    </xdr:sp>
    <xdr:clientData fLocksWithSheet="1" fPrintsWithSheet="1"/>
  </xdr:twoCellAnchor>
  <xdr:twoCellAnchor>
    <xdr:from>
      <xdr:col>11</xdr:col>
      <xdr:colOff>133350</xdr:colOff>
      <xdr:row>5</xdr:row>
      <xdr:rowOff>76200</xdr:rowOff>
    </xdr:from>
    <xdr:to>
      <xdr:col>19</xdr:col>
      <xdr:colOff>28575</xdr:colOff>
      <xdr:row>15</xdr:row>
      <xdr:rowOff>76200</xdr:rowOff>
    </xdr:to>
    <xdr:sp fLocksText="1" fPublished="0">
      <xdr:nvSpPr>
        <xdr:cNvPr id="11" name="正方形/長方形 10"/>
        <xdr:cNvSpPr>
          <a:spLocks noRot="1"/>
        </xdr:cNvSpPr>
      </xdr:nvSpPr>
      <xdr:spPr>
        <a:xfrm>
          <a:off x="2228850" y="1047750"/>
          <a:ext cx="1419225"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116,665</a:t>
          </a:r>
        </a:p>
        <a:p/>
        <a:p/>
        <a:p/>
        <a:p/>
        <a:p/>
        <a:p/>
        <a:p/>
      </xdr:txBody>
    </xdr:sp>
    <xdr:clientData fLocksWithSheet="1" fPrintsWithSheet="1"/>
  </xdr:twoCellAnchor>
  <xdr:twoCellAnchor>
    <xdr:from>
      <xdr:col>18</xdr:col>
      <xdr:colOff>133350</xdr:colOff>
      <xdr:row>5</xdr:row>
      <xdr:rowOff>76200</xdr:rowOff>
    </xdr:from>
    <xdr:to>
      <xdr:col>26</xdr:col>
      <xdr:colOff>133350</xdr:colOff>
      <xdr:row>15</xdr:row>
      <xdr:rowOff>76200</xdr:rowOff>
    </xdr:to>
    <xdr:sp fLocksText="1" fPublished="0">
      <xdr:nvSpPr>
        <xdr:cNvPr id="12" name="正方形/長方形 11"/>
        <xdr:cNvSpPr>
          <a:spLocks noRot="1"/>
        </xdr:cNvSpPr>
      </xdr:nvSpPr>
      <xdr:spPr>
        <a:xfrm>
          <a:off x="3562350" y="1047750"/>
          <a:ext cx="1524000" cy="2000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人(H30.1.1現在)</a:t>
          </a:r>
        </a:p>
        <a:p/>
        <a:p/>
        <a:p/>
        <a:p/>
        <a:p/>
        <a:p/>
        <a:p/>
      </xdr:txBody>
    </xdr:sp>
    <xdr:clientData fLocksWithSheet="1" fPrintsWithSheet="1"/>
  </xdr:twoCellAnchor>
  <xdr:twoCellAnchor>
    <xdr:from>
      <xdr:col>26</xdr:col>
      <xdr:colOff>133350</xdr:colOff>
      <xdr:row>5</xdr:row>
      <xdr:rowOff>104775</xdr:rowOff>
    </xdr:from>
    <xdr:to>
      <xdr:col>37</xdr:col>
      <xdr:colOff>66675</xdr:colOff>
      <xdr:row>10</xdr:row>
      <xdr:rowOff>190500</xdr:rowOff>
    </xdr:to>
    <xdr:sp fLocksText="1" fPublished="0">
      <xdr:nvSpPr>
        <xdr:cNvPr id="13" name="正方形/長方形 12"/>
        <xdr:cNvSpPr>
          <a:spLocks noRot="1"/>
        </xdr:cNvSpPr>
      </xdr:nvSpPr>
      <xdr:spPr>
        <a:xfrm>
          <a:off x="5086350" y="1076325"/>
          <a:ext cx="2028825" cy="1085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実質赤字比率</a:t>
          </a:r>
        </a:p>
        <a:p/>
        <a:p/>
        <a:p/>
      </xdr:txBody>
    </xdr:sp>
    <xdr:clientData fLocksWithSheet="1" fPrintsWithSheet="1"/>
  </xdr:twoCellAnchor>
  <xdr:twoCellAnchor>
    <xdr:from>
      <xdr:col>37</xdr:col>
      <xdr:colOff>66675</xdr:colOff>
      <xdr:row>5</xdr:row>
      <xdr:rowOff>104775</xdr:rowOff>
    </xdr:from>
    <xdr:to>
      <xdr:col>44</xdr:col>
      <xdr:colOff>0</xdr:colOff>
      <xdr:row>10</xdr:row>
      <xdr:rowOff>190500</xdr:rowOff>
    </xdr:to>
    <xdr:sp fLocksText="1" fPublished="0">
      <xdr:nvSpPr>
        <xdr:cNvPr id="14" name="正方形/長方形 13"/>
        <xdr:cNvSpPr>
          <a:spLocks noRot="1"/>
        </xdr:cNvSpPr>
      </xdr:nvSpPr>
      <xdr:spPr>
        <a:xfrm>
          <a:off x="7115174" y="1076325"/>
          <a:ext cx="1266825" cy="1085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44</xdr:col>
      <xdr:colOff>66675</xdr:colOff>
      <xdr:row>5</xdr:row>
      <xdr:rowOff>114300</xdr:rowOff>
    </xdr:from>
    <xdr:to>
      <xdr:col>47</xdr:col>
      <xdr:colOff>133350</xdr:colOff>
      <xdr:row>11</xdr:row>
      <xdr:rowOff>9525</xdr:rowOff>
    </xdr:to>
    <xdr:sp fLocksText="1" fPublished="0">
      <xdr:nvSpPr>
        <xdr:cNvPr id="15" name="正方形/長方形 14"/>
        <xdr:cNvSpPr>
          <a:spLocks noRot="1"/>
        </xdr:cNvSpPr>
      </xdr:nvSpPr>
      <xdr:spPr>
        <a:xfrm>
          <a:off x="8448675" y="1085850"/>
          <a:ext cx="638175" cy="1095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a:t>
          </a:r>
        </a:p>
        <a:p/>
        <a:p/>
        <a:p/>
      </xdr:txBody>
    </xdr:sp>
    <xdr:clientData fLocksWithSheet="1" fPrintsWithSheet="1"/>
  </xdr:twoCellAnchor>
  <xdr:twoCellAnchor>
    <xdr:from>
      <xdr:col>26</xdr:col>
      <xdr:colOff>133350</xdr:colOff>
      <xdr:row>10</xdr:row>
      <xdr:rowOff>0</xdr:rowOff>
    </xdr:from>
    <xdr:to>
      <xdr:col>37</xdr:col>
      <xdr:colOff>66675</xdr:colOff>
      <xdr:row>13</xdr:row>
      <xdr:rowOff>142875</xdr:rowOff>
    </xdr:to>
    <xdr:sp fLocksText="1" fPublished="0">
      <xdr:nvSpPr>
        <xdr:cNvPr id="16" name="正方形/長方形 15"/>
        <xdr:cNvSpPr>
          <a:spLocks noRot="1"/>
        </xdr:cNvSpPr>
      </xdr:nvSpPr>
      <xdr:spPr>
        <a:xfrm>
          <a:off x="5086350" y="1971675"/>
          <a:ext cx="2028825"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dist">
            <a:lnSpc>
              <a:spcPct val="100000"/>
            </a:lnSpc>
          </a:pPr>
          <a:r>
            <a:rPr sz="1100" b="1">
              <a:solidFill>
                <a:srgbClr val="000000"/>
              </a:solidFill>
              <a:latin typeface="ＭＳ ゴシック"/>
              <a:ea typeface="ＭＳ ゴシック"/>
            </a:rPr>
            <a:t>市町村類型</a:t>
          </a:r>
        </a:p>
        <a:p/>
      </xdr:txBody>
    </xdr:sp>
    <xdr:clientData fLocksWithSheet="1" fPrintsWithSheet="1"/>
  </xdr:twoCellAnchor>
  <xdr:twoCellAnchor>
    <xdr:from>
      <xdr:col>37</xdr:col>
      <xdr:colOff>133350</xdr:colOff>
      <xdr:row>10</xdr:row>
      <xdr:rowOff>0</xdr:rowOff>
    </xdr:from>
    <xdr:to>
      <xdr:col>57</xdr:col>
      <xdr:colOff>133350</xdr:colOff>
      <xdr:row>13</xdr:row>
      <xdr:rowOff>142875</xdr:rowOff>
    </xdr:to>
    <xdr:sp fLocksText="1" fPublished="0">
      <xdr:nvSpPr>
        <xdr:cNvPr id="17" name="正方形/長方形 16"/>
        <xdr:cNvSpPr>
          <a:spLocks noRot="1"/>
        </xdr:cNvSpPr>
      </xdr:nvSpPr>
      <xdr:spPr>
        <a:xfrm>
          <a:off x="7181850" y="1971675"/>
          <a:ext cx="3810000"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l">
            <a:lnSpc>
              <a:spcPct val="100000"/>
            </a:lnSpc>
          </a:pPr>
          <a:r>
            <a:rPr sz="1100" b="1">
              <a:solidFill>
                <a:srgbClr val="000000"/>
              </a:solidFill>
              <a:latin typeface="ＭＳ ゴシック"/>
              <a:ea typeface="ＭＳ ゴシック"/>
            </a:rPr>
            <a:t>H25  Ⅲ－１    H26  Ⅲ－１    H27  Ⅲ－２    </a:t>
          </a:r>
        </a:p>
        <a:p/>
      </xdr:txBody>
    </xdr:sp>
    <xdr:clientData fLocksWithSheet="1" fPrintsWithSheet="1"/>
  </xdr:twoCellAnchor>
  <xdr:twoCellAnchor>
    <xdr:from>
      <xdr:col>58</xdr:col>
      <xdr:colOff>28575</xdr:colOff>
      <xdr:row>5</xdr:row>
      <xdr:rowOff>47625</xdr:rowOff>
    </xdr:from>
    <xdr:to>
      <xdr:col>66</xdr:col>
      <xdr:colOff>28575</xdr:colOff>
      <xdr:row>11</xdr:row>
      <xdr:rowOff>180975</xdr:rowOff>
    </xdr:to>
    <xdr:sp fLocksText="1" fPublished="0">
      <xdr:nvSpPr>
        <xdr:cNvPr id="18" name="角丸四角形 17"/>
        <xdr:cNvSpPr/>
      </xdr:nvSpPr>
      <xdr:spPr>
        <a:xfrm>
          <a:off x="11077575" y="1019175"/>
          <a:ext cx="1524000" cy="1333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59</xdr:col>
      <xdr:colOff>95250</xdr:colOff>
      <xdr:row>5</xdr:row>
      <xdr:rowOff>114300</xdr:rowOff>
    </xdr:from>
    <xdr:to>
      <xdr:col>67</xdr:col>
      <xdr:colOff>38100</xdr:colOff>
      <xdr:row>7</xdr:row>
      <xdr:rowOff>9525</xdr:rowOff>
    </xdr:to>
    <xdr:sp fLocksText="1" fPublished="0">
      <xdr:nvSpPr>
        <xdr:cNvPr id="19" name="正方形/長方形 18"/>
        <xdr:cNvSpPr>
          <a:spLocks noRot="1"/>
        </xdr:cNvSpPr>
      </xdr:nvSpPr>
      <xdr:spPr>
        <a:xfrm>
          <a:off x="11334749" y="1085850"/>
          <a:ext cx="1466850" cy="2952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当　該　団　体　値</a:t>
          </a:r>
        </a:p>
      </xdr:txBody>
    </xdr:sp>
    <xdr:clientData fLocksWithSheet="1" fPrintsWithSheet="1"/>
  </xdr:twoCellAnchor>
  <xdr:twoCellAnchor>
    <xdr:from>
      <xdr:col>59</xdr:col>
      <xdr:colOff>95250</xdr:colOff>
      <xdr:row>7</xdr:row>
      <xdr:rowOff>19050</xdr:rowOff>
    </xdr:from>
    <xdr:to>
      <xdr:col>67</xdr:col>
      <xdr:colOff>38100</xdr:colOff>
      <xdr:row>8</xdr:row>
      <xdr:rowOff>123824</xdr:rowOff>
    </xdr:to>
    <xdr:sp fLocksText="1" fPublished="0">
      <xdr:nvSpPr>
        <xdr:cNvPr id="20" name="正方形/長方形 19"/>
        <xdr:cNvSpPr>
          <a:spLocks noRot="1"/>
        </xdr:cNvSpPr>
      </xdr:nvSpPr>
      <xdr:spPr>
        <a:xfrm>
          <a:off x="11334749" y="1390650"/>
          <a:ext cx="146685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類似団体内平均値</a:t>
          </a:r>
        </a:p>
      </xdr:txBody>
    </xdr:sp>
    <xdr:clientData fLocksWithSheet="1" fPrintsWithSheet="1"/>
  </xdr:twoCellAnchor>
  <xdr:twoCellAnchor>
    <xdr:from>
      <xdr:col>59</xdr:col>
      <xdr:colOff>95250</xdr:colOff>
      <xdr:row>9</xdr:row>
      <xdr:rowOff>9525</xdr:rowOff>
    </xdr:from>
    <xdr:to>
      <xdr:col>67</xdr:col>
      <xdr:colOff>38100</xdr:colOff>
      <xdr:row>12</xdr:row>
      <xdr:rowOff>152400</xdr:rowOff>
    </xdr:to>
    <xdr:sp fLocksText="1" fPublished="0">
      <xdr:nvSpPr>
        <xdr:cNvPr id="21" name="正方形/長方形 20"/>
        <xdr:cNvSpPr>
          <a:spLocks noRot="1"/>
        </xdr:cNvSpPr>
      </xdr:nvSpPr>
      <xdr:spPr>
        <a:xfrm>
          <a:off x="11334749" y="1781175"/>
          <a:ext cx="1466850" cy="742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r>
            <a:rPr sz="900">
              <a:solidFill>
                <a:srgbClr val="000000"/>
              </a:solidFill>
              <a:latin typeface="ＭＳ Ｐゴシック"/>
              <a:ea typeface="ＭＳ Ｐゴシック"/>
            </a:rPr>
            <a:t>類似団体内の</a:t>
          </a:r>
        </a:p>
        <a:p/>
      </xdr:txBody>
    </xdr:sp>
    <xdr:clientData fLocksWithSheet="1" fPrintsWithSheet="1"/>
  </xdr:twoCellAnchor>
  <xdr:twoCellAnchor>
    <xdr:from>
      <xdr:col>58</xdr:col>
      <xdr:colOff>114300</xdr:colOff>
      <xdr:row>6</xdr:row>
      <xdr:rowOff>47625</xdr:rowOff>
    </xdr:from>
    <xdr:to>
      <xdr:col>59</xdr:col>
      <xdr:colOff>133350</xdr:colOff>
      <xdr:row>6</xdr:row>
      <xdr:rowOff>47625</xdr:rowOff>
    </xdr:to>
    <xdr:cxnSp fPublished="0">
      <xdr:nvCxnSpPr>
        <xdr:cNvPr id="22" name="直線コネクタ 21"/>
        <xdr:cNvCxnSpPr/>
      </xdr:nvCxnSpPr>
      <xdr:spPr>
        <a:xfrm flipH="1">
          <a:off x="11163300" y="12192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161925</xdr:colOff>
      <xdr:row>5</xdr:row>
      <xdr:rowOff>190500</xdr:rowOff>
    </xdr:from>
    <xdr:to>
      <xdr:col>59</xdr:col>
      <xdr:colOff>76200</xdr:colOff>
      <xdr:row>6</xdr:row>
      <xdr:rowOff>114300</xdr:rowOff>
    </xdr:to>
    <xdr:sp fLocksText="1" fPublished="0">
      <xdr:nvSpPr>
        <xdr:cNvPr id="23" name="楕円 22"/>
        <xdr:cNvSpPr/>
      </xdr:nvSpPr>
      <xdr:spPr>
        <a:xfrm>
          <a:off x="11210925" y="116205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58</xdr:col>
      <xdr:colOff>161925</xdr:colOff>
      <xdr:row>7</xdr:row>
      <xdr:rowOff>104775</xdr:rowOff>
    </xdr:from>
    <xdr:to>
      <xdr:col>59</xdr:col>
      <xdr:colOff>76200</xdr:colOff>
      <xdr:row>8</xdr:row>
      <xdr:rowOff>19050</xdr:rowOff>
    </xdr:to>
    <xdr:sp fLocksText="1" fPublished="0">
      <xdr:nvSpPr>
        <xdr:cNvPr id="24" name="フローチャート: 判断 23"/>
        <xdr:cNvSpPr/>
      </xdr:nvSpPr>
      <xdr:spPr>
        <a:xfrm>
          <a:off x="11210925" y="14763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59</xdr:col>
      <xdr:colOff>19050</xdr:colOff>
      <xdr:row>8</xdr:row>
      <xdr:rowOff>180975</xdr:rowOff>
    </xdr:from>
    <xdr:to>
      <xdr:col>59</xdr:col>
      <xdr:colOff>19050</xdr:colOff>
      <xdr:row>9</xdr:row>
      <xdr:rowOff>142875</xdr:rowOff>
    </xdr:to>
    <xdr:cxnSp fPublished="0">
      <xdr:nvCxnSpPr>
        <xdr:cNvPr id="25" name="直線コネクタ 24"/>
        <xdr:cNvCxnSpPr/>
      </xdr:nvCxnSpPr>
      <xdr:spPr>
        <a:xfrm>
          <a:off x="11258549" y="1752600"/>
          <a:ext cx="0" cy="16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133350</xdr:colOff>
      <xdr:row>8</xdr:row>
      <xdr:rowOff>180975</xdr:rowOff>
    </xdr:from>
    <xdr:to>
      <xdr:col>59</xdr:col>
      <xdr:colOff>114300</xdr:colOff>
      <xdr:row>8</xdr:row>
      <xdr:rowOff>180975</xdr:rowOff>
    </xdr:to>
    <xdr:cxnSp fPublished="0">
      <xdr:nvCxnSpPr>
        <xdr:cNvPr id="26" name="直線コネクタ 25"/>
        <xdr:cNvCxnSpPr/>
      </xdr:nvCxnSpPr>
      <xdr:spPr>
        <a:xfrm>
          <a:off x="11182350" y="17526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59</xdr:col>
      <xdr:colOff>19050</xdr:colOff>
      <xdr:row>10</xdr:row>
      <xdr:rowOff>57150</xdr:rowOff>
    </xdr:from>
    <xdr:to>
      <xdr:col>59</xdr:col>
      <xdr:colOff>19050</xdr:colOff>
      <xdr:row>11</xdr:row>
      <xdr:rowOff>19050</xdr:rowOff>
    </xdr:to>
    <xdr:cxnSp fPublished="0">
      <xdr:nvCxnSpPr>
        <xdr:cNvPr id="27" name="直線コネクタ 26"/>
        <xdr:cNvCxnSpPr/>
      </xdr:nvCxnSpPr>
      <xdr:spPr>
        <a:xfrm flipV="1">
          <a:off x="11258549" y="2028825"/>
          <a:ext cx="0" cy="16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58</xdr:col>
      <xdr:colOff>133350</xdr:colOff>
      <xdr:row>11</xdr:row>
      <xdr:rowOff>19050</xdr:rowOff>
    </xdr:from>
    <xdr:to>
      <xdr:col>59</xdr:col>
      <xdr:colOff>114300</xdr:colOff>
      <xdr:row>11</xdr:row>
      <xdr:rowOff>19050</xdr:rowOff>
    </xdr:to>
    <xdr:cxnSp fPublished="0">
      <xdr:nvCxnSpPr>
        <xdr:cNvPr id="28" name="直線コネクタ 27"/>
        <xdr:cNvCxnSpPr/>
      </xdr:nvCxnSpPr>
      <xdr:spPr>
        <a:xfrm>
          <a:off x="11182350" y="2190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xdr:col>
      <xdr:colOff>133350</xdr:colOff>
      <xdr:row>16</xdr:row>
      <xdr:rowOff>133350</xdr:rowOff>
    </xdr:from>
    <xdr:to>
      <xdr:col>50</xdr:col>
      <xdr:colOff>76200</xdr:colOff>
      <xdr:row>17</xdr:row>
      <xdr:rowOff>171449</xdr:rowOff>
    </xdr:to>
    <xdr:sp fLocksText="1" fPublished="0">
      <xdr:nvSpPr>
        <xdr:cNvPr id="29" name="テキスト ボックス 28"/>
        <xdr:cNvSpPr txBox="1">
          <a:spLocks noRot="1"/>
        </xdr:cNvSpPr>
      </xdr:nvSpPr>
      <xdr:spPr>
        <a:xfrm>
          <a:off x="704850" y="3305175"/>
          <a:ext cx="88963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fLocksWithSheet="1" fPrintsWithSheet="1"/>
  </xdr:twoCellAnchor>
  <xdr:twoCellAnchor editAs="oneCell">
    <xdr:from>
      <xdr:col>3</xdr:col>
      <xdr:colOff>133350</xdr:colOff>
      <xdr:row>18</xdr:row>
      <xdr:rowOff>114300</xdr:rowOff>
    </xdr:from>
    <xdr:to>
      <xdr:col>54</xdr:col>
      <xdr:colOff>123824</xdr:colOff>
      <xdr:row>19</xdr:row>
      <xdr:rowOff>152400</xdr:rowOff>
    </xdr:to>
    <xdr:sp fLocksText="1" fPublished="0">
      <xdr:nvSpPr>
        <xdr:cNvPr id="30" name="テキスト ボックス 29"/>
        <xdr:cNvSpPr txBox="1">
          <a:spLocks noRot="1"/>
        </xdr:cNvSpPr>
      </xdr:nvSpPr>
      <xdr:spPr>
        <a:xfrm>
          <a:off x="704850" y="3686175"/>
          <a:ext cx="97059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fLocksWithSheet="1" fPrintsWithSheet="1"/>
  </xdr:twoCellAnchor>
  <xdr:twoCellAnchor editAs="oneCell">
    <xdr:from>
      <xdr:col>3</xdr:col>
      <xdr:colOff>133350</xdr:colOff>
      <xdr:row>20</xdr:row>
      <xdr:rowOff>76200</xdr:rowOff>
    </xdr:from>
    <xdr:to>
      <xdr:col>47</xdr:col>
      <xdr:colOff>47625</xdr:colOff>
      <xdr:row>21</xdr:row>
      <xdr:rowOff>114300</xdr:rowOff>
    </xdr:to>
    <xdr:sp fLocksText="1" fPublished="0">
      <xdr:nvSpPr>
        <xdr:cNvPr id="31" name="テキスト ボックス 30"/>
        <xdr:cNvSpPr txBox="1">
          <a:spLocks noRot="1"/>
        </xdr:cNvSpPr>
      </xdr:nvSpPr>
      <xdr:spPr>
        <a:xfrm>
          <a:off x="704850" y="4048125"/>
          <a:ext cx="8296274"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100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fLocksWithSheet="1" fPrintsWithSheet="1"/>
  </xdr:twoCellAnchor>
  <xdr:twoCellAnchor>
    <xdr:from>
      <xdr:col>4</xdr:col>
      <xdr:colOff>0</xdr:colOff>
      <xdr:row>23</xdr:row>
      <xdr:rowOff>66675</xdr:rowOff>
    </xdr:from>
    <xdr:to>
      <xdr:col>28</xdr:col>
      <xdr:colOff>114300</xdr:colOff>
      <xdr:row>25</xdr:row>
      <xdr:rowOff>47625</xdr:rowOff>
    </xdr:to>
    <xdr:sp fLocksText="1" fPublished="0">
      <xdr:nvSpPr>
        <xdr:cNvPr id="32" name="正方形/長方形 31"/>
        <xdr:cNvSpPr>
          <a:spLocks noRot="1"/>
        </xdr:cNvSpPr>
      </xdr:nvSpPr>
      <xdr:spPr>
        <a:xfrm>
          <a:off x="762000" y="4638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議会費</a:t>
          </a:r>
        </a:p>
      </xdr:txBody>
    </xdr:sp>
    <xdr:clientData fLocksWithSheet="1" fPrintsWithSheet="1"/>
  </xdr:twoCellAnchor>
  <xdr:twoCellAnchor>
    <xdr:from>
      <xdr:col>4</xdr:col>
      <xdr:colOff>133350</xdr:colOff>
      <xdr:row>25</xdr:row>
      <xdr:rowOff>66675</xdr:rowOff>
    </xdr:from>
    <xdr:to>
      <xdr:col>12</xdr:col>
      <xdr:colOff>133350</xdr:colOff>
      <xdr:row>26</xdr:row>
      <xdr:rowOff>171449</xdr:rowOff>
    </xdr:to>
    <xdr:sp fLocksText="1" fPublished="0">
      <xdr:nvSpPr>
        <xdr:cNvPr id="33" name="正方形/長方形 32"/>
        <xdr:cNvSpPr>
          <a:spLocks noRot="1"/>
        </xdr:cNvSpPr>
      </xdr:nvSpPr>
      <xdr:spPr>
        <a:xfrm>
          <a:off x="89535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26</xdr:row>
      <xdr:rowOff>114300</xdr:rowOff>
    </xdr:from>
    <xdr:to>
      <xdr:col>12</xdr:col>
      <xdr:colOff>133350</xdr:colOff>
      <xdr:row>28</xdr:row>
      <xdr:rowOff>0</xdr:rowOff>
    </xdr:to>
    <xdr:sp fLocksText="1" fPublished="0">
      <xdr:nvSpPr>
        <xdr:cNvPr id="34" name="正方形/長方形 33"/>
        <xdr:cNvSpPr>
          <a:spLocks noRot="1"/>
        </xdr:cNvSpPr>
      </xdr:nvSpPr>
      <xdr:spPr>
        <a:xfrm>
          <a:off x="89535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16/30</a:t>
          </a:r>
        </a:p>
      </xdr:txBody>
    </xdr:sp>
    <xdr:clientData fLocksWithSheet="1" fPrintsWithSheet="1"/>
  </xdr:twoCellAnchor>
  <xdr:twoCellAnchor>
    <xdr:from>
      <xdr:col>10</xdr:col>
      <xdr:colOff>0</xdr:colOff>
      <xdr:row>25</xdr:row>
      <xdr:rowOff>66675</xdr:rowOff>
    </xdr:from>
    <xdr:to>
      <xdr:col>18</xdr:col>
      <xdr:colOff>0</xdr:colOff>
      <xdr:row>26</xdr:row>
      <xdr:rowOff>171449</xdr:rowOff>
    </xdr:to>
    <xdr:sp fLocksText="1" fPublished="0">
      <xdr:nvSpPr>
        <xdr:cNvPr id="35" name="正方形/長方形 34"/>
        <xdr:cNvSpPr>
          <a:spLocks noRot="1"/>
        </xdr:cNvSpPr>
      </xdr:nvSpPr>
      <xdr:spPr>
        <a:xfrm>
          <a:off x="190500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26</xdr:row>
      <xdr:rowOff>114300</xdr:rowOff>
    </xdr:from>
    <xdr:to>
      <xdr:col>18</xdr:col>
      <xdr:colOff>0</xdr:colOff>
      <xdr:row>28</xdr:row>
      <xdr:rowOff>0</xdr:rowOff>
    </xdr:to>
    <xdr:sp fLocksText="1" fPublished="0">
      <xdr:nvSpPr>
        <xdr:cNvPr id="36" name="正方形/長方形 35"/>
        <xdr:cNvSpPr>
          <a:spLocks noRot="1"/>
        </xdr:cNvSpPr>
      </xdr:nvSpPr>
      <xdr:spPr>
        <a:xfrm>
          <a:off x="190500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2,690</a:t>
          </a:r>
        </a:p>
      </xdr:txBody>
    </xdr:sp>
    <xdr:clientData fLocksWithSheet="1" fPrintsWithSheet="1"/>
  </xdr:twoCellAnchor>
  <xdr:twoCellAnchor>
    <xdr:from>
      <xdr:col>16</xdr:col>
      <xdr:colOff>0</xdr:colOff>
      <xdr:row>25</xdr:row>
      <xdr:rowOff>66675</xdr:rowOff>
    </xdr:from>
    <xdr:to>
      <xdr:col>24</xdr:col>
      <xdr:colOff>0</xdr:colOff>
      <xdr:row>26</xdr:row>
      <xdr:rowOff>171449</xdr:rowOff>
    </xdr:to>
    <xdr:sp fLocksText="1" fPublished="0">
      <xdr:nvSpPr>
        <xdr:cNvPr id="37" name="正方形/長方形 36"/>
        <xdr:cNvSpPr>
          <a:spLocks noRot="1"/>
        </xdr:cNvSpPr>
      </xdr:nvSpPr>
      <xdr:spPr>
        <a:xfrm>
          <a:off x="304800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26</xdr:row>
      <xdr:rowOff>114300</xdr:rowOff>
    </xdr:from>
    <xdr:to>
      <xdr:col>24</xdr:col>
      <xdr:colOff>0</xdr:colOff>
      <xdr:row>28</xdr:row>
      <xdr:rowOff>0</xdr:rowOff>
    </xdr:to>
    <xdr:sp fLocksText="1" fPublished="0">
      <xdr:nvSpPr>
        <xdr:cNvPr id="38" name="正方形/長方形 37"/>
        <xdr:cNvSpPr>
          <a:spLocks noRot="1"/>
        </xdr:cNvSpPr>
      </xdr:nvSpPr>
      <xdr:spPr>
        <a:xfrm>
          <a:off x="304800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2,971</a:t>
          </a:r>
        </a:p>
      </xdr:txBody>
    </xdr:sp>
    <xdr:clientData fLocksWithSheet="1" fPrintsWithSheet="1"/>
  </xdr:twoCellAnchor>
  <xdr:twoCellAnchor>
    <xdr:from>
      <xdr:col>4</xdr:col>
      <xdr:colOff>0</xdr:colOff>
      <xdr:row>28</xdr:row>
      <xdr:rowOff>38100</xdr:rowOff>
    </xdr:from>
    <xdr:to>
      <xdr:col>28</xdr:col>
      <xdr:colOff>114300</xdr:colOff>
      <xdr:row>41</xdr:row>
      <xdr:rowOff>104775</xdr:rowOff>
    </xdr:to>
    <xdr:sp fLocksText="1" fPublished="0">
      <xdr:nvSpPr>
        <xdr:cNvPr id="39" name="正方形/長方形 38"/>
        <xdr:cNvSpPr/>
      </xdr:nvSpPr>
      <xdr:spPr>
        <a:xfrm>
          <a:off x="762000" y="5610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152400</xdr:colOff>
      <xdr:row>27</xdr:row>
      <xdr:rowOff>9525</xdr:rowOff>
    </xdr:from>
    <xdr:to>
      <xdr:col>5</xdr:col>
      <xdr:colOff>123824</xdr:colOff>
      <xdr:row>28</xdr:row>
      <xdr:rowOff>28575</xdr:rowOff>
    </xdr:to>
    <xdr:sp fLocksText="1" fPublished="0">
      <xdr:nvSpPr>
        <xdr:cNvPr id="40" name="テキスト ボックス 39"/>
        <xdr:cNvSpPr txBox="1">
          <a:spLocks noRot="1"/>
        </xdr:cNvSpPr>
      </xdr:nvSpPr>
      <xdr:spPr>
        <a:xfrm>
          <a:off x="723900" y="5381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41</xdr:row>
      <xdr:rowOff>104775</xdr:rowOff>
    </xdr:from>
    <xdr:to>
      <xdr:col>28</xdr:col>
      <xdr:colOff>114300</xdr:colOff>
      <xdr:row>41</xdr:row>
      <xdr:rowOff>104775</xdr:rowOff>
    </xdr:to>
    <xdr:cxnSp fPublished="0">
      <xdr:nvCxnSpPr>
        <xdr:cNvPr id="41" name="直線コネクタ 40"/>
        <xdr:cNvCxnSpPr/>
      </xdr:nvCxnSpPr>
      <xdr:spPr>
        <a:xfrm>
          <a:off x="762000" y="8277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40</xdr:row>
      <xdr:rowOff>133350</xdr:rowOff>
    </xdr:from>
    <xdr:to>
      <xdr:col>4</xdr:col>
      <xdr:colOff>0</xdr:colOff>
      <xdr:row>41</xdr:row>
      <xdr:rowOff>171449</xdr:rowOff>
    </xdr:to>
    <xdr:sp fLocksText="1" fPublished="0">
      <xdr:nvSpPr>
        <xdr:cNvPr id="42" name="テキスト ボックス 41"/>
        <xdr:cNvSpPr txBox="1">
          <a:spLocks noRot="1"/>
        </xdr:cNvSpPr>
      </xdr:nvSpPr>
      <xdr:spPr>
        <a:xfrm>
          <a:off x="295275" y="81057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a:t>
          </a:r>
        </a:p>
      </xdr:txBody>
    </xdr:sp>
    <xdr:clientData fLocksWithSheet="1" fPrintsWithSheet="1"/>
  </xdr:twoCellAnchor>
  <xdr:twoCellAnchor>
    <xdr:from>
      <xdr:col>4</xdr:col>
      <xdr:colOff>0</xdr:colOff>
      <xdr:row>39</xdr:row>
      <xdr:rowOff>123824</xdr:rowOff>
    </xdr:from>
    <xdr:to>
      <xdr:col>28</xdr:col>
      <xdr:colOff>114300</xdr:colOff>
      <xdr:row>39</xdr:row>
      <xdr:rowOff>123824</xdr:rowOff>
    </xdr:to>
    <xdr:cxnSp fPublished="0">
      <xdr:nvCxnSpPr>
        <xdr:cNvPr id="43" name="直線コネクタ 42"/>
        <xdr:cNvCxnSpPr/>
      </xdr:nvCxnSpPr>
      <xdr:spPr>
        <a:xfrm>
          <a:off x="762000" y="7896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38</xdr:row>
      <xdr:rowOff>152400</xdr:rowOff>
    </xdr:from>
    <xdr:to>
      <xdr:col>4</xdr:col>
      <xdr:colOff>0</xdr:colOff>
      <xdr:row>39</xdr:row>
      <xdr:rowOff>190500</xdr:rowOff>
    </xdr:to>
    <xdr:sp fLocksText="1" fPublished="0">
      <xdr:nvSpPr>
        <xdr:cNvPr id="44" name="テキスト ボックス 43"/>
        <xdr:cNvSpPr txBox="1">
          <a:spLocks noRot="1"/>
        </xdr:cNvSpPr>
      </xdr:nvSpPr>
      <xdr:spPr>
        <a:xfrm>
          <a:off x="295275" y="77247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1,800</a:t>
          </a:r>
        </a:p>
      </xdr:txBody>
    </xdr:sp>
    <xdr:clientData fLocksWithSheet="1" fPrintsWithSheet="1"/>
  </xdr:twoCellAnchor>
  <xdr:twoCellAnchor>
    <xdr:from>
      <xdr:col>4</xdr:col>
      <xdr:colOff>0</xdr:colOff>
      <xdr:row>37</xdr:row>
      <xdr:rowOff>142875</xdr:rowOff>
    </xdr:from>
    <xdr:to>
      <xdr:col>28</xdr:col>
      <xdr:colOff>114300</xdr:colOff>
      <xdr:row>37</xdr:row>
      <xdr:rowOff>142875</xdr:rowOff>
    </xdr:to>
    <xdr:cxnSp fPublished="0">
      <xdr:nvCxnSpPr>
        <xdr:cNvPr id="45" name="直線コネクタ 44"/>
        <xdr:cNvCxnSpPr/>
      </xdr:nvCxnSpPr>
      <xdr:spPr>
        <a:xfrm>
          <a:off x="762000" y="7515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36</xdr:row>
      <xdr:rowOff>180975</xdr:rowOff>
    </xdr:from>
    <xdr:to>
      <xdr:col>4</xdr:col>
      <xdr:colOff>0</xdr:colOff>
      <xdr:row>38</xdr:row>
      <xdr:rowOff>19050</xdr:rowOff>
    </xdr:to>
    <xdr:sp fLocksText="1" fPublished="0">
      <xdr:nvSpPr>
        <xdr:cNvPr id="46" name="テキスト ボックス 45"/>
        <xdr:cNvSpPr txBox="1">
          <a:spLocks noRot="1"/>
        </xdr:cNvSpPr>
      </xdr:nvSpPr>
      <xdr:spPr>
        <a:xfrm>
          <a:off x="295275" y="7353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2,100</a:t>
          </a:r>
        </a:p>
      </xdr:txBody>
    </xdr:sp>
    <xdr:clientData fLocksWithSheet="1" fPrintsWithSheet="1"/>
  </xdr:twoCellAnchor>
  <xdr:twoCellAnchor>
    <xdr:from>
      <xdr:col>4</xdr:col>
      <xdr:colOff>0</xdr:colOff>
      <xdr:row>35</xdr:row>
      <xdr:rowOff>152400</xdr:rowOff>
    </xdr:from>
    <xdr:to>
      <xdr:col>28</xdr:col>
      <xdr:colOff>114300</xdr:colOff>
      <xdr:row>35</xdr:row>
      <xdr:rowOff>152400</xdr:rowOff>
    </xdr:to>
    <xdr:cxnSp fPublished="0">
      <xdr:nvCxnSpPr>
        <xdr:cNvPr id="47" name="直線コネクタ 46"/>
        <xdr:cNvCxnSpPr/>
      </xdr:nvCxnSpPr>
      <xdr:spPr>
        <a:xfrm>
          <a:off x="762000" y="7124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34</xdr:row>
      <xdr:rowOff>190500</xdr:rowOff>
    </xdr:from>
    <xdr:to>
      <xdr:col>4</xdr:col>
      <xdr:colOff>0</xdr:colOff>
      <xdr:row>36</xdr:row>
      <xdr:rowOff>28575</xdr:rowOff>
    </xdr:to>
    <xdr:sp fLocksText="1" fPublished="0">
      <xdr:nvSpPr>
        <xdr:cNvPr id="48" name="テキスト ボックス 47"/>
        <xdr:cNvSpPr txBox="1">
          <a:spLocks noRot="1"/>
        </xdr:cNvSpPr>
      </xdr:nvSpPr>
      <xdr:spPr>
        <a:xfrm>
          <a:off x="295275" y="69627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2,400</a:t>
          </a:r>
        </a:p>
      </xdr:txBody>
    </xdr:sp>
    <xdr:clientData fLocksWithSheet="1" fPrintsWithSheet="1"/>
  </xdr:twoCellAnchor>
  <xdr:twoCellAnchor>
    <xdr:from>
      <xdr:col>4</xdr:col>
      <xdr:colOff>0</xdr:colOff>
      <xdr:row>33</xdr:row>
      <xdr:rowOff>180975</xdr:rowOff>
    </xdr:from>
    <xdr:to>
      <xdr:col>28</xdr:col>
      <xdr:colOff>114300</xdr:colOff>
      <xdr:row>33</xdr:row>
      <xdr:rowOff>180975</xdr:rowOff>
    </xdr:to>
    <xdr:cxnSp fPublished="0">
      <xdr:nvCxnSpPr>
        <xdr:cNvPr id="49" name="直線コネクタ 48"/>
        <xdr:cNvCxnSpPr/>
      </xdr:nvCxnSpPr>
      <xdr:spPr>
        <a:xfrm>
          <a:off x="762000" y="6753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33</xdr:row>
      <xdr:rowOff>9525</xdr:rowOff>
    </xdr:from>
    <xdr:to>
      <xdr:col>4</xdr:col>
      <xdr:colOff>0</xdr:colOff>
      <xdr:row>34</xdr:row>
      <xdr:rowOff>47625</xdr:rowOff>
    </xdr:to>
    <xdr:sp fLocksText="1" fPublished="0">
      <xdr:nvSpPr>
        <xdr:cNvPr id="50" name="テキスト ボックス 49"/>
        <xdr:cNvSpPr txBox="1">
          <a:spLocks noRot="1"/>
        </xdr:cNvSpPr>
      </xdr:nvSpPr>
      <xdr:spPr>
        <a:xfrm>
          <a:off x="295275" y="65817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2,700</a:t>
          </a:r>
        </a:p>
      </xdr:txBody>
    </xdr:sp>
    <xdr:clientData fLocksWithSheet="1" fPrintsWithSheet="1"/>
  </xdr:twoCellAnchor>
  <xdr:twoCellAnchor>
    <xdr:from>
      <xdr:col>4</xdr:col>
      <xdr:colOff>0</xdr:colOff>
      <xdr:row>31</xdr:row>
      <xdr:rowOff>190500</xdr:rowOff>
    </xdr:from>
    <xdr:to>
      <xdr:col>28</xdr:col>
      <xdr:colOff>114300</xdr:colOff>
      <xdr:row>31</xdr:row>
      <xdr:rowOff>190500</xdr:rowOff>
    </xdr:to>
    <xdr:cxnSp fPublished="0">
      <xdr:nvCxnSpPr>
        <xdr:cNvPr id="51" name="直線コネクタ 50"/>
        <xdr:cNvCxnSpPr/>
      </xdr:nvCxnSpPr>
      <xdr:spPr>
        <a:xfrm>
          <a:off x="762000" y="6362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31</xdr:row>
      <xdr:rowOff>38100</xdr:rowOff>
    </xdr:from>
    <xdr:to>
      <xdr:col>4</xdr:col>
      <xdr:colOff>0</xdr:colOff>
      <xdr:row>32</xdr:row>
      <xdr:rowOff>76200</xdr:rowOff>
    </xdr:to>
    <xdr:sp fLocksText="1" fPublished="0">
      <xdr:nvSpPr>
        <xdr:cNvPr id="52" name="テキスト ボックス 51"/>
        <xdr:cNvSpPr txBox="1">
          <a:spLocks noRot="1"/>
        </xdr:cNvSpPr>
      </xdr:nvSpPr>
      <xdr:spPr>
        <a:xfrm>
          <a:off x="295275" y="6210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a:t>
          </a:r>
        </a:p>
      </xdr:txBody>
    </xdr:sp>
    <xdr:clientData fLocksWithSheet="1" fPrintsWithSheet="1"/>
  </xdr:twoCellAnchor>
  <xdr:twoCellAnchor>
    <xdr:from>
      <xdr:col>4</xdr:col>
      <xdr:colOff>0</xdr:colOff>
      <xdr:row>30</xdr:row>
      <xdr:rowOff>9525</xdr:rowOff>
    </xdr:from>
    <xdr:to>
      <xdr:col>28</xdr:col>
      <xdr:colOff>114300</xdr:colOff>
      <xdr:row>30</xdr:row>
      <xdr:rowOff>9525</xdr:rowOff>
    </xdr:to>
    <xdr:cxnSp fPublished="0">
      <xdr:nvCxnSpPr>
        <xdr:cNvPr id="53" name="直線コネクタ 52"/>
        <xdr:cNvCxnSpPr/>
      </xdr:nvCxnSpPr>
      <xdr:spPr>
        <a:xfrm>
          <a:off x="762000" y="5981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29</xdr:row>
      <xdr:rowOff>57150</xdr:rowOff>
    </xdr:from>
    <xdr:to>
      <xdr:col>4</xdr:col>
      <xdr:colOff>0</xdr:colOff>
      <xdr:row>30</xdr:row>
      <xdr:rowOff>95250</xdr:rowOff>
    </xdr:to>
    <xdr:sp fLocksText="1" fPublished="0">
      <xdr:nvSpPr>
        <xdr:cNvPr id="54" name="テキスト ボックス 53"/>
        <xdr:cNvSpPr txBox="1">
          <a:spLocks noRot="1"/>
        </xdr:cNvSpPr>
      </xdr:nvSpPr>
      <xdr:spPr>
        <a:xfrm>
          <a:off x="295275" y="5829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3,300</a:t>
          </a:r>
        </a:p>
      </xdr:txBody>
    </xdr:sp>
    <xdr:clientData fLocksWithSheet="1" fPrintsWithSheet="1"/>
  </xdr:twoCellAnchor>
  <xdr:twoCellAnchor>
    <xdr:from>
      <xdr:col>4</xdr:col>
      <xdr:colOff>0</xdr:colOff>
      <xdr:row>28</xdr:row>
      <xdr:rowOff>38100</xdr:rowOff>
    </xdr:from>
    <xdr:to>
      <xdr:col>28</xdr:col>
      <xdr:colOff>114300</xdr:colOff>
      <xdr:row>28</xdr:row>
      <xdr:rowOff>38100</xdr:rowOff>
    </xdr:to>
    <xdr:cxnSp fPublished="0">
      <xdr:nvCxnSpPr>
        <xdr:cNvPr id="55" name="直線コネクタ 54"/>
        <xdr:cNvCxnSpPr/>
      </xdr:nvCxnSpPr>
      <xdr:spPr>
        <a:xfrm>
          <a:off x="762000" y="5610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104775</xdr:colOff>
      <xdr:row>27</xdr:row>
      <xdr:rowOff>66675</xdr:rowOff>
    </xdr:from>
    <xdr:to>
      <xdr:col>4</xdr:col>
      <xdr:colOff>0</xdr:colOff>
      <xdr:row>28</xdr:row>
      <xdr:rowOff>104775</xdr:rowOff>
    </xdr:to>
    <xdr:sp fLocksText="1" fPublished="0">
      <xdr:nvSpPr>
        <xdr:cNvPr id="56" name="テキスト ボックス 55"/>
        <xdr:cNvSpPr txBox="1">
          <a:spLocks noRot="1"/>
        </xdr:cNvSpPr>
      </xdr:nvSpPr>
      <xdr:spPr>
        <a:xfrm>
          <a:off x="295275" y="54387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3,600</a:t>
          </a:r>
        </a:p>
      </xdr:txBody>
    </xdr:sp>
    <xdr:clientData fLocksWithSheet="1" fPrintsWithSheet="1"/>
  </xdr:twoCellAnchor>
  <xdr:twoCellAnchor>
    <xdr:from>
      <xdr:col>4</xdr:col>
      <xdr:colOff>0</xdr:colOff>
      <xdr:row>28</xdr:row>
      <xdr:rowOff>38100</xdr:rowOff>
    </xdr:from>
    <xdr:to>
      <xdr:col>28</xdr:col>
      <xdr:colOff>114300</xdr:colOff>
      <xdr:row>41</xdr:row>
      <xdr:rowOff>104775</xdr:rowOff>
    </xdr:to>
    <xdr:sp fLocksText="1" fPublished="0">
      <xdr:nvSpPr>
        <xdr:cNvPr id="57" name="議会費グラフ枠"/>
        <xdr:cNvSpPr/>
      </xdr:nvSpPr>
      <xdr:spPr>
        <a:xfrm>
          <a:off x="762000" y="5610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31</xdr:row>
      <xdr:rowOff>66675</xdr:rowOff>
    </xdr:from>
    <xdr:to>
      <xdr:col>24</xdr:col>
      <xdr:colOff>66675</xdr:colOff>
      <xdr:row>39</xdr:row>
      <xdr:rowOff>142875</xdr:rowOff>
    </xdr:to>
    <xdr:cxnSp fPublished="0">
      <xdr:nvCxnSpPr>
        <xdr:cNvPr id="58" name="直線コネクタ 57"/>
        <xdr:cNvCxnSpPr/>
      </xdr:nvCxnSpPr>
      <xdr:spPr>
        <a:xfrm flipV="1">
          <a:off x="4638675" y="6238874"/>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39</xdr:row>
      <xdr:rowOff>142875</xdr:rowOff>
    </xdr:from>
    <xdr:to>
      <xdr:col>27</xdr:col>
      <xdr:colOff>9525</xdr:colOff>
      <xdr:row>40</xdr:row>
      <xdr:rowOff>180975</xdr:rowOff>
    </xdr:to>
    <xdr:sp fLocksText="1" fPublished="0">
      <xdr:nvSpPr>
        <xdr:cNvPr id="59" name="議会費最小値テキスト"/>
        <xdr:cNvSpPr txBox="1">
          <a:spLocks noRot="1"/>
        </xdr:cNvSpPr>
      </xdr:nvSpPr>
      <xdr:spPr>
        <a:xfrm>
          <a:off x="4686300" y="79152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1,782</a:t>
          </a:r>
        </a:p>
      </xdr:txBody>
    </xdr:sp>
    <xdr:clientData fLocksWithSheet="1" fPrintsWithSheet="1"/>
  </xdr:twoCellAnchor>
  <xdr:twoCellAnchor>
    <xdr:from>
      <xdr:col>23</xdr:col>
      <xdr:colOff>171449</xdr:colOff>
      <xdr:row>39</xdr:row>
      <xdr:rowOff>142875</xdr:rowOff>
    </xdr:from>
    <xdr:to>
      <xdr:col>24</xdr:col>
      <xdr:colOff>152400</xdr:colOff>
      <xdr:row>39</xdr:row>
      <xdr:rowOff>142875</xdr:rowOff>
    </xdr:to>
    <xdr:cxnSp fPublished="0">
      <xdr:nvCxnSpPr>
        <xdr:cNvPr id="60" name="直線コネクタ 59"/>
        <xdr:cNvCxnSpPr/>
      </xdr:nvCxnSpPr>
      <xdr:spPr>
        <a:xfrm>
          <a:off x="4552950" y="79152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30</xdr:row>
      <xdr:rowOff>0</xdr:rowOff>
    </xdr:from>
    <xdr:to>
      <xdr:col>27</xdr:col>
      <xdr:colOff>9525</xdr:colOff>
      <xdr:row>31</xdr:row>
      <xdr:rowOff>38100</xdr:rowOff>
    </xdr:to>
    <xdr:sp fLocksText="1" fPublished="0">
      <xdr:nvSpPr>
        <xdr:cNvPr id="61" name="議会費最大値テキスト"/>
        <xdr:cNvSpPr txBox="1">
          <a:spLocks noRot="1"/>
        </xdr:cNvSpPr>
      </xdr:nvSpPr>
      <xdr:spPr>
        <a:xfrm>
          <a:off x="4686300" y="59721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3,103</a:t>
          </a:r>
        </a:p>
      </xdr:txBody>
    </xdr:sp>
    <xdr:clientData fLocksWithSheet="1" fPrintsWithSheet="1"/>
  </xdr:twoCellAnchor>
  <xdr:twoCellAnchor>
    <xdr:from>
      <xdr:col>23</xdr:col>
      <xdr:colOff>171449</xdr:colOff>
      <xdr:row>31</xdr:row>
      <xdr:rowOff>66675</xdr:rowOff>
    </xdr:from>
    <xdr:to>
      <xdr:col>24</xdr:col>
      <xdr:colOff>152400</xdr:colOff>
      <xdr:row>31</xdr:row>
      <xdr:rowOff>66675</xdr:rowOff>
    </xdr:to>
    <xdr:cxnSp fPublished="0">
      <xdr:nvCxnSpPr>
        <xdr:cNvPr id="62" name="直線コネクタ 61"/>
        <xdr:cNvCxnSpPr/>
      </xdr:nvCxnSpPr>
      <xdr:spPr>
        <a:xfrm>
          <a:off x="4552950" y="62388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35</xdr:row>
      <xdr:rowOff>104775</xdr:rowOff>
    </xdr:from>
    <xdr:to>
      <xdr:col>24</xdr:col>
      <xdr:colOff>66675</xdr:colOff>
      <xdr:row>35</xdr:row>
      <xdr:rowOff>123824</xdr:rowOff>
    </xdr:to>
    <xdr:cxnSp fPublished="0">
      <xdr:nvCxnSpPr>
        <xdr:cNvPr id="63" name="直線コネクタ 62"/>
        <xdr:cNvCxnSpPr/>
      </xdr:nvCxnSpPr>
      <xdr:spPr>
        <a:xfrm flipV="1">
          <a:off x="3800475" y="707707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34</xdr:row>
      <xdr:rowOff>47625</xdr:rowOff>
    </xdr:from>
    <xdr:to>
      <xdr:col>27</xdr:col>
      <xdr:colOff>9525</xdr:colOff>
      <xdr:row>35</xdr:row>
      <xdr:rowOff>85724</xdr:rowOff>
    </xdr:to>
    <xdr:sp fLocksText="1" fPublished="0">
      <xdr:nvSpPr>
        <xdr:cNvPr id="64" name="議会費平均値テキスト"/>
        <xdr:cNvSpPr txBox="1">
          <a:spLocks noRot="1"/>
        </xdr:cNvSpPr>
      </xdr:nvSpPr>
      <xdr:spPr>
        <a:xfrm>
          <a:off x="4686300" y="6819900"/>
          <a:ext cx="466725"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2,464</a:t>
          </a:r>
        </a:p>
      </xdr:txBody>
    </xdr:sp>
    <xdr:clientData fLocksWithSheet="1" fPrintsWithSheet="1"/>
  </xdr:twoCellAnchor>
  <xdr:twoCellAnchor>
    <xdr:from>
      <xdr:col>24</xdr:col>
      <xdr:colOff>19050</xdr:colOff>
      <xdr:row>35</xdr:row>
      <xdr:rowOff>19050</xdr:rowOff>
    </xdr:from>
    <xdr:to>
      <xdr:col>24</xdr:col>
      <xdr:colOff>114300</xdr:colOff>
      <xdr:row>35</xdr:row>
      <xdr:rowOff>133350</xdr:rowOff>
    </xdr:to>
    <xdr:sp fLocksText="1" fPublished="0">
      <xdr:nvSpPr>
        <xdr:cNvPr id="65" name="フローチャート: 判断 64"/>
        <xdr:cNvSpPr/>
      </xdr:nvSpPr>
      <xdr:spPr>
        <a:xfrm>
          <a:off x="4591050" y="6991350"/>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33</xdr:row>
      <xdr:rowOff>171449</xdr:rowOff>
    </xdr:from>
    <xdr:to>
      <xdr:col>19</xdr:col>
      <xdr:colOff>180975</xdr:colOff>
      <xdr:row>35</xdr:row>
      <xdr:rowOff>123824</xdr:rowOff>
    </xdr:to>
    <xdr:cxnSp fPublished="0">
      <xdr:nvCxnSpPr>
        <xdr:cNvPr id="66" name="直線コネクタ 65"/>
        <xdr:cNvCxnSpPr/>
      </xdr:nvCxnSpPr>
      <xdr:spPr>
        <a:xfrm>
          <a:off x="2914650" y="6743700"/>
          <a:ext cx="885825"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34</xdr:row>
      <xdr:rowOff>171449</xdr:rowOff>
    </xdr:from>
    <xdr:to>
      <xdr:col>20</xdr:col>
      <xdr:colOff>38100</xdr:colOff>
      <xdr:row>35</xdr:row>
      <xdr:rowOff>85724</xdr:rowOff>
    </xdr:to>
    <xdr:sp fLocksText="1" fPublished="0">
      <xdr:nvSpPr>
        <xdr:cNvPr id="67" name="フローチャート: 判断 66"/>
        <xdr:cNvSpPr/>
      </xdr:nvSpPr>
      <xdr:spPr>
        <a:xfrm>
          <a:off x="3752850" y="694372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133350</xdr:colOff>
      <xdr:row>33</xdr:row>
      <xdr:rowOff>114300</xdr:rowOff>
    </xdr:from>
    <xdr:to>
      <xdr:col>21</xdr:col>
      <xdr:colOff>28575</xdr:colOff>
      <xdr:row>34</xdr:row>
      <xdr:rowOff>152400</xdr:rowOff>
    </xdr:to>
    <xdr:sp fLocksText="1" fPublished="0">
      <xdr:nvSpPr>
        <xdr:cNvPr id="68" name="テキスト ボックス 67"/>
        <xdr:cNvSpPr txBox="1">
          <a:spLocks noRot="1"/>
        </xdr:cNvSpPr>
      </xdr:nvSpPr>
      <xdr:spPr>
        <a:xfrm>
          <a:off x="3562350" y="66865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2,502</a:t>
          </a:r>
        </a:p>
      </xdr:txBody>
    </xdr:sp>
    <xdr:clientData fLocksWithSheet="1" fPrintsWithSheet="1"/>
  </xdr:twoCellAnchor>
  <xdr:twoCellAnchor>
    <xdr:from>
      <xdr:col>10</xdr:col>
      <xdr:colOff>114300</xdr:colOff>
      <xdr:row>33</xdr:row>
      <xdr:rowOff>171449</xdr:rowOff>
    </xdr:from>
    <xdr:to>
      <xdr:col>15</xdr:col>
      <xdr:colOff>57150</xdr:colOff>
      <xdr:row>34</xdr:row>
      <xdr:rowOff>76200</xdr:rowOff>
    </xdr:to>
    <xdr:cxnSp fPublished="0">
      <xdr:nvCxnSpPr>
        <xdr:cNvPr id="69" name="直線コネクタ 68"/>
        <xdr:cNvCxnSpPr/>
      </xdr:nvCxnSpPr>
      <xdr:spPr>
        <a:xfrm flipV="1">
          <a:off x="2019300" y="6743700"/>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33</xdr:row>
      <xdr:rowOff>85724</xdr:rowOff>
    </xdr:from>
    <xdr:to>
      <xdr:col>15</xdr:col>
      <xdr:colOff>104775</xdr:colOff>
      <xdr:row>34</xdr:row>
      <xdr:rowOff>9525</xdr:rowOff>
    </xdr:to>
    <xdr:sp fLocksText="1" fPublished="0">
      <xdr:nvSpPr>
        <xdr:cNvPr id="70" name="フローチャート: 判断 69"/>
        <xdr:cNvSpPr/>
      </xdr:nvSpPr>
      <xdr:spPr>
        <a:xfrm>
          <a:off x="2857500" y="6657974"/>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14</xdr:col>
      <xdr:colOff>9525</xdr:colOff>
      <xdr:row>32</xdr:row>
      <xdr:rowOff>38100</xdr:rowOff>
    </xdr:from>
    <xdr:to>
      <xdr:col>16</xdr:col>
      <xdr:colOff>95250</xdr:colOff>
      <xdr:row>33</xdr:row>
      <xdr:rowOff>76200</xdr:rowOff>
    </xdr:to>
    <xdr:sp fLocksText="1" fPublished="0">
      <xdr:nvSpPr>
        <xdr:cNvPr id="71" name="テキスト ボックス 70"/>
        <xdr:cNvSpPr txBox="1">
          <a:spLocks noRot="1"/>
        </xdr:cNvSpPr>
      </xdr:nvSpPr>
      <xdr:spPr>
        <a:xfrm>
          <a:off x="2676525" y="64103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2,720</a:t>
          </a:r>
        </a:p>
      </xdr:txBody>
    </xdr:sp>
    <xdr:clientData fLocksWithSheet="1" fPrintsWithSheet="1"/>
  </xdr:twoCellAnchor>
  <xdr:twoCellAnchor>
    <xdr:from>
      <xdr:col>5</xdr:col>
      <xdr:colOff>180975</xdr:colOff>
      <xdr:row>34</xdr:row>
      <xdr:rowOff>76200</xdr:rowOff>
    </xdr:from>
    <xdr:to>
      <xdr:col>10</xdr:col>
      <xdr:colOff>114300</xdr:colOff>
      <xdr:row>34</xdr:row>
      <xdr:rowOff>152400</xdr:rowOff>
    </xdr:to>
    <xdr:cxnSp fPublished="0">
      <xdr:nvCxnSpPr>
        <xdr:cNvPr id="72" name="直線コネクタ 71"/>
        <xdr:cNvCxnSpPr/>
      </xdr:nvCxnSpPr>
      <xdr:spPr>
        <a:xfrm flipV="1">
          <a:off x="1133475" y="6848474"/>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32</xdr:row>
      <xdr:rowOff>133350</xdr:rowOff>
    </xdr:from>
    <xdr:to>
      <xdr:col>10</xdr:col>
      <xdr:colOff>171449</xdr:colOff>
      <xdr:row>33</xdr:row>
      <xdr:rowOff>47625</xdr:rowOff>
    </xdr:to>
    <xdr:sp fLocksText="1" fPublished="0">
      <xdr:nvSpPr>
        <xdr:cNvPr id="73" name="フローチャート: 判断 72"/>
        <xdr:cNvSpPr/>
      </xdr:nvSpPr>
      <xdr:spPr>
        <a:xfrm>
          <a:off x="1971675" y="6505574"/>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31</xdr:row>
      <xdr:rowOff>66675</xdr:rowOff>
    </xdr:from>
    <xdr:to>
      <xdr:col>11</xdr:col>
      <xdr:colOff>161925</xdr:colOff>
      <xdr:row>32</xdr:row>
      <xdr:rowOff>104775</xdr:rowOff>
    </xdr:to>
    <xdr:sp fLocksText="1" fPublished="0">
      <xdr:nvSpPr>
        <xdr:cNvPr id="74" name="テキスト ボックス 73"/>
        <xdr:cNvSpPr txBox="1">
          <a:spLocks noRot="1"/>
        </xdr:cNvSpPr>
      </xdr:nvSpPr>
      <xdr:spPr>
        <a:xfrm>
          <a:off x="1790700" y="62388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2,850</a:t>
          </a:r>
        </a:p>
      </xdr:txBody>
    </xdr:sp>
    <xdr:clientData fLocksWithSheet="1" fPrintsWithSheet="1"/>
  </xdr:twoCellAnchor>
  <xdr:twoCellAnchor>
    <xdr:from>
      <xdr:col>5</xdr:col>
      <xdr:colOff>133350</xdr:colOff>
      <xdr:row>32</xdr:row>
      <xdr:rowOff>190500</xdr:rowOff>
    </xdr:from>
    <xdr:to>
      <xdr:col>6</xdr:col>
      <xdr:colOff>38100</xdr:colOff>
      <xdr:row>33</xdr:row>
      <xdr:rowOff>114300</xdr:rowOff>
    </xdr:to>
    <xdr:sp fLocksText="1" fPublished="0">
      <xdr:nvSpPr>
        <xdr:cNvPr id="75" name="フローチャート: 判断 74"/>
        <xdr:cNvSpPr/>
      </xdr:nvSpPr>
      <xdr:spPr>
        <a:xfrm>
          <a:off x="1085850" y="656272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133350</xdr:colOff>
      <xdr:row>31</xdr:row>
      <xdr:rowOff>133350</xdr:rowOff>
    </xdr:from>
    <xdr:to>
      <xdr:col>7</xdr:col>
      <xdr:colOff>28575</xdr:colOff>
      <xdr:row>32</xdr:row>
      <xdr:rowOff>171449</xdr:rowOff>
    </xdr:to>
    <xdr:sp fLocksText="1" fPublished="0">
      <xdr:nvSpPr>
        <xdr:cNvPr id="76" name="テキスト ボックス 75"/>
        <xdr:cNvSpPr txBox="1">
          <a:spLocks noRot="1"/>
        </xdr:cNvSpPr>
      </xdr:nvSpPr>
      <xdr:spPr>
        <a:xfrm>
          <a:off x="895350" y="63055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2,800</a:t>
          </a:r>
        </a:p>
      </xdr:txBody>
    </xdr:sp>
    <xdr:clientData fLocksWithSheet="1" fPrintsWithSheet="1"/>
  </xdr:twoCellAnchor>
  <xdr:twoCellAnchor editAs="oneCell">
    <xdr:from>
      <xdr:col>23</xdr:col>
      <xdr:colOff>66675</xdr:colOff>
      <xdr:row>41</xdr:row>
      <xdr:rowOff>104775</xdr:rowOff>
    </xdr:from>
    <xdr:to>
      <xdr:col>27</xdr:col>
      <xdr:colOff>66675</xdr:colOff>
      <xdr:row>42</xdr:row>
      <xdr:rowOff>142875</xdr:rowOff>
    </xdr:to>
    <xdr:sp fLocksText="1" fPublished="0">
      <xdr:nvSpPr>
        <xdr:cNvPr id="77" name="テキスト ボックス 76"/>
        <xdr:cNvSpPr txBox="1">
          <a:spLocks noRot="1"/>
        </xdr:cNvSpPr>
      </xdr:nvSpPr>
      <xdr:spPr>
        <a:xfrm>
          <a:off x="4448175"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41</xdr:row>
      <xdr:rowOff>104775</xdr:rowOff>
    </xdr:from>
    <xdr:to>
      <xdr:col>22</xdr:col>
      <xdr:colOff>180975</xdr:colOff>
      <xdr:row>42</xdr:row>
      <xdr:rowOff>142875</xdr:rowOff>
    </xdr:to>
    <xdr:sp fLocksText="1" fPublished="0">
      <xdr:nvSpPr>
        <xdr:cNvPr id="78" name="テキスト ボックス 77"/>
        <xdr:cNvSpPr txBox="1">
          <a:spLocks noRot="1"/>
        </xdr:cNvSpPr>
      </xdr:nvSpPr>
      <xdr:spPr>
        <a:xfrm>
          <a:off x="3609975"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41</xdr:row>
      <xdr:rowOff>104775</xdr:rowOff>
    </xdr:from>
    <xdr:to>
      <xdr:col>18</xdr:col>
      <xdr:colOff>57150</xdr:colOff>
      <xdr:row>42</xdr:row>
      <xdr:rowOff>142875</xdr:rowOff>
    </xdr:to>
    <xdr:sp fLocksText="1" fPublished="0">
      <xdr:nvSpPr>
        <xdr:cNvPr id="79" name="テキスト ボックス 78"/>
        <xdr:cNvSpPr txBox="1">
          <a:spLocks noRot="1"/>
        </xdr:cNvSpPr>
      </xdr:nvSpPr>
      <xdr:spPr>
        <a:xfrm>
          <a:off x="272415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41</xdr:row>
      <xdr:rowOff>104775</xdr:rowOff>
    </xdr:from>
    <xdr:to>
      <xdr:col>13</xdr:col>
      <xdr:colOff>114300</xdr:colOff>
      <xdr:row>42</xdr:row>
      <xdr:rowOff>142875</xdr:rowOff>
    </xdr:to>
    <xdr:sp fLocksText="1" fPublished="0">
      <xdr:nvSpPr>
        <xdr:cNvPr id="80" name="テキスト ボックス 79"/>
        <xdr:cNvSpPr txBox="1">
          <a:spLocks noRot="1"/>
        </xdr:cNvSpPr>
      </xdr:nvSpPr>
      <xdr:spPr>
        <a:xfrm>
          <a:off x="18288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41</xdr:row>
      <xdr:rowOff>104775</xdr:rowOff>
    </xdr:from>
    <xdr:to>
      <xdr:col>8</xdr:col>
      <xdr:colOff>180975</xdr:colOff>
      <xdr:row>42</xdr:row>
      <xdr:rowOff>142875</xdr:rowOff>
    </xdr:to>
    <xdr:sp fLocksText="1" fPublished="0">
      <xdr:nvSpPr>
        <xdr:cNvPr id="81" name="テキスト ボックス 80"/>
        <xdr:cNvSpPr txBox="1">
          <a:spLocks noRot="1"/>
        </xdr:cNvSpPr>
      </xdr:nvSpPr>
      <xdr:spPr>
        <a:xfrm>
          <a:off x="942975"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35</xdr:row>
      <xdr:rowOff>47625</xdr:rowOff>
    </xdr:from>
    <xdr:to>
      <xdr:col>24</xdr:col>
      <xdr:colOff>114300</xdr:colOff>
      <xdr:row>35</xdr:row>
      <xdr:rowOff>152400</xdr:rowOff>
    </xdr:to>
    <xdr:sp fLocksText="1" fPublished="0">
      <xdr:nvSpPr>
        <xdr:cNvPr id="82" name="楕円 81"/>
        <xdr:cNvSpPr/>
      </xdr:nvSpPr>
      <xdr:spPr>
        <a:xfrm>
          <a:off x="4591050" y="701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35</xdr:row>
      <xdr:rowOff>9525</xdr:rowOff>
    </xdr:from>
    <xdr:to>
      <xdr:col>27</xdr:col>
      <xdr:colOff>9525</xdr:colOff>
      <xdr:row>36</xdr:row>
      <xdr:rowOff>47625</xdr:rowOff>
    </xdr:to>
    <xdr:sp fLocksText="1" fPublished="0">
      <xdr:nvSpPr>
        <xdr:cNvPr id="83" name="議会費該当値テキスト"/>
        <xdr:cNvSpPr txBox="1">
          <a:spLocks noRot="1"/>
        </xdr:cNvSpPr>
      </xdr:nvSpPr>
      <xdr:spPr>
        <a:xfrm>
          <a:off x="4686300" y="69818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2,447</a:t>
          </a:r>
        </a:p>
      </xdr:txBody>
    </xdr:sp>
    <xdr:clientData fLocksWithSheet="1" fPrintsWithSheet="1"/>
  </xdr:twoCellAnchor>
  <xdr:twoCellAnchor>
    <xdr:from>
      <xdr:col>19</xdr:col>
      <xdr:colOff>133350</xdr:colOff>
      <xdr:row>35</xdr:row>
      <xdr:rowOff>66675</xdr:rowOff>
    </xdr:from>
    <xdr:to>
      <xdr:col>20</xdr:col>
      <xdr:colOff>38100</xdr:colOff>
      <xdr:row>35</xdr:row>
      <xdr:rowOff>190500</xdr:rowOff>
    </xdr:to>
    <xdr:sp fLocksText="1" fPublished="0">
      <xdr:nvSpPr>
        <xdr:cNvPr id="84" name="楕円 83"/>
        <xdr:cNvSpPr/>
      </xdr:nvSpPr>
      <xdr:spPr>
        <a:xfrm>
          <a:off x="3752850" y="7038974"/>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133350</xdr:colOff>
      <xdr:row>35</xdr:row>
      <xdr:rowOff>180975</xdr:rowOff>
    </xdr:from>
    <xdr:to>
      <xdr:col>21</xdr:col>
      <xdr:colOff>28575</xdr:colOff>
      <xdr:row>37</xdr:row>
      <xdr:rowOff>19050</xdr:rowOff>
    </xdr:to>
    <xdr:sp fLocksText="1" fPublished="0">
      <xdr:nvSpPr>
        <xdr:cNvPr id="85" name="テキスト ボックス 84"/>
        <xdr:cNvSpPr txBox="1">
          <a:spLocks noRot="1"/>
        </xdr:cNvSpPr>
      </xdr:nvSpPr>
      <xdr:spPr>
        <a:xfrm>
          <a:off x="3562350" y="71532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2,426</a:t>
          </a:r>
        </a:p>
      </xdr:txBody>
    </xdr:sp>
    <xdr:clientData fLocksWithSheet="1" fPrintsWithSheet="1"/>
  </xdr:twoCellAnchor>
  <xdr:twoCellAnchor>
    <xdr:from>
      <xdr:col>15</xdr:col>
      <xdr:colOff>0</xdr:colOff>
      <xdr:row>33</xdr:row>
      <xdr:rowOff>114300</xdr:rowOff>
    </xdr:from>
    <xdr:to>
      <xdr:col>15</xdr:col>
      <xdr:colOff>104775</xdr:colOff>
      <xdr:row>34</xdr:row>
      <xdr:rowOff>38100</xdr:rowOff>
    </xdr:to>
    <xdr:sp fLocksText="1" fPublished="0">
      <xdr:nvSpPr>
        <xdr:cNvPr id="86" name="楕円 85"/>
        <xdr:cNvSpPr/>
      </xdr:nvSpPr>
      <xdr:spPr>
        <a:xfrm>
          <a:off x="2857500" y="668655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14</xdr:col>
      <xdr:colOff>9525</xdr:colOff>
      <xdr:row>34</xdr:row>
      <xdr:rowOff>19050</xdr:rowOff>
    </xdr:from>
    <xdr:to>
      <xdr:col>16</xdr:col>
      <xdr:colOff>95250</xdr:colOff>
      <xdr:row>35</xdr:row>
      <xdr:rowOff>57150</xdr:rowOff>
    </xdr:to>
    <xdr:sp fLocksText="1" fPublished="0">
      <xdr:nvSpPr>
        <xdr:cNvPr id="87" name="テキスト ボックス 86"/>
        <xdr:cNvSpPr txBox="1">
          <a:spLocks noRot="1"/>
        </xdr:cNvSpPr>
      </xdr:nvSpPr>
      <xdr:spPr>
        <a:xfrm>
          <a:off x="2676525" y="67913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2,705</a:t>
          </a:r>
        </a:p>
      </xdr:txBody>
    </xdr:sp>
    <xdr:clientData fLocksWithSheet="1" fPrintsWithSheet="1"/>
  </xdr:twoCellAnchor>
  <xdr:twoCellAnchor>
    <xdr:from>
      <xdr:col>10</xdr:col>
      <xdr:colOff>66675</xdr:colOff>
      <xdr:row>34</xdr:row>
      <xdr:rowOff>9525</xdr:rowOff>
    </xdr:from>
    <xdr:to>
      <xdr:col>10</xdr:col>
      <xdr:colOff>171449</xdr:colOff>
      <xdr:row>34</xdr:row>
      <xdr:rowOff>133350</xdr:rowOff>
    </xdr:to>
    <xdr:sp fLocksText="1" fPublished="0">
      <xdr:nvSpPr>
        <xdr:cNvPr id="88" name="楕円 87"/>
        <xdr:cNvSpPr/>
      </xdr:nvSpPr>
      <xdr:spPr>
        <a:xfrm>
          <a:off x="1971675" y="67818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76200</xdr:colOff>
      <xdr:row>34</xdr:row>
      <xdr:rowOff>123824</xdr:rowOff>
    </xdr:from>
    <xdr:to>
      <xdr:col>11</xdr:col>
      <xdr:colOff>161925</xdr:colOff>
      <xdr:row>35</xdr:row>
      <xdr:rowOff>161925</xdr:rowOff>
    </xdr:to>
    <xdr:sp fLocksText="1" fPublished="0">
      <xdr:nvSpPr>
        <xdr:cNvPr id="89" name="テキスト ボックス 88"/>
        <xdr:cNvSpPr txBox="1">
          <a:spLocks noRot="1"/>
        </xdr:cNvSpPr>
      </xdr:nvSpPr>
      <xdr:spPr>
        <a:xfrm>
          <a:off x="1790700" y="68961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2,623</a:t>
          </a:r>
        </a:p>
      </xdr:txBody>
    </xdr:sp>
    <xdr:clientData fLocksWithSheet="1" fPrintsWithSheet="1"/>
  </xdr:twoCellAnchor>
  <xdr:twoCellAnchor>
    <xdr:from>
      <xdr:col>5</xdr:col>
      <xdr:colOff>133350</xdr:colOff>
      <xdr:row>34</xdr:row>
      <xdr:rowOff>85724</xdr:rowOff>
    </xdr:from>
    <xdr:to>
      <xdr:col>6</xdr:col>
      <xdr:colOff>38100</xdr:colOff>
      <xdr:row>35</xdr:row>
      <xdr:rowOff>9525</xdr:rowOff>
    </xdr:to>
    <xdr:sp fLocksText="1" fPublished="0">
      <xdr:nvSpPr>
        <xdr:cNvPr id="90" name="楕円 89"/>
        <xdr:cNvSpPr/>
      </xdr:nvSpPr>
      <xdr:spPr>
        <a:xfrm>
          <a:off x="1085850" y="68580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133350</xdr:colOff>
      <xdr:row>35</xdr:row>
      <xdr:rowOff>0</xdr:rowOff>
    </xdr:from>
    <xdr:to>
      <xdr:col>7</xdr:col>
      <xdr:colOff>28575</xdr:colOff>
      <xdr:row>36</xdr:row>
      <xdr:rowOff>38100</xdr:rowOff>
    </xdr:to>
    <xdr:sp fLocksText="1" fPublished="0">
      <xdr:nvSpPr>
        <xdr:cNvPr id="91" name="テキスト ボックス 90"/>
        <xdr:cNvSpPr txBox="1">
          <a:spLocks noRot="1"/>
        </xdr:cNvSpPr>
      </xdr:nvSpPr>
      <xdr:spPr>
        <a:xfrm>
          <a:off x="895350" y="6972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2,564</a:t>
          </a:r>
        </a:p>
      </xdr:txBody>
    </xdr:sp>
    <xdr:clientData fLocksWithSheet="1" fPrintsWithSheet="1"/>
  </xdr:twoCellAnchor>
  <xdr:twoCellAnchor>
    <xdr:from>
      <xdr:col>4</xdr:col>
      <xdr:colOff>0</xdr:colOff>
      <xdr:row>43</xdr:row>
      <xdr:rowOff>66675</xdr:rowOff>
    </xdr:from>
    <xdr:to>
      <xdr:col>28</xdr:col>
      <xdr:colOff>114300</xdr:colOff>
      <xdr:row>45</xdr:row>
      <xdr:rowOff>47625</xdr:rowOff>
    </xdr:to>
    <xdr:sp fLocksText="1" fPublished="0">
      <xdr:nvSpPr>
        <xdr:cNvPr id="92" name="正方形/長方形 91"/>
        <xdr:cNvSpPr>
          <a:spLocks noRot="1"/>
        </xdr:cNvSpPr>
      </xdr:nvSpPr>
      <xdr:spPr>
        <a:xfrm>
          <a:off x="762000" y="8639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総務費</a:t>
          </a:r>
        </a:p>
      </xdr:txBody>
    </xdr:sp>
    <xdr:clientData fLocksWithSheet="1" fPrintsWithSheet="1"/>
  </xdr:twoCellAnchor>
  <xdr:twoCellAnchor>
    <xdr:from>
      <xdr:col>4</xdr:col>
      <xdr:colOff>133350</xdr:colOff>
      <xdr:row>45</xdr:row>
      <xdr:rowOff>66675</xdr:rowOff>
    </xdr:from>
    <xdr:to>
      <xdr:col>12</xdr:col>
      <xdr:colOff>133350</xdr:colOff>
      <xdr:row>46</xdr:row>
      <xdr:rowOff>171449</xdr:rowOff>
    </xdr:to>
    <xdr:sp fLocksText="1" fPublished="0">
      <xdr:nvSpPr>
        <xdr:cNvPr id="93" name="正方形/長方形 92"/>
        <xdr:cNvSpPr>
          <a:spLocks noRot="1"/>
        </xdr:cNvSpPr>
      </xdr:nvSpPr>
      <xdr:spPr>
        <a:xfrm>
          <a:off x="89535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46</xdr:row>
      <xdr:rowOff>114300</xdr:rowOff>
    </xdr:from>
    <xdr:to>
      <xdr:col>12</xdr:col>
      <xdr:colOff>133350</xdr:colOff>
      <xdr:row>48</xdr:row>
      <xdr:rowOff>0</xdr:rowOff>
    </xdr:to>
    <xdr:sp fLocksText="1" fPublished="0">
      <xdr:nvSpPr>
        <xdr:cNvPr id="94" name="正方形/長方形 93"/>
        <xdr:cNvSpPr>
          <a:spLocks noRot="1"/>
        </xdr:cNvSpPr>
      </xdr:nvSpPr>
      <xdr:spPr>
        <a:xfrm>
          <a:off x="89535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21/30</a:t>
          </a:r>
        </a:p>
      </xdr:txBody>
    </xdr:sp>
    <xdr:clientData fLocksWithSheet="1" fPrintsWithSheet="1"/>
  </xdr:twoCellAnchor>
  <xdr:twoCellAnchor>
    <xdr:from>
      <xdr:col>10</xdr:col>
      <xdr:colOff>0</xdr:colOff>
      <xdr:row>45</xdr:row>
      <xdr:rowOff>66675</xdr:rowOff>
    </xdr:from>
    <xdr:to>
      <xdr:col>18</xdr:col>
      <xdr:colOff>0</xdr:colOff>
      <xdr:row>46</xdr:row>
      <xdr:rowOff>171449</xdr:rowOff>
    </xdr:to>
    <xdr:sp fLocksText="1" fPublished="0">
      <xdr:nvSpPr>
        <xdr:cNvPr id="95" name="正方形/長方形 94"/>
        <xdr:cNvSpPr>
          <a:spLocks noRot="1"/>
        </xdr:cNvSpPr>
      </xdr:nvSpPr>
      <xdr:spPr>
        <a:xfrm>
          <a:off x="190500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46</xdr:row>
      <xdr:rowOff>114300</xdr:rowOff>
    </xdr:from>
    <xdr:to>
      <xdr:col>18</xdr:col>
      <xdr:colOff>0</xdr:colOff>
      <xdr:row>48</xdr:row>
      <xdr:rowOff>0</xdr:rowOff>
    </xdr:to>
    <xdr:sp fLocksText="1" fPublished="0">
      <xdr:nvSpPr>
        <xdr:cNvPr id="96" name="正方形/長方形 95"/>
        <xdr:cNvSpPr>
          <a:spLocks noRot="1"/>
        </xdr:cNvSpPr>
      </xdr:nvSpPr>
      <xdr:spPr>
        <a:xfrm>
          <a:off x="190500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51,519</a:t>
          </a:r>
        </a:p>
      </xdr:txBody>
    </xdr:sp>
    <xdr:clientData fLocksWithSheet="1" fPrintsWithSheet="1"/>
  </xdr:twoCellAnchor>
  <xdr:twoCellAnchor>
    <xdr:from>
      <xdr:col>16</xdr:col>
      <xdr:colOff>0</xdr:colOff>
      <xdr:row>45</xdr:row>
      <xdr:rowOff>66675</xdr:rowOff>
    </xdr:from>
    <xdr:to>
      <xdr:col>24</xdr:col>
      <xdr:colOff>0</xdr:colOff>
      <xdr:row>46</xdr:row>
      <xdr:rowOff>171449</xdr:rowOff>
    </xdr:to>
    <xdr:sp fLocksText="1" fPublished="0">
      <xdr:nvSpPr>
        <xdr:cNvPr id="97" name="正方形/長方形 96"/>
        <xdr:cNvSpPr>
          <a:spLocks noRot="1"/>
        </xdr:cNvSpPr>
      </xdr:nvSpPr>
      <xdr:spPr>
        <a:xfrm>
          <a:off x="304800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46</xdr:row>
      <xdr:rowOff>114300</xdr:rowOff>
    </xdr:from>
    <xdr:to>
      <xdr:col>24</xdr:col>
      <xdr:colOff>0</xdr:colOff>
      <xdr:row>48</xdr:row>
      <xdr:rowOff>0</xdr:rowOff>
    </xdr:to>
    <xdr:sp fLocksText="1" fPublished="0">
      <xdr:nvSpPr>
        <xdr:cNvPr id="98" name="正方形/長方形 97"/>
        <xdr:cNvSpPr>
          <a:spLocks noRot="1"/>
        </xdr:cNvSpPr>
      </xdr:nvSpPr>
      <xdr:spPr>
        <a:xfrm>
          <a:off x="304800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58,005</a:t>
          </a:r>
        </a:p>
      </xdr:txBody>
    </xdr:sp>
    <xdr:clientData fLocksWithSheet="1" fPrintsWithSheet="1"/>
  </xdr:twoCellAnchor>
  <xdr:twoCellAnchor>
    <xdr:from>
      <xdr:col>4</xdr:col>
      <xdr:colOff>0</xdr:colOff>
      <xdr:row>48</xdr:row>
      <xdr:rowOff>38100</xdr:rowOff>
    </xdr:from>
    <xdr:to>
      <xdr:col>28</xdr:col>
      <xdr:colOff>114300</xdr:colOff>
      <xdr:row>61</xdr:row>
      <xdr:rowOff>104775</xdr:rowOff>
    </xdr:to>
    <xdr:sp fLocksText="1" fPublished="0">
      <xdr:nvSpPr>
        <xdr:cNvPr id="99" name="正方形/長方形 98"/>
        <xdr:cNvSpPr/>
      </xdr:nvSpPr>
      <xdr:spPr>
        <a:xfrm>
          <a:off x="762000" y="96107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152400</xdr:colOff>
      <xdr:row>47</xdr:row>
      <xdr:rowOff>9525</xdr:rowOff>
    </xdr:from>
    <xdr:to>
      <xdr:col>5</xdr:col>
      <xdr:colOff>123824</xdr:colOff>
      <xdr:row>48</xdr:row>
      <xdr:rowOff>28575</xdr:rowOff>
    </xdr:to>
    <xdr:sp fLocksText="1" fPublished="0">
      <xdr:nvSpPr>
        <xdr:cNvPr id="100" name="テキスト ボックス 99"/>
        <xdr:cNvSpPr txBox="1">
          <a:spLocks noRot="1"/>
        </xdr:cNvSpPr>
      </xdr:nvSpPr>
      <xdr:spPr>
        <a:xfrm>
          <a:off x="723900" y="93821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61</xdr:row>
      <xdr:rowOff>104775</xdr:rowOff>
    </xdr:from>
    <xdr:to>
      <xdr:col>28</xdr:col>
      <xdr:colOff>114300</xdr:colOff>
      <xdr:row>61</xdr:row>
      <xdr:rowOff>104775</xdr:rowOff>
    </xdr:to>
    <xdr:cxnSp fPublished="0">
      <xdr:nvCxnSpPr>
        <xdr:cNvPr id="101" name="直線コネクタ 100"/>
        <xdr:cNvCxnSpPr/>
      </xdr:nvCxnSpPr>
      <xdr:spPr>
        <a:xfrm>
          <a:off x="762000" y="1227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xdr:col>
      <xdr:colOff>0</xdr:colOff>
      <xdr:row>58</xdr:row>
      <xdr:rowOff>171449</xdr:rowOff>
    </xdr:from>
    <xdr:to>
      <xdr:col>28</xdr:col>
      <xdr:colOff>114300</xdr:colOff>
      <xdr:row>58</xdr:row>
      <xdr:rowOff>171449</xdr:rowOff>
    </xdr:to>
    <xdr:cxnSp fPublished="0">
      <xdr:nvCxnSpPr>
        <xdr:cNvPr id="102" name="直線コネクタ 101"/>
        <xdr:cNvCxnSpPr/>
      </xdr:nvCxnSpPr>
      <xdr:spPr>
        <a:xfrm>
          <a:off x="762000" y="1174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xdr:col>
      <xdr:colOff>133350</xdr:colOff>
      <xdr:row>58</xdr:row>
      <xdr:rowOff>0</xdr:rowOff>
    </xdr:from>
    <xdr:to>
      <xdr:col>4</xdr:col>
      <xdr:colOff>0</xdr:colOff>
      <xdr:row>59</xdr:row>
      <xdr:rowOff>38100</xdr:rowOff>
    </xdr:to>
    <xdr:sp fLocksText="1" fPublished="0">
      <xdr:nvSpPr>
        <xdr:cNvPr id="103" name="テキスト ボックス 102"/>
        <xdr:cNvSpPr txBox="1">
          <a:spLocks noRot="1"/>
        </xdr:cNvSpPr>
      </xdr:nvSpPr>
      <xdr:spPr>
        <a:xfrm>
          <a:off x="514350" y="115728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4</xdr:col>
      <xdr:colOff>0</xdr:colOff>
      <xdr:row>56</xdr:row>
      <xdr:rowOff>38100</xdr:rowOff>
    </xdr:from>
    <xdr:to>
      <xdr:col>28</xdr:col>
      <xdr:colOff>114300</xdr:colOff>
      <xdr:row>56</xdr:row>
      <xdr:rowOff>38100</xdr:rowOff>
    </xdr:to>
    <xdr:cxnSp fPublished="0">
      <xdr:nvCxnSpPr>
        <xdr:cNvPr id="104" name="直線コネクタ 103"/>
        <xdr:cNvCxnSpPr/>
      </xdr:nvCxnSpPr>
      <xdr:spPr>
        <a:xfrm>
          <a:off x="762000" y="1121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55</xdr:row>
      <xdr:rowOff>66675</xdr:rowOff>
    </xdr:from>
    <xdr:to>
      <xdr:col>4</xdr:col>
      <xdr:colOff>9525</xdr:colOff>
      <xdr:row>56</xdr:row>
      <xdr:rowOff>104775</xdr:rowOff>
    </xdr:to>
    <xdr:sp fLocksText="1" fPublished="0">
      <xdr:nvSpPr>
        <xdr:cNvPr id="105" name="テキスト ボックス 104"/>
        <xdr:cNvSpPr txBox="1">
          <a:spLocks noRot="1"/>
        </xdr:cNvSpPr>
      </xdr:nvSpPr>
      <xdr:spPr>
        <a:xfrm>
          <a:off x="171450" y="110394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4</xdr:col>
      <xdr:colOff>0</xdr:colOff>
      <xdr:row>53</xdr:row>
      <xdr:rowOff>104775</xdr:rowOff>
    </xdr:from>
    <xdr:to>
      <xdr:col>28</xdr:col>
      <xdr:colOff>114300</xdr:colOff>
      <xdr:row>53</xdr:row>
      <xdr:rowOff>104775</xdr:rowOff>
    </xdr:to>
    <xdr:cxnSp fPublished="0">
      <xdr:nvCxnSpPr>
        <xdr:cNvPr id="106" name="直線コネクタ 105"/>
        <xdr:cNvCxnSpPr/>
      </xdr:nvCxnSpPr>
      <xdr:spPr>
        <a:xfrm>
          <a:off x="762000" y="10677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52</xdr:row>
      <xdr:rowOff>133350</xdr:rowOff>
    </xdr:from>
    <xdr:to>
      <xdr:col>4</xdr:col>
      <xdr:colOff>9525</xdr:colOff>
      <xdr:row>53</xdr:row>
      <xdr:rowOff>171449</xdr:rowOff>
    </xdr:to>
    <xdr:sp fLocksText="1" fPublished="0">
      <xdr:nvSpPr>
        <xdr:cNvPr id="107" name="テキスト ボックス 106"/>
        <xdr:cNvSpPr txBox="1">
          <a:spLocks noRot="1"/>
        </xdr:cNvSpPr>
      </xdr:nvSpPr>
      <xdr:spPr>
        <a:xfrm>
          <a:off x="171450" y="105060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4</xdr:col>
      <xdr:colOff>0</xdr:colOff>
      <xdr:row>50</xdr:row>
      <xdr:rowOff>171449</xdr:rowOff>
    </xdr:from>
    <xdr:to>
      <xdr:col>28</xdr:col>
      <xdr:colOff>114300</xdr:colOff>
      <xdr:row>50</xdr:row>
      <xdr:rowOff>171449</xdr:rowOff>
    </xdr:to>
    <xdr:cxnSp fPublished="0">
      <xdr:nvCxnSpPr>
        <xdr:cNvPr id="108" name="直線コネクタ 107"/>
        <xdr:cNvCxnSpPr/>
      </xdr:nvCxnSpPr>
      <xdr:spPr>
        <a:xfrm>
          <a:off x="762000" y="10144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50</xdr:row>
      <xdr:rowOff>0</xdr:rowOff>
    </xdr:from>
    <xdr:to>
      <xdr:col>4</xdr:col>
      <xdr:colOff>9525</xdr:colOff>
      <xdr:row>51</xdr:row>
      <xdr:rowOff>38100</xdr:rowOff>
    </xdr:to>
    <xdr:sp fLocksText="1" fPublished="0">
      <xdr:nvSpPr>
        <xdr:cNvPr id="109" name="テキスト ボックス 108"/>
        <xdr:cNvSpPr txBox="1">
          <a:spLocks noRot="1"/>
        </xdr:cNvSpPr>
      </xdr:nvSpPr>
      <xdr:spPr>
        <a:xfrm>
          <a:off x="171450" y="99726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300,000</a:t>
          </a:r>
        </a:p>
      </xdr:txBody>
    </xdr:sp>
    <xdr:clientData fLocksWithSheet="1" fPrintsWithSheet="1"/>
  </xdr:twoCellAnchor>
  <xdr:twoCellAnchor>
    <xdr:from>
      <xdr:col>4</xdr:col>
      <xdr:colOff>0</xdr:colOff>
      <xdr:row>48</xdr:row>
      <xdr:rowOff>38100</xdr:rowOff>
    </xdr:from>
    <xdr:to>
      <xdr:col>28</xdr:col>
      <xdr:colOff>114300</xdr:colOff>
      <xdr:row>48</xdr:row>
      <xdr:rowOff>38100</xdr:rowOff>
    </xdr:to>
    <xdr:cxnSp fPublished="0">
      <xdr:nvCxnSpPr>
        <xdr:cNvPr id="110" name="直線コネクタ 109"/>
        <xdr:cNvCxnSpPr/>
      </xdr:nvCxnSpPr>
      <xdr:spPr>
        <a:xfrm>
          <a:off x="76200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47</xdr:row>
      <xdr:rowOff>66675</xdr:rowOff>
    </xdr:from>
    <xdr:to>
      <xdr:col>4</xdr:col>
      <xdr:colOff>9525</xdr:colOff>
      <xdr:row>48</xdr:row>
      <xdr:rowOff>104775</xdr:rowOff>
    </xdr:to>
    <xdr:sp fLocksText="1" fPublished="0">
      <xdr:nvSpPr>
        <xdr:cNvPr id="111" name="テキスト ボックス 110"/>
        <xdr:cNvSpPr txBox="1">
          <a:spLocks noRot="1"/>
        </xdr:cNvSpPr>
      </xdr:nvSpPr>
      <xdr:spPr>
        <a:xfrm>
          <a:off x="171450" y="94392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400,000</a:t>
          </a:r>
        </a:p>
      </xdr:txBody>
    </xdr:sp>
    <xdr:clientData fLocksWithSheet="1" fPrintsWithSheet="1"/>
  </xdr:twoCellAnchor>
  <xdr:twoCellAnchor>
    <xdr:from>
      <xdr:col>4</xdr:col>
      <xdr:colOff>0</xdr:colOff>
      <xdr:row>48</xdr:row>
      <xdr:rowOff>38100</xdr:rowOff>
    </xdr:from>
    <xdr:to>
      <xdr:col>28</xdr:col>
      <xdr:colOff>114300</xdr:colOff>
      <xdr:row>61</xdr:row>
      <xdr:rowOff>104775</xdr:rowOff>
    </xdr:to>
    <xdr:sp fLocksText="1" fPublished="0">
      <xdr:nvSpPr>
        <xdr:cNvPr id="112" name="総務費グラフ枠"/>
        <xdr:cNvSpPr/>
      </xdr:nvSpPr>
      <xdr:spPr>
        <a:xfrm>
          <a:off x="762000" y="96107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51</xdr:row>
      <xdr:rowOff>9525</xdr:rowOff>
    </xdr:from>
    <xdr:to>
      <xdr:col>24</xdr:col>
      <xdr:colOff>66675</xdr:colOff>
      <xdr:row>58</xdr:row>
      <xdr:rowOff>9525</xdr:rowOff>
    </xdr:to>
    <xdr:cxnSp fPublished="0">
      <xdr:nvCxnSpPr>
        <xdr:cNvPr id="113" name="直線コネクタ 112"/>
        <xdr:cNvCxnSpPr/>
      </xdr:nvCxnSpPr>
      <xdr:spPr>
        <a:xfrm flipV="1">
          <a:off x="4638675" y="10182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58</xdr:row>
      <xdr:rowOff>9525</xdr:rowOff>
    </xdr:from>
    <xdr:to>
      <xdr:col>27</xdr:col>
      <xdr:colOff>76200</xdr:colOff>
      <xdr:row>59</xdr:row>
      <xdr:rowOff>47625</xdr:rowOff>
    </xdr:to>
    <xdr:sp fLocksText="1" fPublished="0">
      <xdr:nvSpPr>
        <xdr:cNvPr id="114" name="総務費最小値テキスト"/>
        <xdr:cNvSpPr txBox="1">
          <a:spLocks noRot="1"/>
        </xdr:cNvSpPr>
      </xdr:nvSpPr>
      <xdr:spPr>
        <a:xfrm>
          <a:off x="4686300" y="115824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29,917</a:t>
          </a:r>
        </a:p>
      </xdr:txBody>
    </xdr:sp>
    <xdr:clientData fLocksWithSheet="1" fPrintsWithSheet="1"/>
  </xdr:twoCellAnchor>
  <xdr:twoCellAnchor>
    <xdr:from>
      <xdr:col>23</xdr:col>
      <xdr:colOff>171449</xdr:colOff>
      <xdr:row>58</xdr:row>
      <xdr:rowOff>9525</xdr:rowOff>
    </xdr:from>
    <xdr:to>
      <xdr:col>24</xdr:col>
      <xdr:colOff>152400</xdr:colOff>
      <xdr:row>58</xdr:row>
      <xdr:rowOff>9525</xdr:rowOff>
    </xdr:to>
    <xdr:cxnSp fPublished="0">
      <xdr:nvCxnSpPr>
        <xdr:cNvPr id="115" name="直線コネクタ 114"/>
        <xdr:cNvCxnSpPr/>
      </xdr:nvCxnSpPr>
      <xdr:spPr>
        <a:xfrm>
          <a:off x="4552950" y="11582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49</xdr:row>
      <xdr:rowOff>152400</xdr:rowOff>
    </xdr:from>
    <xdr:to>
      <xdr:col>27</xdr:col>
      <xdr:colOff>142875</xdr:colOff>
      <xdr:row>50</xdr:row>
      <xdr:rowOff>190500</xdr:rowOff>
    </xdr:to>
    <xdr:sp fLocksText="1" fPublished="0">
      <xdr:nvSpPr>
        <xdr:cNvPr id="116" name="総務費最大値テキスト"/>
        <xdr:cNvSpPr txBox="1">
          <a:spLocks noRot="1"/>
        </xdr:cNvSpPr>
      </xdr:nvSpPr>
      <xdr:spPr>
        <a:xfrm>
          <a:off x="4686300" y="992505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291,155</a:t>
          </a:r>
        </a:p>
      </xdr:txBody>
    </xdr:sp>
    <xdr:clientData fLocksWithSheet="1" fPrintsWithSheet="1"/>
  </xdr:twoCellAnchor>
  <xdr:twoCellAnchor>
    <xdr:from>
      <xdr:col>23</xdr:col>
      <xdr:colOff>171449</xdr:colOff>
      <xdr:row>51</xdr:row>
      <xdr:rowOff>9525</xdr:rowOff>
    </xdr:from>
    <xdr:to>
      <xdr:col>24</xdr:col>
      <xdr:colOff>152400</xdr:colOff>
      <xdr:row>51</xdr:row>
      <xdr:rowOff>9525</xdr:rowOff>
    </xdr:to>
    <xdr:cxnSp fPublished="0">
      <xdr:nvCxnSpPr>
        <xdr:cNvPr id="117" name="直線コネクタ 116"/>
        <xdr:cNvCxnSpPr/>
      </xdr:nvCxnSpPr>
      <xdr:spPr>
        <a:xfrm>
          <a:off x="4552950" y="10182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57</xdr:row>
      <xdr:rowOff>152400</xdr:rowOff>
    </xdr:from>
    <xdr:to>
      <xdr:col>24</xdr:col>
      <xdr:colOff>66675</xdr:colOff>
      <xdr:row>57</xdr:row>
      <xdr:rowOff>171449</xdr:rowOff>
    </xdr:to>
    <xdr:cxnSp fPublished="0">
      <xdr:nvCxnSpPr>
        <xdr:cNvPr id="118" name="直線コネクタ 117"/>
        <xdr:cNvCxnSpPr/>
      </xdr:nvCxnSpPr>
      <xdr:spPr>
        <a:xfrm>
          <a:off x="3800475" y="1152525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56</xdr:row>
      <xdr:rowOff>85724</xdr:rowOff>
    </xdr:from>
    <xdr:to>
      <xdr:col>27</xdr:col>
      <xdr:colOff>76200</xdr:colOff>
      <xdr:row>57</xdr:row>
      <xdr:rowOff>123824</xdr:rowOff>
    </xdr:to>
    <xdr:sp fLocksText="1" fPublished="0">
      <xdr:nvSpPr>
        <xdr:cNvPr id="119" name="総務費平均値テキスト"/>
        <xdr:cNvSpPr txBox="1">
          <a:spLocks noRot="1"/>
        </xdr:cNvSpPr>
      </xdr:nvSpPr>
      <xdr:spPr>
        <a:xfrm>
          <a:off x="4686300" y="11258549"/>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46,368</a:t>
          </a:r>
        </a:p>
      </xdr:txBody>
    </xdr:sp>
    <xdr:clientData fLocksWithSheet="1" fPrintsWithSheet="1"/>
  </xdr:twoCellAnchor>
  <xdr:twoCellAnchor>
    <xdr:from>
      <xdr:col>24</xdr:col>
      <xdr:colOff>19050</xdr:colOff>
      <xdr:row>57</xdr:row>
      <xdr:rowOff>66675</xdr:rowOff>
    </xdr:from>
    <xdr:to>
      <xdr:col>24</xdr:col>
      <xdr:colOff>114300</xdr:colOff>
      <xdr:row>57</xdr:row>
      <xdr:rowOff>180975</xdr:rowOff>
    </xdr:to>
    <xdr:sp fLocksText="1" fPublished="0">
      <xdr:nvSpPr>
        <xdr:cNvPr id="120" name="フローチャート: 判断 119"/>
        <xdr:cNvSpPr/>
      </xdr:nvSpPr>
      <xdr:spPr>
        <a:xfrm>
          <a:off x="4591050" y="1143952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57</xdr:row>
      <xdr:rowOff>133350</xdr:rowOff>
    </xdr:from>
    <xdr:to>
      <xdr:col>19</xdr:col>
      <xdr:colOff>180975</xdr:colOff>
      <xdr:row>57</xdr:row>
      <xdr:rowOff>152400</xdr:rowOff>
    </xdr:to>
    <xdr:cxnSp fPublished="0">
      <xdr:nvCxnSpPr>
        <xdr:cNvPr id="121" name="直線コネクタ 120"/>
        <xdr:cNvCxnSpPr/>
      </xdr:nvCxnSpPr>
      <xdr:spPr>
        <a:xfrm>
          <a:off x="2914650" y="115062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57</xdr:row>
      <xdr:rowOff>19050</xdr:rowOff>
    </xdr:from>
    <xdr:to>
      <xdr:col>20</xdr:col>
      <xdr:colOff>38100</xdr:colOff>
      <xdr:row>57</xdr:row>
      <xdr:rowOff>142875</xdr:rowOff>
    </xdr:to>
    <xdr:sp fLocksText="1" fPublished="0">
      <xdr:nvSpPr>
        <xdr:cNvPr id="122" name="フローチャート: 判断 121"/>
        <xdr:cNvSpPr/>
      </xdr:nvSpPr>
      <xdr:spPr>
        <a:xfrm>
          <a:off x="3752850" y="113919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55</xdr:row>
      <xdr:rowOff>171449</xdr:rowOff>
    </xdr:from>
    <xdr:to>
      <xdr:col>21</xdr:col>
      <xdr:colOff>66675</xdr:colOff>
      <xdr:row>57</xdr:row>
      <xdr:rowOff>9525</xdr:rowOff>
    </xdr:to>
    <xdr:sp fLocksText="1" fPublished="0">
      <xdr:nvSpPr>
        <xdr:cNvPr id="123" name="テキスト ボックス 122"/>
        <xdr:cNvSpPr txBox="1">
          <a:spLocks noRot="1"/>
        </xdr:cNvSpPr>
      </xdr:nvSpPr>
      <xdr:spPr>
        <a:xfrm>
          <a:off x="3533775" y="111442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52,854</a:t>
          </a:r>
        </a:p>
      </xdr:txBody>
    </xdr:sp>
    <xdr:clientData fLocksWithSheet="1" fPrintsWithSheet="1"/>
  </xdr:twoCellAnchor>
  <xdr:twoCellAnchor>
    <xdr:from>
      <xdr:col>10</xdr:col>
      <xdr:colOff>114300</xdr:colOff>
      <xdr:row>57</xdr:row>
      <xdr:rowOff>133350</xdr:rowOff>
    </xdr:from>
    <xdr:to>
      <xdr:col>15</xdr:col>
      <xdr:colOff>57150</xdr:colOff>
      <xdr:row>57</xdr:row>
      <xdr:rowOff>171449</xdr:rowOff>
    </xdr:to>
    <xdr:cxnSp fPublished="0">
      <xdr:nvCxnSpPr>
        <xdr:cNvPr id="124" name="直線コネクタ 123"/>
        <xdr:cNvCxnSpPr/>
      </xdr:nvCxnSpPr>
      <xdr:spPr>
        <a:xfrm flipV="1">
          <a:off x="2019300" y="115062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57</xdr:row>
      <xdr:rowOff>66675</xdr:rowOff>
    </xdr:from>
    <xdr:to>
      <xdr:col>15</xdr:col>
      <xdr:colOff>104775</xdr:colOff>
      <xdr:row>57</xdr:row>
      <xdr:rowOff>180975</xdr:rowOff>
    </xdr:to>
    <xdr:sp fLocksText="1" fPublished="0">
      <xdr:nvSpPr>
        <xdr:cNvPr id="125" name="フローチャート: 判断 124"/>
        <xdr:cNvSpPr/>
      </xdr:nvSpPr>
      <xdr:spPr>
        <a:xfrm>
          <a:off x="2857500" y="114395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56</xdr:row>
      <xdr:rowOff>0</xdr:rowOff>
    </xdr:from>
    <xdr:to>
      <xdr:col>16</xdr:col>
      <xdr:colOff>133350</xdr:colOff>
      <xdr:row>57</xdr:row>
      <xdr:rowOff>38100</xdr:rowOff>
    </xdr:to>
    <xdr:sp fLocksText="1" fPublished="0">
      <xdr:nvSpPr>
        <xdr:cNvPr id="126" name="テキスト ボックス 125"/>
        <xdr:cNvSpPr txBox="1">
          <a:spLocks noRot="1"/>
        </xdr:cNvSpPr>
      </xdr:nvSpPr>
      <xdr:spPr>
        <a:xfrm>
          <a:off x="2647950" y="111728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46,252</a:t>
          </a:r>
        </a:p>
      </xdr:txBody>
    </xdr:sp>
    <xdr:clientData fLocksWithSheet="1" fPrintsWithSheet="1"/>
  </xdr:twoCellAnchor>
  <xdr:twoCellAnchor>
    <xdr:from>
      <xdr:col>5</xdr:col>
      <xdr:colOff>180975</xdr:colOff>
      <xdr:row>57</xdr:row>
      <xdr:rowOff>171449</xdr:rowOff>
    </xdr:from>
    <xdr:to>
      <xdr:col>10</xdr:col>
      <xdr:colOff>114300</xdr:colOff>
      <xdr:row>57</xdr:row>
      <xdr:rowOff>171449</xdr:rowOff>
    </xdr:to>
    <xdr:cxnSp fPublished="0">
      <xdr:nvCxnSpPr>
        <xdr:cNvPr id="127" name="直線コネクタ 126"/>
        <xdr:cNvCxnSpPr/>
      </xdr:nvCxnSpPr>
      <xdr:spPr>
        <a:xfrm>
          <a:off x="1133475" y="115443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57</xdr:row>
      <xdr:rowOff>66675</xdr:rowOff>
    </xdr:from>
    <xdr:to>
      <xdr:col>10</xdr:col>
      <xdr:colOff>171449</xdr:colOff>
      <xdr:row>57</xdr:row>
      <xdr:rowOff>180975</xdr:rowOff>
    </xdr:to>
    <xdr:sp fLocksText="1" fPublished="0">
      <xdr:nvSpPr>
        <xdr:cNvPr id="128" name="フローチャート: 判断 127"/>
        <xdr:cNvSpPr/>
      </xdr:nvSpPr>
      <xdr:spPr>
        <a:xfrm>
          <a:off x="1971675" y="114395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56</xdr:row>
      <xdr:rowOff>0</xdr:rowOff>
    </xdr:from>
    <xdr:to>
      <xdr:col>12</xdr:col>
      <xdr:colOff>0</xdr:colOff>
      <xdr:row>57</xdr:row>
      <xdr:rowOff>38100</xdr:rowOff>
    </xdr:to>
    <xdr:sp fLocksText="1" fPublished="0">
      <xdr:nvSpPr>
        <xdr:cNvPr id="129" name="テキスト ボックス 128"/>
        <xdr:cNvSpPr txBox="1">
          <a:spLocks noRot="1"/>
        </xdr:cNvSpPr>
      </xdr:nvSpPr>
      <xdr:spPr>
        <a:xfrm>
          <a:off x="1752600" y="111728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46,086</a:t>
          </a:r>
        </a:p>
      </xdr:txBody>
    </xdr:sp>
    <xdr:clientData fLocksWithSheet="1" fPrintsWithSheet="1"/>
  </xdr:twoCellAnchor>
  <xdr:twoCellAnchor>
    <xdr:from>
      <xdr:col>5</xdr:col>
      <xdr:colOff>133350</xdr:colOff>
      <xdr:row>57</xdr:row>
      <xdr:rowOff>57150</xdr:rowOff>
    </xdr:from>
    <xdr:to>
      <xdr:col>6</xdr:col>
      <xdr:colOff>38100</xdr:colOff>
      <xdr:row>57</xdr:row>
      <xdr:rowOff>180975</xdr:rowOff>
    </xdr:to>
    <xdr:sp fLocksText="1" fPublished="0">
      <xdr:nvSpPr>
        <xdr:cNvPr id="130" name="フローチャート: 判断 129"/>
        <xdr:cNvSpPr/>
      </xdr:nvSpPr>
      <xdr:spPr>
        <a:xfrm>
          <a:off x="1085850" y="114300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56</xdr:row>
      <xdr:rowOff>0</xdr:rowOff>
    </xdr:from>
    <xdr:to>
      <xdr:col>7</xdr:col>
      <xdr:colOff>66675</xdr:colOff>
      <xdr:row>57</xdr:row>
      <xdr:rowOff>38100</xdr:rowOff>
    </xdr:to>
    <xdr:sp fLocksText="1" fPublished="0">
      <xdr:nvSpPr>
        <xdr:cNvPr id="131" name="テキスト ボックス 130"/>
        <xdr:cNvSpPr txBox="1">
          <a:spLocks noRot="1"/>
        </xdr:cNvSpPr>
      </xdr:nvSpPr>
      <xdr:spPr>
        <a:xfrm>
          <a:off x="866775" y="111728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47,112</a:t>
          </a:r>
        </a:p>
      </xdr:txBody>
    </xdr:sp>
    <xdr:clientData fLocksWithSheet="1" fPrintsWithSheet="1"/>
  </xdr:twoCellAnchor>
  <xdr:twoCellAnchor editAs="oneCell">
    <xdr:from>
      <xdr:col>23</xdr:col>
      <xdr:colOff>66675</xdr:colOff>
      <xdr:row>61</xdr:row>
      <xdr:rowOff>104775</xdr:rowOff>
    </xdr:from>
    <xdr:to>
      <xdr:col>27</xdr:col>
      <xdr:colOff>66675</xdr:colOff>
      <xdr:row>62</xdr:row>
      <xdr:rowOff>142875</xdr:rowOff>
    </xdr:to>
    <xdr:sp fLocksText="1" fPublished="0">
      <xdr:nvSpPr>
        <xdr:cNvPr id="132" name="テキスト ボックス 131"/>
        <xdr:cNvSpPr txBox="1">
          <a:spLocks noRot="1"/>
        </xdr:cNvSpPr>
      </xdr:nvSpPr>
      <xdr:spPr>
        <a:xfrm>
          <a:off x="4448175"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61</xdr:row>
      <xdr:rowOff>104775</xdr:rowOff>
    </xdr:from>
    <xdr:to>
      <xdr:col>22</xdr:col>
      <xdr:colOff>180975</xdr:colOff>
      <xdr:row>62</xdr:row>
      <xdr:rowOff>142875</xdr:rowOff>
    </xdr:to>
    <xdr:sp fLocksText="1" fPublished="0">
      <xdr:nvSpPr>
        <xdr:cNvPr id="133" name="テキスト ボックス 132"/>
        <xdr:cNvSpPr txBox="1">
          <a:spLocks noRot="1"/>
        </xdr:cNvSpPr>
      </xdr:nvSpPr>
      <xdr:spPr>
        <a:xfrm>
          <a:off x="3609975"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61</xdr:row>
      <xdr:rowOff>104775</xdr:rowOff>
    </xdr:from>
    <xdr:to>
      <xdr:col>18</xdr:col>
      <xdr:colOff>57150</xdr:colOff>
      <xdr:row>62</xdr:row>
      <xdr:rowOff>142875</xdr:rowOff>
    </xdr:to>
    <xdr:sp fLocksText="1" fPublished="0">
      <xdr:nvSpPr>
        <xdr:cNvPr id="134" name="テキスト ボックス 133"/>
        <xdr:cNvSpPr txBox="1">
          <a:spLocks noRot="1"/>
        </xdr:cNvSpPr>
      </xdr:nvSpPr>
      <xdr:spPr>
        <a:xfrm>
          <a:off x="272415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61</xdr:row>
      <xdr:rowOff>104775</xdr:rowOff>
    </xdr:from>
    <xdr:to>
      <xdr:col>13</xdr:col>
      <xdr:colOff>114300</xdr:colOff>
      <xdr:row>62</xdr:row>
      <xdr:rowOff>142875</xdr:rowOff>
    </xdr:to>
    <xdr:sp fLocksText="1" fPublished="0">
      <xdr:nvSpPr>
        <xdr:cNvPr id="135" name="テキスト ボックス 134"/>
        <xdr:cNvSpPr txBox="1">
          <a:spLocks noRot="1"/>
        </xdr:cNvSpPr>
      </xdr:nvSpPr>
      <xdr:spPr>
        <a:xfrm>
          <a:off x="18288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61</xdr:row>
      <xdr:rowOff>104775</xdr:rowOff>
    </xdr:from>
    <xdr:to>
      <xdr:col>8</xdr:col>
      <xdr:colOff>180975</xdr:colOff>
      <xdr:row>62</xdr:row>
      <xdr:rowOff>142875</xdr:rowOff>
    </xdr:to>
    <xdr:sp fLocksText="1" fPublished="0">
      <xdr:nvSpPr>
        <xdr:cNvPr id="136" name="テキスト ボックス 135"/>
        <xdr:cNvSpPr txBox="1">
          <a:spLocks noRot="1"/>
        </xdr:cNvSpPr>
      </xdr:nvSpPr>
      <xdr:spPr>
        <a:xfrm>
          <a:off x="942975"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57</xdr:row>
      <xdr:rowOff>114300</xdr:rowOff>
    </xdr:from>
    <xdr:to>
      <xdr:col>24</xdr:col>
      <xdr:colOff>114300</xdr:colOff>
      <xdr:row>58</xdr:row>
      <xdr:rowOff>19050</xdr:rowOff>
    </xdr:to>
    <xdr:sp fLocksText="1" fPublished="0">
      <xdr:nvSpPr>
        <xdr:cNvPr id="137" name="楕円 136"/>
        <xdr:cNvSpPr/>
      </xdr:nvSpPr>
      <xdr:spPr>
        <a:xfrm>
          <a:off x="4591050" y="114871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57</xdr:row>
      <xdr:rowOff>38100</xdr:rowOff>
    </xdr:from>
    <xdr:to>
      <xdr:col>27</xdr:col>
      <xdr:colOff>76200</xdr:colOff>
      <xdr:row>58</xdr:row>
      <xdr:rowOff>76200</xdr:rowOff>
    </xdr:to>
    <xdr:sp fLocksText="1" fPublished="0">
      <xdr:nvSpPr>
        <xdr:cNvPr id="138" name="総務費該当値テキスト"/>
        <xdr:cNvSpPr txBox="1">
          <a:spLocks noRot="1"/>
        </xdr:cNvSpPr>
      </xdr:nvSpPr>
      <xdr:spPr>
        <a:xfrm>
          <a:off x="4686300" y="11410949"/>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37,968</a:t>
          </a:r>
        </a:p>
      </xdr:txBody>
    </xdr:sp>
    <xdr:clientData fLocksWithSheet="1" fPrintsWithSheet="1"/>
  </xdr:twoCellAnchor>
  <xdr:twoCellAnchor>
    <xdr:from>
      <xdr:col>19</xdr:col>
      <xdr:colOff>133350</xdr:colOff>
      <xdr:row>57</xdr:row>
      <xdr:rowOff>104775</xdr:rowOff>
    </xdr:from>
    <xdr:to>
      <xdr:col>20</xdr:col>
      <xdr:colOff>38100</xdr:colOff>
      <xdr:row>58</xdr:row>
      <xdr:rowOff>19050</xdr:rowOff>
    </xdr:to>
    <xdr:sp fLocksText="1" fPublished="0">
      <xdr:nvSpPr>
        <xdr:cNvPr id="139" name="楕円 138"/>
        <xdr:cNvSpPr/>
      </xdr:nvSpPr>
      <xdr:spPr>
        <a:xfrm>
          <a:off x="3752850" y="11477625"/>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58</xdr:row>
      <xdr:rowOff>9525</xdr:rowOff>
    </xdr:from>
    <xdr:to>
      <xdr:col>21</xdr:col>
      <xdr:colOff>66675</xdr:colOff>
      <xdr:row>59</xdr:row>
      <xdr:rowOff>47625</xdr:rowOff>
    </xdr:to>
    <xdr:sp fLocksText="1" fPublished="0">
      <xdr:nvSpPr>
        <xdr:cNvPr id="140" name="テキスト ボックス 139"/>
        <xdr:cNvSpPr txBox="1">
          <a:spLocks noRot="1"/>
        </xdr:cNvSpPr>
      </xdr:nvSpPr>
      <xdr:spPr>
        <a:xfrm>
          <a:off x="3533775" y="115824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39,107</a:t>
          </a:r>
        </a:p>
      </xdr:txBody>
    </xdr:sp>
    <xdr:clientData fLocksWithSheet="1" fPrintsWithSheet="1"/>
  </xdr:twoCellAnchor>
  <xdr:twoCellAnchor>
    <xdr:from>
      <xdr:col>15</xdr:col>
      <xdr:colOff>0</xdr:colOff>
      <xdr:row>57</xdr:row>
      <xdr:rowOff>76200</xdr:rowOff>
    </xdr:from>
    <xdr:to>
      <xdr:col>15</xdr:col>
      <xdr:colOff>104775</xdr:colOff>
      <xdr:row>57</xdr:row>
      <xdr:rowOff>190500</xdr:rowOff>
    </xdr:to>
    <xdr:sp fLocksText="1" fPublished="0">
      <xdr:nvSpPr>
        <xdr:cNvPr id="141" name="楕円 140"/>
        <xdr:cNvSpPr/>
      </xdr:nvSpPr>
      <xdr:spPr>
        <a:xfrm>
          <a:off x="2857500" y="11449051"/>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57</xdr:row>
      <xdr:rowOff>190500</xdr:rowOff>
    </xdr:from>
    <xdr:to>
      <xdr:col>16</xdr:col>
      <xdr:colOff>133350</xdr:colOff>
      <xdr:row>59</xdr:row>
      <xdr:rowOff>28575</xdr:rowOff>
    </xdr:to>
    <xdr:sp fLocksText="1" fPublished="0">
      <xdr:nvSpPr>
        <xdr:cNvPr id="142" name="テキスト ボックス 141"/>
        <xdr:cNvSpPr txBox="1">
          <a:spLocks noRot="1"/>
        </xdr:cNvSpPr>
      </xdr:nvSpPr>
      <xdr:spPr>
        <a:xfrm>
          <a:off x="2647950" y="11563349"/>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43,861</a:t>
          </a:r>
        </a:p>
      </xdr:txBody>
    </xdr:sp>
    <xdr:clientData fLocksWithSheet="1" fPrintsWithSheet="1"/>
  </xdr:twoCellAnchor>
  <xdr:twoCellAnchor>
    <xdr:from>
      <xdr:col>10</xdr:col>
      <xdr:colOff>66675</xdr:colOff>
      <xdr:row>57</xdr:row>
      <xdr:rowOff>104775</xdr:rowOff>
    </xdr:from>
    <xdr:to>
      <xdr:col>10</xdr:col>
      <xdr:colOff>171449</xdr:colOff>
      <xdr:row>58</xdr:row>
      <xdr:rowOff>19050</xdr:rowOff>
    </xdr:to>
    <xdr:sp fLocksText="1" fPublished="0">
      <xdr:nvSpPr>
        <xdr:cNvPr id="143" name="楕円 142"/>
        <xdr:cNvSpPr/>
      </xdr:nvSpPr>
      <xdr:spPr>
        <a:xfrm>
          <a:off x="1971675" y="114776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58</xdr:row>
      <xdr:rowOff>9525</xdr:rowOff>
    </xdr:from>
    <xdr:to>
      <xdr:col>12</xdr:col>
      <xdr:colOff>0</xdr:colOff>
      <xdr:row>59</xdr:row>
      <xdr:rowOff>47625</xdr:rowOff>
    </xdr:to>
    <xdr:sp fLocksText="1" fPublished="0">
      <xdr:nvSpPr>
        <xdr:cNvPr id="144" name="テキスト ボックス 143"/>
        <xdr:cNvSpPr txBox="1">
          <a:spLocks noRot="1"/>
        </xdr:cNvSpPr>
      </xdr:nvSpPr>
      <xdr:spPr>
        <a:xfrm>
          <a:off x="1752600" y="115824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38,268</a:t>
          </a:r>
        </a:p>
      </xdr:txBody>
    </xdr:sp>
    <xdr:clientData fLocksWithSheet="1" fPrintsWithSheet="1"/>
  </xdr:twoCellAnchor>
  <xdr:twoCellAnchor>
    <xdr:from>
      <xdr:col>5</xdr:col>
      <xdr:colOff>133350</xdr:colOff>
      <xdr:row>57</xdr:row>
      <xdr:rowOff>104775</xdr:rowOff>
    </xdr:from>
    <xdr:to>
      <xdr:col>6</xdr:col>
      <xdr:colOff>38100</xdr:colOff>
      <xdr:row>58</xdr:row>
      <xdr:rowOff>19050</xdr:rowOff>
    </xdr:to>
    <xdr:sp fLocksText="1" fPublished="0">
      <xdr:nvSpPr>
        <xdr:cNvPr id="145" name="楕円 144"/>
        <xdr:cNvSpPr/>
      </xdr:nvSpPr>
      <xdr:spPr>
        <a:xfrm>
          <a:off x="1085850" y="11477625"/>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58</xdr:row>
      <xdr:rowOff>9525</xdr:rowOff>
    </xdr:from>
    <xdr:to>
      <xdr:col>7</xdr:col>
      <xdr:colOff>66675</xdr:colOff>
      <xdr:row>59</xdr:row>
      <xdr:rowOff>47625</xdr:rowOff>
    </xdr:to>
    <xdr:sp fLocksText="1" fPublished="0">
      <xdr:nvSpPr>
        <xdr:cNvPr id="146" name="テキスト ボックス 145"/>
        <xdr:cNvSpPr txBox="1">
          <a:spLocks noRot="1"/>
        </xdr:cNvSpPr>
      </xdr:nvSpPr>
      <xdr:spPr>
        <a:xfrm>
          <a:off x="866775" y="115824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38,217</a:t>
          </a:r>
        </a:p>
      </xdr:txBody>
    </xdr:sp>
    <xdr:clientData fLocksWithSheet="1" fPrintsWithSheet="1"/>
  </xdr:twoCellAnchor>
  <xdr:twoCellAnchor>
    <xdr:from>
      <xdr:col>4</xdr:col>
      <xdr:colOff>0</xdr:colOff>
      <xdr:row>63</xdr:row>
      <xdr:rowOff>66675</xdr:rowOff>
    </xdr:from>
    <xdr:to>
      <xdr:col>28</xdr:col>
      <xdr:colOff>114300</xdr:colOff>
      <xdr:row>65</xdr:row>
      <xdr:rowOff>47625</xdr:rowOff>
    </xdr:to>
    <xdr:sp fLocksText="1" fPublished="0">
      <xdr:nvSpPr>
        <xdr:cNvPr id="147" name="正方形/長方形 146"/>
        <xdr:cNvSpPr>
          <a:spLocks noRot="1"/>
        </xdr:cNvSpPr>
      </xdr:nvSpPr>
      <xdr:spPr>
        <a:xfrm>
          <a:off x="762000" y="12639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民生費</a:t>
          </a:r>
        </a:p>
      </xdr:txBody>
    </xdr:sp>
    <xdr:clientData fLocksWithSheet="1" fPrintsWithSheet="1"/>
  </xdr:twoCellAnchor>
  <xdr:twoCellAnchor>
    <xdr:from>
      <xdr:col>4</xdr:col>
      <xdr:colOff>133350</xdr:colOff>
      <xdr:row>65</xdr:row>
      <xdr:rowOff>66675</xdr:rowOff>
    </xdr:from>
    <xdr:to>
      <xdr:col>12</xdr:col>
      <xdr:colOff>133350</xdr:colOff>
      <xdr:row>66</xdr:row>
      <xdr:rowOff>171449</xdr:rowOff>
    </xdr:to>
    <xdr:sp fLocksText="1" fPublished="0">
      <xdr:nvSpPr>
        <xdr:cNvPr id="148" name="正方形/長方形 147"/>
        <xdr:cNvSpPr>
          <a:spLocks noRot="1"/>
        </xdr:cNvSpPr>
      </xdr:nvSpPr>
      <xdr:spPr>
        <a:xfrm>
          <a:off x="89535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66</xdr:row>
      <xdr:rowOff>114300</xdr:rowOff>
    </xdr:from>
    <xdr:to>
      <xdr:col>12</xdr:col>
      <xdr:colOff>133350</xdr:colOff>
      <xdr:row>68</xdr:row>
      <xdr:rowOff>0</xdr:rowOff>
    </xdr:to>
    <xdr:sp fLocksText="1" fPublished="0">
      <xdr:nvSpPr>
        <xdr:cNvPr id="149" name="正方形/長方形 148"/>
        <xdr:cNvSpPr>
          <a:spLocks noRot="1"/>
        </xdr:cNvSpPr>
      </xdr:nvSpPr>
      <xdr:spPr>
        <a:xfrm>
          <a:off x="89535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14/30</a:t>
          </a:r>
        </a:p>
      </xdr:txBody>
    </xdr:sp>
    <xdr:clientData fLocksWithSheet="1" fPrintsWithSheet="1"/>
  </xdr:twoCellAnchor>
  <xdr:twoCellAnchor>
    <xdr:from>
      <xdr:col>10</xdr:col>
      <xdr:colOff>0</xdr:colOff>
      <xdr:row>65</xdr:row>
      <xdr:rowOff>66675</xdr:rowOff>
    </xdr:from>
    <xdr:to>
      <xdr:col>18</xdr:col>
      <xdr:colOff>0</xdr:colOff>
      <xdr:row>66</xdr:row>
      <xdr:rowOff>171449</xdr:rowOff>
    </xdr:to>
    <xdr:sp fLocksText="1" fPublished="0">
      <xdr:nvSpPr>
        <xdr:cNvPr id="150" name="正方形/長方形 149"/>
        <xdr:cNvSpPr>
          <a:spLocks noRot="1"/>
        </xdr:cNvSpPr>
      </xdr:nvSpPr>
      <xdr:spPr>
        <a:xfrm>
          <a:off x="190500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66</xdr:row>
      <xdr:rowOff>114300</xdr:rowOff>
    </xdr:from>
    <xdr:to>
      <xdr:col>18</xdr:col>
      <xdr:colOff>0</xdr:colOff>
      <xdr:row>68</xdr:row>
      <xdr:rowOff>0</xdr:rowOff>
    </xdr:to>
    <xdr:sp fLocksText="1" fPublished="0">
      <xdr:nvSpPr>
        <xdr:cNvPr id="151" name="正方形/長方形 150"/>
        <xdr:cNvSpPr>
          <a:spLocks noRot="1"/>
        </xdr:cNvSpPr>
      </xdr:nvSpPr>
      <xdr:spPr>
        <a:xfrm>
          <a:off x="190500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165,375</a:t>
          </a:r>
        </a:p>
      </xdr:txBody>
    </xdr:sp>
    <xdr:clientData fLocksWithSheet="1" fPrintsWithSheet="1"/>
  </xdr:twoCellAnchor>
  <xdr:twoCellAnchor>
    <xdr:from>
      <xdr:col>16</xdr:col>
      <xdr:colOff>0</xdr:colOff>
      <xdr:row>65</xdr:row>
      <xdr:rowOff>66675</xdr:rowOff>
    </xdr:from>
    <xdr:to>
      <xdr:col>24</xdr:col>
      <xdr:colOff>0</xdr:colOff>
      <xdr:row>66</xdr:row>
      <xdr:rowOff>171449</xdr:rowOff>
    </xdr:to>
    <xdr:sp fLocksText="1" fPublished="0">
      <xdr:nvSpPr>
        <xdr:cNvPr id="152" name="正方形/長方形 151"/>
        <xdr:cNvSpPr>
          <a:spLocks noRot="1"/>
        </xdr:cNvSpPr>
      </xdr:nvSpPr>
      <xdr:spPr>
        <a:xfrm>
          <a:off x="304800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66</xdr:row>
      <xdr:rowOff>114300</xdr:rowOff>
    </xdr:from>
    <xdr:to>
      <xdr:col>24</xdr:col>
      <xdr:colOff>0</xdr:colOff>
      <xdr:row>68</xdr:row>
      <xdr:rowOff>0</xdr:rowOff>
    </xdr:to>
    <xdr:sp fLocksText="1" fPublished="0">
      <xdr:nvSpPr>
        <xdr:cNvPr id="153" name="正方形/長方形 152"/>
        <xdr:cNvSpPr>
          <a:spLocks noRot="1"/>
        </xdr:cNvSpPr>
      </xdr:nvSpPr>
      <xdr:spPr>
        <a:xfrm>
          <a:off x="304800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155,856</a:t>
          </a:r>
        </a:p>
      </xdr:txBody>
    </xdr:sp>
    <xdr:clientData fLocksWithSheet="1" fPrintsWithSheet="1"/>
  </xdr:twoCellAnchor>
  <xdr:twoCellAnchor>
    <xdr:from>
      <xdr:col>4</xdr:col>
      <xdr:colOff>0</xdr:colOff>
      <xdr:row>68</xdr:row>
      <xdr:rowOff>38100</xdr:rowOff>
    </xdr:from>
    <xdr:to>
      <xdr:col>28</xdr:col>
      <xdr:colOff>114300</xdr:colOff>
      <xdr:row>81</xdr:row>
      <xdr:rowOff>104775</xdr:rowOff>
    </xdr:to>
    <xdr:sp fLocksText="1" fPublished="0">
      <xdr:nvSpPr>
        <xdr:cNvPr id="154" name="正方形/長方形 153"/>
        <xdr:cNvSpPr/>
      </xdr:nvSpPr>
      <xdr:spPr>
        <a:xfrm>
          <a:off x="762000" y="13611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152400</xdr:colOff>
      <xdr:row>67</xdr:row>
      <xdr:rowOff>9525</xdr:rowOff>
    </xdr:from>
    <xdr:to>
      <xdr:col>5</xdr:col>
      <xdr:colOff>123824</xdr:colOff>
      <xdr:row>68</xdr:row>
      <xdr:rowOff>28575</xdr:rowOff>
    </xdr:to>
    <xdr:sp fLocksText="1" fPublished="0">
      <xdr:nvSpPr>
        <xdr:cNvPr id="155" name="テキスト ボックス 154"/>
        <xdr:cNvSpPr txBox="1">
          <a:spLocks noRot="1"/>
        </xdr:cNvSpPr>
      </xdr:nvSpPr>
      <xdr:spPr>
        <a:xfrm>
          <a:off x="723900" y="13382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81</xdr:row>
      <xdr:rowOff>104775</xdr:rowOff>
    </xdr:from>
    <xdr:to>
      <xdr:col>28</xdr:col>
      <xdr:colOff>114300</xdr:colOff>
      <xdr:row>81</xdr:row>
      <xdr:rowOff>104775</xdr:rowOff>
    </xdr:to>
    <xdr:cxnSp fPublished="0">
      <xdr:nvCxnSpPr>
        <xdr:cNvPr id="156" name="直線コネクタ 155"/>
        <xdr:cNvCxnSpPr/>
      </xdr:nvCxnSpPr>
      <xdr:spPr>
        <a:xfrm>
          <a:off x="762000" y="16278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80</xdr:row>
      <xdr:rowOff>133350</xdr:rowOff>
    </xdr:from>
    <xdr:to>
      <xdr:col>4</xdr:col>
      <xdr:colOff>9525</xdr:colOff>
      <xdr:row>81</xdr:row>
      <xdr:rowOff>171449</xdr:rowOff>
    </xdr:to>
    <xdr:sp fLocksText="1" fPublished="0">
      <xdr:nvSpPr>
        <xdr:cNvPr id="157" name="テキスト ボックス 156"/>
        <xdr:cNvSpPr txBox="1">
          <a:spLocks noRot="1"/>
        </xdr:cNvSpPr>
      </xdr:nvSpPr>
      <xdr:spPr>
        <a:xfrm>
          <a:off x="238125" y="161067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4</xdr:col>
      <xdr:colOff>0</xdr:colOff>
      <xdr:row>79</xdr:row>
      <xdr:rowOff>57150</xdr:rowOff>
    </xdr:from>
    <xdr:to>
      <xdr:col>28</xdr:col>
      <xdr:colOff>114300</xdr:colOff>
      <xdr:row>79</xdr:row>
      <xdr:rowOff>57150</xdr:rowOff>
    </xdr:to>
    <xdr:cxnSp fPublished="0">
      <xdr:nvCxnSpPr>
        <xdr:cNvPr id="158" name="直線コネクタ 157"/>
        <xdr:cNvCxnSpPr/>
      </xdr:nvCxnSpPr>
      <xdr:spPr>
        <a:xfrm>
          <a:off x="762000" y="1583054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78</xdr:row>
      <xdr:rowOff>85724</xdr:rowOff>
    </xdr:from>
    <xdr:to>
      <xdr:col>4</xdr:col>
      <xdr:colOff>9525</xdr:colOff>
      <xdr:row>79</xdr:row>
      <xdr:rowOff>123824</xdr:rowOff>
    </xdr:to>
    <xdr:sp fLocksText="1" fPublished="0">
      <xdr:nvSpPr>
        <xdr:cNvPr id="159" name="テキスト ボックス 158"/>
        <xdr:cNvSpPr txBox="1">
          <a:spLocks noRot="1"/>
        </xdr:cNvSpPr>
      </xdr:nvSpPr>
      <xdr:spPr>
        <a:xfrm>
          <a:off x="171450" y="156591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4</xdr:col>
      <xdr:colOff>0</xdr:colOff>
      <xdr:row>77</xdr:row>
      <xdr:rowOff>9525</xdr:rowOff>
    </xdr:from>
    <xdr:to>
      <xdr:col>28</xdr:col>
      <xdr:colOff>114300</xdr:colOff>
      <xdr:row>77</xdr:row>
      <xdr:rowOff>9525</xdr:rowOff>
    </xdr:to>
    <xdr:cxnSp fPublished="0">
      <xdr:nvCxnSpPr>
        <xdr:cNvPr id="160" name="直線コネクタ 159"/>
        <xdr:cNvCxnSpPr/>
      </xdr:nvCxnSpPr>
      <xdr:spPr>
        <a:xfrm>
          <a:off x="762000" y="15382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76</xdr:row>
      <xdr:rowOff>47625</xdr:rowOff>
    </xdr:from>
    <xdr:to>
      <xdr:col>4</xdr:col>
      <xdr:colOff>9525</xdr:colOff>
      <xdr:row>77</xdr:row>
      <xdr:rowOff>85724</xdr:rowOff>
    </xdr:to>
    <xdr:sp fLocksText="1" fPublished="0">
      <xdr:nvSpPr>
        <xdr:cNvPr id="161" name="テキスト ボックス 160"/>
        <xdr:cNvSpPr txBox="1">
          <a:spLocks noRot="1"/>
        </xdr:cNvSpPr>
      </xdr:nvSpPr>
      <xdr:spPr>
        <a:xfrm>
          <a:off x="171450" y="15220949"/>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4</xdr:col>
      <xdr:colOff>0</xdr:colOff>
      <xdr:row>74</xdr:row>
      <xdr:rowOff>171449</xdr:rowOff>
    </xdr:from>
    <xdr:to>
      <xdr:col>28</xdr:col>
      <xdr:colOff>114300</xdr:colOff>
      <xdr:row>74</xdr:row>
      <xdr:rowOff>171449</xdr:rowOff>
    </xdr:to>
    <xdr:cxnSp fPublished="0">
      <xdr:nvCxnSpPr>
        <xdr:cNvPr id="162" name="直線コネクタ 161"/>
        <xdr:cNvCxnSpPr/>
      </xdr:nvCxnSpPr>
      <xdr:spPr>
        <a:xfrm>
          <a:off x="762000" y="14944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74</xdr:row>
      <xdr:rowOff>0</xdr:rowOff>
    </xdr:from>
    <xdr:to>
      <xdr:col>4</xdr:col>
      <xdr:colOff>9525</xdr:colOff>
      <xdr:row>75</xdr:row>
      <xdr:rowOff>38100</xdr:rowOff>
    </xdr:to>
    <xdr:sp fLocksText="1" fPublished="0">
      <xdr:nvSpPr>
        <xdr:cNvPr id="163" name="テキスト ボックス 162"/>
        <xdr:cNvSpPr txBox="1">
          <a:spLocks noRot="1"/>
        </xdr:cNvSpPr>
      </xdr:nvSpPr>
      <xdr:spPr>
        <a:xfrm>
          <a:off x="171450" y="147732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140,000</a:t>
          </a:r>
        </a:p>
      </xdr:txBody>
    </xdr:sp>
    <xdr:clientData fLocksWithSheet="1" fPrintsWithSheet="1"/>
  </xdr:twoCellAnchor>
  <xdr:twoCellAnchor>
    <xdr:from>
      <xdr:col>4</xdr:col>
      <xdr:colOff>0</xdr:colOff>
      <xdr:row>72</xdr:row>
      <xdr:rowOff>123824</xdr:rowOff>
    </xdr:from>
    <xdr:to>
      <xdr:col>28</xdr:col>
      <xdr:colOff>114300</xdr:colOff>
      <xdr:row>72</xdr:row>
      <xdr:rowOff>123824</xdr:rowOff>
    </xdr:to>
    <xdr:cxnSp fPublished="0">
      <xdr:nvCxnSpPr>
        <xdr:cNvPr id="164" name="直線コネクタ 163"/>
        <xdr:cNvCxnSpPr/>
      </xdr:nvCxnSpPr>
      <xdr:spPr>
        <a:xfrm>
          <a:off x="762000" y="1449705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71</xdr:row>
      <xdr:rowOff>152400</xdr:rowOff>
    </xdr:from>
    <xdr:to>
      <xdr:col>4</xdr:col>
      <xdr:colOff>9525</xdr:colOff>
      <xdr:row>72</xdr:row>
      <xdr:rowOff>190500</xdr:rowOff>
    </xdr:to>
    <xdr:sp fLocksText="1" fPublished="0">
      <xdr:nvSpPr>
        <xdr:cNvPr id="165" name="テキスト ボックス 164"/>
        <xdr:cNvSpPr txBox="1">
          <a:spLocks noRot="1"/>
        </xdr:cNvSpPr>
      </xdr:nvSpPr>
      <xdr:spPr>
        <a:xfrm>
          <a:off x="171450" y="143256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160,000</a:t>
          </a:r>
        </a:p>
      </xdr:txBody>
    </xdr:sp>
    <xdr:clientData fLocksWithSheet="1" fPrintsWithSheet="1"/>
  </xdr:twoCellAnchor>
  <xdr:twoCellAnchor>
    <xdr:from>
      <xdr:col>4</xdr:col>
      <xdr:colOff>0</xdr:colOff>
      <xdr:row>70</xdr:row>
      <xdr:rowOff>76200</xdr:rowOff>
    </xdr:from>
    <xdr:to>
      <xdr:col>28</xdr:col>
      <xdr:colOff>114300</xdr:colOff>
      <xdr:row>70</xdr:row>
      <xdr:rowOff>76200</xdr:rowOff>
    </xdr:to>
    <xdr:cxnSp fPublished="0">
      <xdr:nvCxnSpPr>
        <xdr:cNvPr id="166" name="直線コネクタ 165"/>
        <xdr:cNvCxnSpPr/>
      </xdr:nvCxnSpPr>
      <xdr:spPr>
        <a:xfrm>
          <a:off x="762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69</xdr:row>
      <xdr:rowOff>114300</xdr:rowOff>
    </xdr:from>
    <xdr:to>
      <xdr:col>4</xdr:col>
      <xdr:colOff>9525</xdr:colOff>
      <xdr:row>70</xdr:row>
      <xdr:rowOff>152400</xdr:rowOff>
    </xdr:to>
    <xdr:sp fLocksText="1" fPublished="0">
      <xdr:nvSpPr>
        <xdr:cNvPr id="167" name="テキスト ボックス 166"/>
        <xdr:cNvSpPr txBox="1">
          <a:spLocks noRot="1"/>
        </xdr:cNvSpPr>
      </xdr:nvSpPr>
      <xdr:spPr>
        <a:xfrm>
          <a:off x="171450" y="13887451"/>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180,000</a:t>
          </a:r>
        </a:p>
      </xdr:txBody>
    </xdr:sp>
    <xdr:clientData fLocksWithSheet="1" fPrintsWithSheet="1"/>
  </xdr:twoCellAnchor>
  <xdr:twoCellAnchor>
    <xdr:from>
      <xdr:col>4</xdr:col>
      <xdr:colOff>0</xdr:colOff>
      <xdr:row>68</xdr:row>
      <xdr:rowOff>38100</xdr:rowOff>
    </xdr:from>
    <xdr:to>
      <xdr:col>28</xdr:col>
      <xdr:colOff>114300</xdr:colOff>
      <xdr:row>68</xdr:row>
      <xdr:rowOff>38100</xdr:rowOff>
    </xdr:to>
    <xdr:cxnSp fPublished="0">
      <xdr:nvCxnSpPr>
        <xdr:cNvPr id="168" name="直線コネクタ 167"/>
        <xdr:cNvCxnSpPr/>
      </xdr:nvCxnSpPr>
      <xdr:spPr>
        <a:xfrm>
          <a:off x="762000" y="1361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67</xdr:row>
      <xdr:rowOff>66675</xdr:rowOff>
    </xdr:from>
    <xdr:to>
      <xdr:col>4</xdr:col>
      <xdr:colOff>9525</xdr:colOff>
      <xdr:row>68</xdr:row>
      <xdr:rowOff>104775</xdr:rowOff>
    </xdr:to>
    <xdr:sp fLocksText="1" fPublished="0">
      <xdr:nvSpPr>
        <xdr:cNvPr id="169" name="テキスト ボックス 168"/>
        <xdr:cNvSpPr txBox="1">
          <a:spLocks noRot="1"/>
        </xdr:cNvSpPr>
      </xdr:nvSpPr>
      <xdr:spPr>
        <a:xfrm>
          <a:off x="171450" y="134397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4</xdr:col>
      <xdr:colOff>0</xdr:colOff>
      <xdr:row>68</xdr:row>
      <xdr:rowOff>38100</xdr:rowOff>
    </xdr:from>
    <xdr:to>
      <xdr:col>28</xdr:col>
      <xdr:colOff>114300</xdr:colOff>
      <xdr:row>81</xdr:row>
      <xdr:rowOff>104775</xdr:rowOff>
    </xdr:to>
    <xdr:sp fLocksText="1" fPublished="0">
      <xdr:nvSpPr>
        <xdr:cNvPr id="170" name="民生費グラフ枠"/>
        <xdr:cNvSpPr/>
      </xdr:nvSpPr>
      <xdr:spPr>
        <a:xfrm>
          <a:off x="762000" y="13611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70</xdr:row>
      <xdr:rowOff>152400</xdr:rowOff>
    </xdr:from>
    <xdr:to>
      <xdr:col>24</xdr:col>
      <xdr:colOff>66675</xdr:colOff>
      <xdr:row>78</xdr:row>
      <xdr:rowOff>152400</xdr:rowOff>
    </xdr:to>
    <xdr:cxnSp fPublished="0">
      <xdr:nvCxnSpPr>
        <xdr:cNvPr id="171" name="直線コネクタ 170"/>
        <xdr:cNvCxnSpPr/>
      </xdr:nvCxnSpPr>
      <xdr:spPr>
        <a:xfrm flipV="1">
          <a:off x="4638675" y="1412557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78</xdr:row>
      <xdr:rowOff>152400</xdr:rowOff>
    </xdr:from>
    <xdr:to>
      <xdr:col>27</xdr:col>
      <xdr:colOff>142875</xdr:colOff>
      <xdr:row>79</xdr:row>
      <xdr:rowOff>190500</xdr:rowOff>
    </xdr:to>
    <xdr:sp fLocksText="1" fPublished="0">
      <xdr:nvSpPr>
        <xdr:cNvPr id="172" name="民生費最小値テキスト"/>
        <xdr:cNvSpPr txBox="1">
          <a:spLocks noRot="1"/>
        </xdr:cNvSpPr>
      </xdr:nvSpPr>
      <xdr:spPr>
        <a:xfrm>
          <a:off x="4686300" y="157257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104,816</a:t>
          </a:r>
        </a:p>
      </xdr:txBody>
    </xdr:sp>
    <xdr:clientData fLocksWithSheet="1" fPrintsWithSheet="1"/>
  </xdr:twoCellAnchor>
  <xdr:twoCellAnchor>
    <xdr:from>
      <xdr:col>23</xdr:col>
      <xdr:colOff>171449</xdr:colOff>
      <xdr:row>78</xdr:row>
      <xdr:rowOff>152400</xdr:rowOff>
    </xdr:from>
    <xdr:to>
      <xdr:col>24</xdr:col>
      <xdr:colOff>152400</xdr:colOff>
      <xdr:row>78</xdr:row>
      <xdr:rowOff>152400</xdr:rowOff>
    </xdr:to>
    <xdr:cxnSp fPublished="0">
      <xdr:nvCxnSpPr>
        <xdr:cNvPr id="173" name="直線コネクタ 172"/>
        <xdr:cNvCxnSpPr/>
      </xdr:nvCxnSpPr>
      <xdr:spPr>
        <a:xfrm>
          <a:off x="4552950" y="15725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69</xdr:row>
      <xdr:rowOff>85724</xdr:rowOff>
    </xdr:from>
    <xdr:to>
      <xdr:col>27</xdr:col>
      <xdr:colOff>142875</xdr:colOff>
      <xdr:row>70</xdr:row>
      <xdr:rowOff>123824</xdr:rowOff>
    </xdr:to>
    <xdr:sp fLocksText="1" fPublished="0">
      <xdr:nvSpPr>
        <xdr:cNvPr id="174" name="民生費最大値テキスト"/>
        <xdr:cNvSpPr txBox="1">
          <a:spLocks noRot="1"/>
        </xdr:cNvSpPr>
      </xdr:nvSpPr>
      <xdr:spPr>
        <a:xfrm>
          <a:off x="4686300" y="138588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176,636</a:t>
          </a:r>
        </a:p>
      </xdr:txBody>
    </xdr:sp>
    <xdr:clientData fLocksWithSheet="1" fPrintsWithSheet="1"/>
  </xdr:twoCellAnchor>
  <xdr:twoCellAnchor>
    <xdr:from>
      <xdr:col>23</xdr:col>
      <xdr:colOff>171449</xdr:colOff>
      <xdr:row>70</xdr:row>
      <xdr:rowOff>152400</xdr:rowOff>
    </xdr:from>
    <xdr:to>
      <xdr:col>24</xdr:col>
      <xdr:colOff>152400</xdr:colOff>
      <xdr:row>70</xdr:row>
      <xdr:rowOff>152400</xdr:rowOff>
    </xdr:to>
    <xdr:cxnSp fPublished="0">
      <xdr:nvCxnSpPr>
        <xdr:cNvPr id="175" name="直線コネクタ 174"/>
        <xdr:cNvCxnSpPr/>
      </xdr:nvCxnSpPr>
      <xdr:spPr>
        <a:xfrm>
          <a:off x="4552950" y="14125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74</xdr:row>
      <xdr:rowOff>171449</xdr:rowOff>
    </xdr:from>
    <xdr:to>
      <xdr:col>24</xdr:col>
      <xdr:colOff>66675</xdr:colOff>
      <xdr:row>75</xdr:row>
      <xdr:rowOff>19050</xdr:rowOff>
    </xdr:to>
    <xdr:cxnSp fPublished="0">
      <xdr:nvCxnSpPr>
        <xdr:cNvPr id="176" name="直線コネクタ 175"/>
        <xdr:cNvCxnSpPr/>
      </xdr:nvCxnSpPr>
      <xdr:spPr>
        <a:xfrm>
          <a:off x="3800475" y="14944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75</xdr:row>
      <xdr:rowOff>47625</xdr:rowOff>
    </xdr:from>
    <xdr:to>
      <xdr:col>27</xdr:col>
      <xdr:colOff>142875</xdr:colOff>
      <xdr:row>76</xdr:row>
      <xdr:rowOff>85724</xdr:rowOff>
    </xdr:to>
    <xdr:sp fLocksText="1" fPublished="0">
      <xdr:nvSpPr>
        <xdr:cNvPr id="177" name="民生費平均値テキスト"/>
        <xdr:cNvSpPr txBox="1">
          <a:spLocks noRot="1"/>
        </xdr:cNvSpPr>
      </xdr:nvSpPr>
      <xdr:spPr>
        <a:xfrm>
          <a:off x="4686300" y="15020925"/>
          <a:ext cx="600075"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132,740</a:t>
          </a:r>
        </a:p>
      </xdr:txBody>
    </xdr:sp>
    <xdr:clientData fLocksWithSheet="1" fPrintsWithSheet="1"/>
  </xdr:twoCellAnchor>
  <xdr:twoCellAnchor>
    <xdr:from>
      <xdr:col>24</xdr:col>
      <xdr:colOff>19050</xdr:colOff>
      <xdr:row>75</xdr:row>
      <xdr:rowOff>66675</xdr:rowOff>
    </xdr:from>
    <xdr:to>
      <xdr:col>24</xdr:col>
      <xdr:colOff>114300</xdr:colOff>
      <xdr:row>75</xdr:row>
      <xdr:rowOff>190500</xdr:rowOff>
    </xdr:to>
    <xdr:sp fLocksText="1" fPublished="0">
      <xdr:nvSpPr>
        <xdr:cNvPr id="178" name="フローチャート: 判断 177"/>
        <xdr:cNvSpPr/>
      </xdr:nvSpPr>
      <xdr:spPr>
        <a:xfrm>
          <a:off x="4591050" y="1503997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74</xdr:row>
      <xdr:rowOff>171449</xdr:rowOff>
    </xdr:from>
    <xdr:to>
      <xdr:col>19</xdr:col>
      <xdr:colOff>180975</xdr:colOff>
      <xdr:row>75</xdr:row>
      <xdr:rowOff>190500</xdr:rowOff>
    </xdr:to>
    <xdr:cxnSp fPublished="0">
      <xdr:nvCxnSpPr>
        <xdr:cNvPr id="179" name="直線コネクタ 178"/>
        <xdr:cNvCxnSpPr/>
      </xdr:nvCxnSpPr>
      <xdr:spPr>
        <a:xfrm flipV="1">
          <a:off x="2914650" y="14944725"/>
          <a:ext cx="8858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75</xdr:row>
      <xdr:rowOff>47625</xdr:rowOff>
    </xdr:from>
    <xdr:to>
      <xdr:col>20</xdr:col>
      <xdr:colOff>38100</xdr:colOff>
      <xdr:row>75</xdr:row>
      <xdr:rowOff>171449</xdr:rowOff>
    </xdr:to>
    <xdr:sp fLocksText="1" fPublished="0">
      <xdr:nvSpPr>
        <xdr:cNvPr id="180" name="フローチャート: 判断 179"/>
        <xdr:cNvSpPr/>
      </xdr:nvSpPr>
      <xdr:spPr>
        <a:xfrm>
          <a:off x="3752850" y="1502092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76200</xdr:colOff>
      <xdr:row>75</xdr:row>
      <xdr:rowOff>152400</xdr:rowOff>
    </xdr:from>
    <xdr:to>
      <xdr:col>21</xdr:col>
      <xdr:colOff>104775</xdr:colOff>
      <xdr:row>76</xdr:row>
      <xdr:rowOff>190500</xdr:rowOff>
    </xdr:to>
    <xdr:sp fLocksText="1" fPublished="0">
      <xdr:nvSpPr>
        <xdr:cNvPr id="181" name="テキスト ボックス 180"/>
        <xdr:cNvSpPr txBox="1">
          <a:spLocks noRot="1"/>
        </xdr:cNvSpPr>
      </xdr:nvSpPr>
      <xdr:spPr>
        <a:xfrm>
          <a:off x="3505200" y="151257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133,947</a:t>
          </a:r>
        </a:p>
      </xdr:txBody>
    </xdr:sp>
    <xdr:clientData fLocksWithSheet="1" fPrintsWithSheet="1"/>
  </xdr:twoCellAnchor>
  <xdr:twoCellAnchor>
    <xdr:from>
      <xdr:col>10</xdr:col>
      <xdr:colOff>114300</xdr:colOff>
      <xdr:row>75</xdr:row>
      <xdr:rowOff>190500</xdr:rowOff>
    </xdr:from>
    <xdr:to>
      <xdr:col>15</xdr:col>
      <xdr:colOff>57150</xdr:colOff>
      <xdr:row>76</xdr:row>
      <xdr:rowOff>85724</xdr:rowOff>
    </xdr:to>
    <xdr:cxnSp fPublished="0">
      <xdr:nvCxnSpPr>
        <xdr:cNvPr id="182" name="直線コネクタ 181"/>
        <xdr:cNvCxnSpPr/>
      </xdr:nvCxnSpPr>
      <xdr:spPr>
        <a:xfrm flipV="1">
          <a:off x="2019300" y="15163800"/>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75</xdr:row>
      <xdr:rowOff>133350</xdr:rowOff>
    </xdr:from>
    <xdr:to>
      <xdr:col>15</xdr:col>
      <xdr:colOff>104775</xdr:colOff>
      <xdr:row>76</xdr:row>
      <xdr:rowOff>57150</xdr:rowOff>
    </xdr:to>
    <xdr:sp fLocksText="1" fPublished="0">
      <xdr:nvSpPr>
        <xdr:cNvPr id="183" name="フローチャート: 判断 182"/>
        <xdr:cNvSpPr/>
      </xdr:nvSpPr>
      <xdr:spPr>
        <a:xfrm>
          <a:off x="2857500" y="15106651"/>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133350</xdr:colOff>
      <xdr:row>74</xdr:row>
      <xdr:rowOff>66675</xdr:rowOff>
    </xdr:from>
    <xdr:to>
      <xdr:col>16</xdr:col>
      <xdr:colOff>161925</xdr:colOff>
      <xdr:row>75</xdr:row>
      <xdr:rowOff>104775</xdr:rowOff>
    </xdr:to>
    <xdr:sp fLocksText="1" fPublished="0">
      <xdr:nvSpPr>
        <xdr:cNvPr id="184" name="テキスト ボックス 183"/>
        <xdr:cNvSpPr txBox="1">
          <a:spLocks noRot="1"/>
        </xdr:cNvSpPr>
      </xdr:nvSpPr>
      <xdr:spPr>
        <a:xfrm>
          <a:off x="2609850" y="14839949"/>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129,906</a:t>
          </a:r>
        </a:p>
      </xdr:txBody>
    </xdr:sp>
    <xdr:clientData fLocksWithSheet="1" fPrintsWithSheet="1"/>
  </xdr:twoCellAnchor>
  <xdr:twoCellAnchor>
    <xdr:from>
      <xdr:col>5</xdr:col>
      <xdr:colOff>180975</xdr:colOff>
      <xdr:row>76</xdr:row>
      <xdr:rowOff>85724</xdr:rowOff>
    </xdr:from>
    <xdr:to>
      <xdr:col>10</xdr:col>
      <xdr:colOff>114300</xdr:colOff>
      <xdr:row>76</xdr:row>
      <xdr:rowOff>190500</xdr:rowOff>
    </xdr:to>
    <xdr:cxnSp fPublished="0">
      <xdr:nvCxnSpPr>
        <xdr:cNvPr id="185" name="直線コネクタ 184"/>
        <xdr:cNvCxnSpPr/>
      </xdr:nvCxnSpPr>
      <xdr:spPr>
        <a:xfrm flipV="1">
          <a:off x="1133475" y="15259051"/>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74</xdr:row>
      <xdr:rowOff>76200</xdr:rowOff>
    </xdr:from>
    <xdr:to>
      <xdr:col>10</xdr:col>
      <xdr:colOff>171449</xdr:colOff>
      <xdr:row>74</xdr:row>
      <xdr:rowOff>190500</xdr:rowOff>
    </xdr:to>
    <xdr:sp fLocksText="1" fPublished="0">
      <xdr:nvSpPr>
        <xdr:cNvPr id="186" name="フローチャート: 判断 185"/>
        <xdr:cNvSpPr/>
      </xdr:nvSpPr>
      <xdr:spPr>
        <a:xfrm>
          <a:off x="1971675" y="148494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9525</xdr:colOff>
      <xdr:row>73</xdr:row>
      <xdr:rowOff>9525</xdr:rowOff>
    </xdr:from>
    <xdr:to>
      <xdr:col>12</xdr:col>
      <xdr:colOff>38100</xdr:colOff>
      <xdr:row>74</xdr:row>
      <xdr:rowOff>47625</xdr:rowOff>
    </xdr:to>
    <xdr:sp fLocksText="1" fPublished="0">
      <xdr:nvSpPr>
        <xdr:cNvPr id="187" name="テキスト ボックス 186"/>
        <xdr:cNvSpPr txBox="1">
          <a:spLocks noRot="1"/>
        </xdr:cNvSpPr>
      </xdr:nvSpPr>
      <xdr:spPr>
        <a:xfrm>
          <a:off x="1724025" y="145827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141,374</a:t>
          </a:r>
        </a:p>
      </xdr:txBody>
    </xdr:sp>
    <xdr:clientData fLocksWithSheet="1" fPrintsWithSheet="1"/>
  </xdr:twoCellAnchor>
  <xdr:twoCellAnchor>
    <xdr:from>
      <xdr:col>5</xdr:col>
      <xdr:colOff>133350</xdr:colOff>
      <xdr:row>75</xdr:row>
      <xdr:rowOff>85724</xdr:rowOff>
    </xdr:from>
    <xdr:to>
      <xdr:col>6</xdr:col>
      <xdr:colOff>38100</xdr:colOff>
      <xdr:row>75</xdr:row>
      <xdr:rowOff>190500</xdr:rowOff>
    </xdr:to>
    <xdr:sp fLocksText="1" fPublished="0">
      <xdr:nvSpPr>
        <xdr:cNvPr id="188" name="フローチャート: 判断 187"/>
        <xdr:cNvSpPr/>
      </xdr:nvSpPr>
      <xdr:spPr>
        <a:xfrm>
          <a:off x="1085850" y="15059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76200</xdr:colOff>
      <xdr:row>74</xdr:row>
      <xdr:rowOff>19050</xdr:rowOff>
    </xdr:from>
    <xdr:to>
      <xdr:col>7</xdr:col>
      <xdr:colOff>104775</xdr:colOff>
      <xdr:row>75</xdr:row>
      <xdr:rowOff>57150</xdr:rowOff>
    </xdr:to>
    <xdr:sp fLocksText="1" fPublished="0">
      <xdr:nvSpPr>
        <xdr:cNvPr id="189" name="テキスト ボックス 188"/>
        <xdr:cNvSpPr txBox="1">
          <a:spLocks noRot="1"/>
        </xdr:cNvSpPr>
      </xdr:nvSpPr>
      <xdr:spPr>
        <a:xfrm>
          <a:off x="838200" y="1479232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132,042</a:t>
          </a:r>
        </a:p>
      </xdr:txBody>
    </xdr:sp>
    <xdr:clientData fLocksWithSheet="1" fPrintsWithSheet="1"/>
  </xdr:twoCellAnchor>
  <xdr:twoCellAnchor editAs="oneCell">
    <xdr:from>
      <xdr:col>23</xdr:col>
      <xdr:colOff>66675</xdr:colOff>
      <xdr:row>81</xdr:row>
      <xdr:rowOff>104775</xdr:rowOff>
    </xdr:from>
    <xdr:to>
      <xdr:col>27</xdr:col>
      <xdr:colOff>66675</xdr:colOff>
      <xdr:row>82</xdr:row>
      <xdr:rowOff>142875</xdr:rowOff>
    </xdr:to>
    <xdr:sp fLocksText="1" fPublished="0">
      <xdr:nvSpPr>
        <xdr:cNvPr id="190" name="テキスト ボックス 189"/>
        <xdr:cNvSpPr txBox="1">
          <a:spLocks noRot="1"/>
        </xdr:cNvSpPr>
      </xdr:nvSpPr>
      <xdr:spPr>
        <a:xfrm>
          <a:off x="4448175"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81</xdr:row>
      <xdr:rowOff>104775</xdr:rowOff>
    </xdr:from>
    <xdr:to>
      <xdr:col>22</xdr:col>
      <xdr:colOff>180975</xdr:colOff>
      <xdr:row>82</xdr:row>
      <xdr:rowOff>142875</xdr:rowOff>
    </xdr:to>
    <xdr:sp fLocksText="1" fPublished="0">
      <xdr:nvSpPr>
        <xdr:cNvPr id="191" name="テキスト ボックス 190"/>
        <xdr:cNvSpPr txBox="1">
          <a:spLocks noRot="1"/>
        </xdr:cNvSpPr>
      </xdr:nvSpPr>
      <xdr:spPr>
        <a:xfrm>
          <a:off x="3609975"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81</xdr:row>
      <xdr:rowOff>104775</xdr:rowOff>
    </xdr:from>
    <xdr:to>
      <xdr:col>18</xdr:col>
      <xdr:colOff>57150</xdr:colOff>
      <xdr:row>82</xdr:row>
      <xdr:rowOff>142875</xdr:rowOff>
    </xdr:to>
    <xdr:sp fLocksText="1" fPublished="0">
      <xdr:nvSpPr>
        <xdr:cNvPr id="192" name="テキスト ボックス 191"/>
        <xdr:cNvSpPr txBox="1">
          <a:spLocks noRot="1"/>
        </xdr:cNvSpPr>
      </xdr:nvSpPr>
      <xdr:spPr>
        <a:xfrm>
          <a:off x="272415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81</xdr:row>
      <xdr:rowOff>104775</xdr:rowOff>
    </xdr:from>
    <xdr:to>
      <xdr:col>13</xdr:col>
      <xdr:colOff>114300</xdr:colOff>
      <xdr:row>82</xdr:row>
      <xdr:rowOff>142875</xdr:rowOff>
    </xdr:to>
    <xdr:sp fLocksText="1" fPublished="0">
      <xdr:nvSpPr>
        <xdr:cNvPr id="193" name="テキスト ボックス 192"/>
        <xdr:cNvSpPr txBox="1">
          <a:spLocks noRot="1"/>
        </xdr:cNvSpPr>
      </xdr:nvSpPr>
      <xdr:spPr>
        <a:xfrm>
          <a:off x="182880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81</xdr:row>
      <xdr:rowOff>104775</xdr:rowOff>
    </xdr:from>
    <xdr:to>
      <xdr:col>8</xdr:col>
      <xdr:colOff>180975</xdr:colOff>
      <xdr:row>82</xdr:row>
      <xdr:rowOff>142875</xdr:rowOff>
    </xdr:to>
    <xdr:sp fLocksText="1" fPublished="0">
      <xdr:nvSpPr>
        <xdr:cNvPr id="194" name="テキスト ボックス 193"/>
        <xdr:cNvSpPr txBox="1">
          <a:spLocks noRot="1"/>
        </xdr:cNvSpPr>
      </xdr:nvSpPr>
      <xdr:spPr>
        <a:xfrm>
          <a:off x="942975"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74</xdr:row>
      <xdr:rowOff>152400</xdr:rowOff>
    </xdr:from>
    <xdr:to>
      <xdr:col>24</xdr:col>
      <xdr:colOff>114300</xdr:colOff>
      <xdr:row>75</xdr:row>
      <xdr:rowOff>76200</xdr:rowOff>
    </xdr:to>
    <xdr:sp fLocksText="1" fPublished="0">
      <xdr:nvSpPr>
        <xdr:cNvPr id="195" name="楕円 194"/>
        <xdr:cNvSpPr/>
      </xdr:nvSpPr>
      <xdr:spPr>
        <a:xfrm>
          <a:off x="4591050" y="149256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73</xdr:row>
      <xdr:rowOff>190500</xdr:rowOff>
    </xdr:from>
    <xdr:to>
      <xdr:col>27</xdr:col>
      <xdr:colOff>142875</xdr:colOff>
      <xdr:row>75</xdr:row>
      <xdr:rowOff>28575</xdr:rowOff>
    </xdr:to>
    <xdr:sp fLocksText="1" fPublished="0">
      <xdr:nvSpPr>
        <xdr:cNvPr id="196" name="民生費該当値テキスト"/>
        <xdr:cNvSpPr txBox="1">
          <a:spLocks noRot="1"/>
        </xdr:cNvSpPr>
      </xdr:nvSpPr>
      <xdr:spPr>
        <a:xfrm>
          <a:off x="4686300" y="14763749"/>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137,738</a:t>
          </a:r>
        </a:p>
      </xdr:txBody>
    </xdr:sp>
    <xdr:clientData fLocksWithSheet="1" fPrintsWithSheet="1"/>
  </xdr:twoCellAnchor>
  <xdr:twoCellAnchor>
    <xdr:from>
      <xdr:col>19</xdr:col>
      <xdr:colOff>133350</xdr:colOff>
      <xdr:row>74</xdr:row>
      <xdr:rowOff>104775</xdr:rowOff>
    </xdr:from>
    <xdr:to>
      <xdr:col>20</xdr:col>
      <xdr:colOff>38100</xdr:colOff>
      <xdr:row>75</xdr:row>
      <xdr:rowOff>19050</xdr:rowOff>
    </xdr:to>
    <xdr:sp fLocksText="1" fPublished="0">
      <xdr:nvSpPr>
        <xdr:cNvPr id="197" name="楕円 196"/>
        <xdr:cNvSpPr/>
      </xdr:nvSpPr>
      <xdr:spPr>
        <a:xfrm>
          <a:off x="3752850" y="14878051"/>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76200</xdr:colOff>
      <xdr:row>73</xdr:row>
      <xdr:rowOff>47625</xdr:rowOff>
    </xdr:from>
    <xdr:to>
      <xdr:col>21</xdr:col>
      <xdr:colOff>104775</xdr:colOff>
      <xdr:row>74</xdr:row>
      <xdr:rowOff>85724</xdr:rowOff>
    </xdr:to>
    <xdr:sp fLocksText="1" fPublished="0">
      <xdr:nvSpPr>
        <xdr:cNvPr id="198" name="テキスト ボックス 197"/>
        <xdr:cNvSpPr txBox="1">
          <a:spLocks noRot="1"/>
        </xdr:cNvSpPr>
      </xdr:nvSpPr>
      <xdr:spPr>
        <a:xfrm>
          <a:off x="3505200" y="146208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140,303</a:t>
          </a:r>
        </a:p>
      </xdr:txBody>
    </xdr:sp>
    <xdr:clientData fLocksWithSheet="1" fPrintsWithSheet="1"/>
  </xdr:twoCellAnchor>
  <xdr:twoCellAnchor>
    <xdr:from>
      <xdr:col>15</xdr:col>
      <xdr:colOff>0</xdr:colOff>
      <xdr:row>75</xdr:row>
      <xdr:rowOff>142875</xdr:rowOff>
    </xdr:from>
    <xdr:to>
      <xdr:col>15</xdr:col>
      <xdr:colOff>104775</xdr:colOff>
      <xdr:row>76</xdr:row>
      <xdr:rowOff>66675</xdr:rowOff>
    </xdr:to>
    <xdr:sp fLocksText="1" fPublished="0">
      <xdr:nvSpPr>
        <xdr:cNvPr id="199" name="楕円 198"/>
        <xdr:cNvSpPr/>
      </xdr:nvSpPr>
      <xdr:spPr>
        <a:xfrm>
          <a:off x="2857500" y="151161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133350</xdr:colOff>
      <xdr:row>76</xdr:row>
      <xdr:rowOff>57150</xdr:rowOff>
    </xdr:from>
    <xdr:to>
      <xdr:col>16</xdr:col>
      <xdr:colOff>161925</xdr:colOff>
      <xdr:row>77</xdr:row>
      <xdr:rowOff>95250</xdr:rowOff>
    </xdr:to>
    <xdr:sp fLocksText="1" fPublished="0">
      <xdr:nvSpPr>
        <xdr:cNvPr id="200" name="テキスト ボックス 199"/>
        <xdr:cNvSpPr txBox="1">
          <a:spLocks noRot="1"/>
        </xdr:cNvSpPr>
      </xdr:nvSpPr>
      <xdr:spPr>
        <a:xfrm>
          <a:off x="2609850" y="152304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129,362</a:t>
          </a:r>
        </a:p>
      </xdr:txBody>
    </xdr:sp>
    <xdr:clientData fLocksWithSheet="1" fPrintsWithSheet="1"/>
  </xdr:twoCellAnchor>
  <xdr:twoCellAnchor>
    <xdr:from>
      <xdr:col>10</xdr:col>
      <xdr:colOff>66675</xdr:colOff>
      <xdr:row>76</xdr:row>
      <xdr:rowOff>38100</xdr:rowOff>
    </xdr:from>
    <xdr:to>
      <xdr:col>10</xdr:col>
      <xdr:colOff>171449</xdr:colOff>
      <xdr:row>76</xdr:row>
      <xdr:rowOff>142875</xdr:rowOff>
    </xdr:to>
    <xdr:sp fLocksText="1" fPublished="0">
      <xdr:nvSpPr>
        <xdr:cNvPr id="201" name="楕円 200"/>
        <xdr:cNvSpPr/>
      </xdr:nvSpPr>
      <xdr:spPr>
        <a:xfrm>
          <a:off x="1971675" y="15211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9525</xdr:colOff>
      <xdr:row>76</xdr:row>
      <xdr:rowOff>133350</xdr:rowOff>
    </xdr:from>
    <xdr:to>
      <xdr:col>12</xdr:col>
      <xdr:colOff>38100</xdr:colOff>
      <xdr:row>77</xdr:row>
      <xdr:rowOff>171449</xdr:rowOff>
    </xdr:to>
    <xdr:sp fLocksText="1" fPublished="0">
      <xdr:nvSpPr>
        <xdr:cNvPr id="202" name="テキスト ボックス 201"/>
        <xdr:cNvSpPr txBox="1">
          <a:spLocks noRot="1"/>
        </xdr:cNvSpPr>
      </xdr:nvSpPr>
      <xdr:spPr>
        <a:xfrm>
          <a:off x="1724025" y="153066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125,601</a:t>
          </a:r>
        </a:p>
      </xdr:txBody>
    </xdr:sp>
    <xdr:clientData fLocksWithSheet="1" fPrintsWithSheet="1"/>
  </xdr:twoCellAnchor>
  <xdr:twoCellAnchor>
    <xdr:from>
      <xdr:col>5</xdr:col>
      <xdr:colOff>133350</xdr:colOff>
      <xdr:row>76</xdr:row>
      <xdr:rowOff>142875</xdr:rowOff>
    </xdr:from>
    <xdr:to>
      <xdr:col>6</xdr:col>
      <xdr:colOff>38100</xdr:colOff>
      <xdr:row>77</xdr:row>
      <xdr:rowOff>66675</xdr:rowOff>
    </xdr:to>
    <xdr:sp fLocksText="1" fPublished="0">
      <xdr:nvSpPr>
        <xdr:cNvPr id="203" name="楕円 202"/>
        <xdr:cNvSpPr/>
      </xdr:nvSpPr>
      <xdr:spPr>
        <a:xfrm>
          <a:off x="1085850" y="153162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76200</xdr:colOff>
      <xdr:row>77</xdr:row>
      <xdr:rowOff>57150</xdr:rowOff>
    </xdr:from>
    <xdr:to>
      <xdr:col>7</xdr:col>
      <xdr:colOff>104775</xdr:colOff>
      <xdr:row>78</xdr:row>
      <xdr:rowOff>95250</xdr:rowOff>
    </xdr:to>
    <xdr:sp fLocksText="1" fPublished="0">
      <xdr:nvSpPr>
        <xdr:cNvPr id="204" name="テキスト ボックス 203"/>
        <xdr:cNvSpPr txBox="1">
          <a:spLocks noRot="1"/>
        </xdr:cNvSpPr>
      </xdr:nvSpPr>
      <xdr:spPr>
        <a:xfrm>
          <a:off x="838200" y="154305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120,416</a:t>
          </a:r>
        </a:p>
      </xdr:txBody>
    </xdr:sp>
    <xdr:clientData fLocksWithSheet="1" fPrintsWithSheet="1"/>
  </xdr:twoCellAnchor>
  <xdr:twoCellAnchor>
    <xdr:from>
      <xdr:col>4</xdr:col>
      <xdr:colOff>0</xdr:colOff>
      <xdr:row>83</xdr:row>
      <xdr:rowOff>66675</xdr:rowOff>
    </xdr:from>
    <xdr:to>
      <xdr:col>28</xdr:col>
      <xdr:colOff>114300</xdr:colOff>
      <xdr:row>85</xdr:row>
      <xdr:rowOff>47625</xdr:rowOff>
    </xdr:to>
    <xdr:sp fLocksText="1" fPublished="0">
      <xdr:nvSpPr>
        <xdr:cNvPr id="205" name="正方形/長方形 204"/>
        <xdr:cNvSpPr>
          <a:spLocks noRot="1"/>
        </xdr:cNvSpPr>
      </xdr:nvSpPr>
      <xdr:spPr>
        <a:xfrm>
          <a:off x="762000" y="16640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衛生費</a:t>
          </a:r>
        </a:p>
      </xdr:txBody>
    </xdr:sp>
    <xdr:clientData fLocksWithSheet="1" fPrintsWithSheet="1"/>
  </xdr:twoCellAnchor>
  <xdr:twoCellAnchor>
    <xdr:from>
      <xdr:col>4</xdr:col>
      <xdr:colOff>133350</xdr:colOff>
      <xdr:row>85</xdr:row>
      <xdr:rowOff>66675</xdr:rowOff>
    </xdr:from>
    <xdr:to>
      <xdr:col>12</xdr:col>
      <xdr:colOff>133350</xdr:colOff>
      <xdr:row>86</xdr:row>
      <xdr:rowOff>171449</xdr:rowOff>
    </xdr:to>
    <xdr:sp fLocksText="1" fPublished="0">
      <xdr:nvSpPr>
        <xdr:cNvPr id="206" name="正方形/長方形 205"/>
        <xdr:cNvSpPr>
          <a:spLocks noRot="1"/>
        </xdr:cNvSpPr>
      </xdr:nvSpPr>
      <xdr:spPr>
        <a:xfrm>
          <a:off x="89535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4</xdr:col>
      <xdr:colOff>133350</xdr:colOff>
      <xdr:row>86</xdr:row>
      <xdr:rowOff>114300</xdr:rowOff>
    </xdr:from>
    <xdr:to>
      <xdr:col>12</xdr:col>
      <xdr:colOff>133350</xdr:colOff>
      <xdr:row>88</xdr:row>
      <xdr:rowOff>0</xdr:rowOff>
    </xdr:to>
    <xdr:sp fLocksText="1" fPublished="0">
      <xdr:nvSpPr>
        <xdr:cNvPr id="207" name="正方形/長方形 206"/>
        <xdr:cNvSpPr>
          <a:spLocks noRot="1"/>
        </xdr:cNvSpPr>
      </xdr:nvSpPr>
      <xdr:spPr>
        <a:xfrm>
          <a:off x="89535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26/30</a:t>
          </a:r>
        </a:p>
      </xdr:txBody>
    </xdr:sp>
    <xdr:clientData fLocksWithSheet="1" fPrintsWithSheet="1"/>
  </xdr:twoCellAnchor>
  <xdr:twoCellAnchor>
    <xdr:from>
      <xdr:col>10</xdr:col>
      <xdr:colOff>0</xdr:colOff>
      <xdr:row>85</xdr:row>
      <xdr:rowOff>66675</xdr:rowOff>
    </xdr:from>
    <xdr:to>
      <xdr:col>18</xdr:col>
      <xdr:colOff>0</xdr:colOff>
      <xdr:row>86</xdr:row>
      <xdr:rowOff>171449</xdr:rowOff>
    </xdr:to>
    <xdr:sp fLocksText="1" fPublished="0">
      <xdr:nvSpPr>
        <xdr:cNvPr id="208" name="正方形/長方形 207"/>
        <xdr:cNvSpPr>
          <a:spLocks noRot="1"/>
        </xdr:cNvSpPr>
      </xdr:nvSpPr>
      <xdr:spPr>
        <a:xfrm>
          <a:off x="190500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xdr:col>
      <xdr:colOff>0</xdr:colOff>
      <xdr:row>86</xdr:row>
      <xdr:rowOff>114300</xdr:rowOff>
    </xdr:from>
    <xdr:to>
      <xdr:col>18</xdr:col>
      <xdr:colOff>0</xdr:colOff>
      <xdr:row>88</xdr:row>
      <xdr:rowOff>0</xdr:rowOff>
    </xdr:to>
    <xdr:sp fLocksText="1" fPublished="0">
      <xdr:nvSpPr>
        <xdr:cNvPr id="209" name="正方形/長方形 208"/>
        <xdr:cNvSpPr>
          <a:spLocks noRot="1"/>
        </xdr:cNvSpPr>
      </xdr:nvSpPr>
      <xdr:spPr>
        <a:xfrm>
          <a:off x="190500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36,113</a:t>
          </a:r>
        </a:p>
      </xdr:txBody>
    </xdr:sp>
    <xdr:clientData fLocksWithSheet="1" fPrintsWithSheet="1"/>
  </xdr:twoCellAnchor>
  <xdr:twoCellAnchor>
    <xdr:from>
      <xdr:col>16</xdr:col>
      <xdr:colOff>0</xdr:colOff>
      <xdr:row>85</xdr:row>
      <xdr:rowOff>66675</xdr:rowOff>
    </xdr:from>
    <xdr:to>
      <xdr:col>24</xdr:col>
      <xdr:colOff>0</xdr:colOff>
      <xdr:row>86</xdr:row>
      <xdr:rowOff>171449</xdr:rowOff>
    </xdr:to>
    <xdr:sp fLocksText="1" fPublished="0">
      <xdr:nvSpPr>
        <xdr:cNvPr id="210" name="正方形/長方形 209"/>
        <xdr:cNvSpPr>
          <a:spLocks noRot="1"/>
        </xdr:cNvSpPr>
      </xdr:nvSpPr>
      <xdr:spPr>
        <a:xfrm>
          <a:off x="304800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16</xdr:col>
      <xdr:colOff>0</xdr:colOff>
      <xdr:row>86</xdr:row>
      <xdr:rowOff>114300</xdr:rowOff>
    </xdr:from>
    <xdr:to>
      <xdr:col>24</xdr:col>
      <xdr:colOff>0</xdr:colOff>
      <xdr:row>88</xdr:row>
      <xdr:rowOff>0</xdr:rowOff>
    </xdr:to>
    <xdr:sp fLocksText="1" fPublished="0">
      <xdr:nvSpPr>
        <xdr:cNvPr id="211" name="正方形/長方形 210"/>
        <xdr:cNvSpPr>
          <a:spLocks noRot="1"/>
        </xdr:cNvSpPr>
      </xdr:nvSpPr>
      <xdr:spPr>
        <a:xfrm>
          <a:off x="304800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44,413</a:t>
          </a:r>
        </a:p>
      </xdr:txBody>
    </xdr:sp>
    <xdr:clientData fLocksWithSheet="1" fPrintsWithSheet="1"/>
  </xdr:twoCellAnchor>
  <xdr:twoCellAnchor>
    <xdr:from>
      <xdr:col>4</xdr:col>
      <xdr:colOff>0</xdr:colOff>
      <xdr:row>88</xdr:row>
      <xdr:rowOff>38100</xdr:rowOff>
    </xdr:from>
    <xdr:to>
      <xdr:col>28</xdr:col>
      <xdr:colOff>114300</xdr:colOff>
      <xdr:row>101</xdr:row>
      <xdr:rowOff>85724</xdr:rowOff>
    </xdr:to>
    <xdr:sp fLocksText="1" fPublished="0">
      <xdr:nvSpPr>
        <xdr:cNvPr id="212" name="正方形/長方形 211"/>
        <xdr:cNvSpPr/>
      </xdr:nvSpPr>
      <xdr:spPr>
        <a:xfrm>
          <a:off x="762000" y="17611726"/>
          <a:ext cx="4686300" cy="2362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xdr:col>
      <xdr:colOff>152400</xdr:colOff>
      <xdr:row>87</xdr:row>
      <xdr:rowOff>9525</xdr:rowOff>
    </xdr:from>
    <xdr:to>
      <xdr:col>5</xdr:col>
      <xdr:colOff>123824</xdr:colOff>
      <xdr:row>88</xdr:row>
      <xdr:rowOff>28575</xdr:rowOff>
    </xdr:to>
    <xdr:sp fLocksText="1" fPublished="0">
      <xdr:nvSpPr>
        <xdr:cNvPr id="213" name="テキスト ボックス 212"/>
        <xdr:cNvSpPr txBox="1">
          <a:spLocks noRot="1"/>
        </xdr:cNvSpPr>
      </xdr:nvSpPr>
      <xdr:spPr>
        <a:xfrm>
          <a:off x="723900" y="17383126"/>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4</xdr:col>
      <xdr:colOff>0</xdr:colOff>
      <xdr:row>101</xdr:row>
      <xdr:rowOff>85724</xdr:rowOff>
    </xdr:from>
    <xdr:to>
      <xdr:col>28</xdr:col>
      <xdr:colOff>114300</xdr:colOff>
      <xdr:row>101</xdr:row>
      <xdr:rowOff>85724</xdr:rowOff>
    </xdr:to>
    <xdr:cxnSp fPublished="0">
      <xdr:nvCxnSpPr>
        <xdr:cNvPr id="214" name="直線コネクタ 213"/>
        <xdr:cNvCxnSpPr/>
      </xdr:nvCxnSpPr>
      <xdr:spPr>
        <a:xfrm>
          <a:off x="762000" y="19973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xdr:col>
      <xdr:colOff>133350</xdr:colOff>
      <xdr:row>100</xdr:row>
      <xdr:rowOff>114300</xdr:rowOff>
    </xdr:from>
    <xdr:to>
      <xdr:col>4</xdr:col>
      <xdr:colOff>0</xdr:colOff>
      <xdr:row>102</xdr:row>
      <xdr:rowOff>9525</xdr:rowOff>
    </xdr:to>
    <xdr:sp fLocksText="1" fPublished="0">
      <xdr:nvSpPr>
        <xdr:cNvPr id="215" name="テキスト ボックス 214"/>
        <xdr:cNvSpPr txBox="1">
          <a:spLocks noRot="1"/>
        </xdr:cNvSpPr>
      </xdr:nvSpPr>
      <xdr:spPr>
        <a:xfrm>
          <a:off x="514350" y="198310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4</xdr:col>
      <xdr:colOff>0</xdr:colOff>
      <xdr:row>99</xdr:row>
      <xdr:rowOff>47625</xdr:rowOff>
    </xdr:from>
    <xdr:to>
      <xdr:col>28</xdr:col>
      <xdr:colOff>114300</xdr:colOff>
      <xdr:row>99</xdr:row>
      <xdr:rowOff>47625</xdr:rowOff>
    </xdr:to>
    <xdr:cxnSp fPublished="0">
      <xdr:nvCxnSpPr>
        <xdr:cNvPr id="216" name="直線コネクタ 215"/>
        <xdr:cNvCxnSpPr/>
      </xdr:nvCxnSpPr>
      <xdr:spPr>
        <a:xfrm>
          <a:off x="762000" y="19592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98</xdr:row>
      <xdr:rowOff>76200</xdr:rowOff>
    </xdr:from>
    <xdr:to>
      <xdr:col>4</xdr:col>
      <xdr:colOff>9525</xdr:colOff>
      <xdr:row>99</xdr:row>
      <xdr:rowOff>142875</xdr:rowOff>
    </xdr:to>
    <xdr:sp fLocksText="1" fPublished="0">
      <xdr:nvSpPr>
        <xdr:cNvPr id="217" name="テキスト ボックス 216"/>
        <xdr:cNvSpPr txBox="1">
          <a:spLocks noRot="1"/>
        </xdr:cNvSpPr>
      </xdr:nvSpPr>
      <xdr:spPr>
        <a:xfrm>
          <a:off x="238125" y="194500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4</xdr:col>
      <xdr:colOff>0</xdr:colOff>
      <xdr:row>97</xdr:row>
      <xdr:rowOff>9525</xdr:rowOff>
    </xdr:from>
    <xdr:to>
      <xdr:col>28</xdr:col>
      <xdr:colOff>114300</xdr:colOff>
      <xdr:row>97</xdr:row>
      <xdr:rowOff>9525</xdr:rowOff>
    </xdr:to>
    <xdr:cxnSp fPublished="0">
      <xdr:nvCxnSpPr>
        <xdr:cNvPr id="218" name="直線コネクタ 217"/>
        <xdr:cNvCxnSpPr/>
      </xdr:nvCxnSpPr>
      <xdr:spPr>
        <a:xfrm>
          <a:off x="762000" y="19211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96</xdr:row>
      <xdr:rowOff>38100</xdr:rowOff>
    </xdr:from>
    <xdr:to>
      <xdr:col>4</xdr:col>
      <xdr:colOff>9525</xdr:colOff>
      <xdr:row>97</xdr:row>
      <xdr:rowOff>104775</xdr:rowOff>
    </xdr:to>
    <xdr:sp fLocksText="1" fPublished="0">
      <xdr:nvSpPr>
        <xdr:cNvPr id="219" name="テキスト ボックス 218"/>
        <xdr:cNvSpPr txBox="1">
          <a:spLocks noRot="1"/>
        </xdr:cNvSpPr>
      </xdr:nvSpPr>
      <xdr:spPr>
        <a:xfrm>
          <a:off x="238125" y="190690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4</xdr:col>
      <xdr:colOff>0</xdr:colOff>
      <xdr:row>94</xdr:row>
      <xdr:rowOff>142875</xdr:rowOff>
    </xdr:from>
    <xdr:to>
      <xdr:col>28</xdr:col>
      <xdr:colOff>114300</xdr:colOff>
      <xdr:row>94</xdr:row>
      <xdr:rowOff>142875</xdr:rowOff>
    </xdr:to>
    <xdr:cxnSp fPublished="0">
      <xdr:nvCxnSpPr>
        <xdr:cNvPr id="220" name="直線コネクタ 219"/>
        <xdr:cNvCxnSpPr/>
      </xdr:nvCxnSpPr>
      <xdr:spPr>
        <a:xfrm>
          <a:off x="762000" y="18830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xdr:col>
      <xdr:colOff>47625</xdr:colOff>
      <xdr:row>94</xdr:row>
      <xdr:rowOff>0</xdr:rowOff>
    </xdr:from>
    <xdr:to>
      <xdr:col>4</xdr:col>
      <xdr:colOff>9525</xdr:colOff>
      <xdr:row>95</xdr:row>
      <xdr:rowOff>66675</xdr:rowOff>
    </xdr:to>
    <xdr:sp fLocksText="1" fPublished="0">
      <xdr:nvSpPr>
        <xdr:cNvPr id="221" name="テキスト ボックス 220"/>
        <xdr:cNvSpPr txBox="1">
          <a:spLocks noRot="1"/>
        </xdr:cNvSpPr>
      </xdr:nvSpPr>
      <xdr:spPr>
        <a:xfrm>
          <a:off x="238125" y="186880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90,000</a:t>
          </a:r>
        </a:p>
      </xdr:txBody>
    </xdr:sp>
    <xdr:clientData fLocksWithSheet="1" fPrintsWithSheet="1"/>
  </xdr:twoCellAnchor>
  <xdr:twoCellAnchor>
    <xdr:from>
      <xdr:col>4</xdr:col>
      <xdr:colOff>0</xdr:colOff>
      <xdr:row>92</xdr:row>
      <xdr:rowOff>104775</xdr:rowOff>
    </xdr:from>
    <xdr:to>
      <xdr:col>28</xdr:col>
      <xdr:colOff>114300</xdr:colOff>
      <xdr:row>92</xdr:row>
      <xdr:rowOff>104775</xdr:rowOff>
    </xdr:to>
    <xdr:cxnSp fPublished="0">
      <xdr:nvCxnSpPr>
        <xdr:cNvPr id="222" name="直線コネクタ 221"/>
        <xdr:cNvCxnSpPr/>
      </xdr:nvCxnSpPr>
      <xdr:spPr>
        <a:xfrm>
          <a:off x="762000" y="18449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91</xdr:row>
      <xdr:rowOff>133350</xdr:rowOff>
    </xdr:from>
    <xdr:to>
      <xdr:col>4</xdr:col>
      <xdr:colOff>9525</xdr:colOff>
      <xdr:row>93</xdr:row>
      <xdr:rowOff>28575</xdr:rowOff>
    </xdr:to>
    <xdr:sp fLocksText="1" fPublished="0">
      <xdr:nvSpPr>
        <xdr:cNvPr id="223" name="テキスト ボックス 222"/>
        <xdr:cNvSpPr txBox="1">
          <a:spLocks noRot="1"/>
        </xdr:cNvSpPr>
      </xdr:nvSpPr>
      <xdr:spPr>
        <a:xfrm>
          <a:off x="171450" y="1830705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4</xdr:col>
      <xdr:colOff>0</xdr:colOff>
      <xdr:row>90</xdr:row>
      <xdr:rowOff>76200</xdr:rowOff>
    </xdr:from>
    <xdr:to>
      <xdr:col>28</xdr:col>
      <xdr:colOff>114300</xdr:colOff>
      <xdr:row>90</xdr:row>
      <xdr:rowOff>76200</xdr:rowOff>
    </xdr:to>
    <xdr:cxnSp fPublished="0">
      <xdr:nvCxnSpPr>
        <xdr:cNvPr id="224" name="直線コネクタ 223"/>
        <xdr:cNvCxnSpPr/>
      </xdr:nvCxnSpPr>
      <xdr:spPr>
        <a:xfrm>
          <a:off x="762000" y="180498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89</xdr:row>
      <xdr:rowOff>114300</xdr:rowOff>
    </xdr:from>
    <xdr:to>
      <xdr:col>4</xdr:col>
      <xdr:colOff>9525</xdr:colOff>
      <xdr:row>90</xdr:row>
      <xdr:rowOff>152400</xdr:rowOff>
    </xdr:to>
    <xdr:sp fLocksText="1" fPublished="0">
      <xdr:nvSpPr>
        <xdr:cNvPr id="225" name="テキスト ボックス 224"/>
        <xdr:cNvSpPr txBox="1">
          <a:spLocks noRot="1"/>
        </xdr:cNvSpPr>
      </xdr:nvSpPr>
      <xdr:spPr>
        <a:xfrm>
          <a:off x="171450" y="1788795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150,000</a:t>
          </a:r>
        </a:p>
      </xdr:txBody>
    </xdr:sp>
    <xdr:clientData fLocksWithSheet="1" fPrintsWithSheet="1"/>
  </xdr:twoCellAnchor>
  <xdr:twoCellAnchor>
    <xdr:from>
      <xdr:col>4</xdr:col>
      <xdr:colOff>0</xdr:colOff>
      <xdr:row>88</xdr:row>
      <xdr:rowOff>38100</xdr:rowOff>
    </xdr:from>
    <xdr:to>
      <xdr:col>28</xdr:col>
      <xdr:colOff>114300</xdr:colOff>
      <xdr:row>88</xdr:row>
      <xdr:rowOff>38100</xdr:rowOff>
    </xdr:to>
    <xdr:cxnSp fPublished="0">
      <xdr:nvCxnSpPr>
        <xdr:cNvPr id="226" name="直線コネクタ 225"/>
        <xdr:cNvCxnSpPr/>
      </xdr:nvCxnSpPr>
      <xdr:spPr>
        <a:xfrm>
          <a:off x="762000" y="176117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0</xdr:col>
      <xdr:colOff>171449</xdr:colOff>
      <xdr:row>87</xdr:row>
      <xdr:rowOff>66675</xdr:rowOff>
    </xdr:from>
    <xdr:to>
      <xdr:col>4</xdr:col>
      <xdr:colOff>9525</xdr:colOff>
      <xdr:row>88</xdr:row>
      <xdr:rowOff>104775</xdr:rowOff>
    </xdr:to>
    <xdr:sp fLocksText="1" fPublished="0">
      <xdr:nvSpPr>
        <xdr:cNvPr id="227" name="テキスト ボックス 226"/>
        <xdr:cNvSpPr txBox="1">
          <a:spLocks noRot="1"/>
        </xdr:cNvSpPr>
      </xdr:nvSpPr>
      <xdr:spPr>
        <a:xfrm>
          <a:off x="171450" y="17440274"/>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180,000</a:t>
          </a:r>
        </a:p>
      </xdr:txBody>
    </xdr:sp>
    <xdr:clientData fLocksWithSheet="1" fPrintsWithSheet="1"/>
  </xdr:twoCellAnchor>
  <xdr:twoCellAnchor>
    <xdr:from>
      <xdr:col>4</xdr:col>
      <xdr:colOff>0</xdr:colOff>
      <xdr:row>88</xdr:row>
      <xdr:rowOff>38100</xdr:rowOff>
    </xdr:from>
    <xdr:to>
      <xdr:col>28</xdr:col>
      <xdr:colOff>114300</xdr:colOff>
      <xdr:row>101</xdr:row>
      <xdr:rowOff>85724</xdr:rowOff>
    </xdr:to>
    <xdr:sp fLocksText="1" fPublished="0">
      <xdr:nvSpPr>
        <xdr:cNvPr id="228" name="衛生費グラフ枠"/>
        <xdr:cNvSpPr/>
      </xdr:nvSpPr>
      <xdr:spPr>
        <a:xfrm>
          <a:off x="762000" y="17611726"/>
          <a:ext cx="4686300" cy="2362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24</xdr:col>
      <xdr:colOff>66675</xdr:colOff>
      <xdr:row>91</xdr:row>
      <xdr:rowOff>161925</xdr:rowOff>
    </xdr:from>
    <xdr:to>
      <xdr:col>24</xdr:col>
      <xdr:colOff>66675</xdr:colOff>
      <xdr:row>99</xdr:row>
      <xdr:rowOff>142875</xdr:rowOff>
    </xdr:to>
    <xdr:cxnSp fPublished="0">
      <xdr:nvCxnSpPr>
        <xdr:cNvPr id="229" name="直線コネクタ 228"/>
        <xdr:cNvCxnSpPr/>
      </xdr:nvCxnSpPr>
      <xdr:spPr>
        <a:xfrm flipV="1">
          <a:off x="4638675" y="18335626"/>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99</xdr:row>
      <xdr:rowOff>152400</xdr:rowOff>
    </xdr:from>
    <xdr:to>
      <xdr:col>27</xdr:col>
      <xdr:colOff>76200</xdr:colOff>
      <xdr:row>101</xdr:row>
      <xdr:rowOff>47625</xdr:rowOff>
    </xdr:to>
    <xdr:sp fLocksText="1" fPublished="0">
      <xdr:nvSpPr>
        <xdr:cNvPr id="230" name="衛生費最小値テキスト"/>
        <xdr:cNvSpPr txBox="1">
          <a:spLocks noRot="1"/>
        </xdr:cNvSpPr>
      </xdr:nvSpPr>
      <xdr:spPr>
        <a:xfrm>
          <a:off x="4686300" y="196977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22,537</a:t>
          </a:r>
        </a:p>
      </xdr:txBody>
    </xdr:sp>
    <xdr:clientData fLocksWithSheet="1" fPrintsWithSheet="1"/>
  </xdr:twoCellAnchor>
  <xdr:twoCellAnchor>
    <xdr:from>
      <xdr:col>23</xdr:col>
      <xdr:colOff>171449</xdr:colOff>
      <xdr:row>99</xdr:row>
      <xdr:rowOff>142875</xdr:rowOff>
    </xdr:from>
    <xdr:to>
      <xdr:col>24</xdr:col>
      <xdr:colOff>152400</xdr:colOff>
      <xdr:row>99</xdr:row>
      <xdr:rowOff>142875</xdr:rowOff>
    </xdr:to>
    <xdr:cxnSp fPublished="0">
      <xdr:nvCxnSpPr>
        <xdr:cNvPr id="231" name="直線コネクタ 230"/>
        <xdr:cNvCxnSpPr/>
      </xdr:nvCxnSpPr>
      <xdr:spPr>
        <a:xfrm>
          <a:off x="4552950" y="196881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90</xdr:row>
      <xdr:rowOff>123824</xdr:rowOff>
    </xdr:from>
    <xdr:to>
      <xdr:col>27</xdr:col>
      <xdr:colOff>142875</xdr:colOff>
      <xdr:row>91</xdr:row>
      <xdr:rowOff>161925</xdr:rowOff>
    </xdr:to>
    <xdr:sp fLocksText="1" fPublished="0">
      <xdr:nvSpPr>
        <xdr:cNvPr id="232" name="衛生費最大値テキスト"/>
        <xdr:cNvSpPr txBox="1">
          <a:spLocks noRot="1"/>
        </xdr:cNvSpPr>
      </xdr:nvSpPr>
      <xdr:spPr>
        <a:xfrm>
          <a:off x="4686300" y="180975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129,286</a:t>
          </a:r>
        </a:p>
      </xdr:txBody>
    </xdr:sp>
    <xdr:clientData fLocksWithSheet="1" fPrintsWithSheet="1"/>
  </xdr:twoCellAnchor>
  <xdr:twoCellAnchor>
    <xdr:from>
      <xdr:col>23</xdr:col>
      <xdr:colOff>171449</xdr:colOff>
      <xdr:row>91</xdr:row>
      <xdr:rowOff>161925</xdr:rowOff>
    </xdr:from>
    <xdr:to>
      <xdr:col>24</xdr:col>
      <xdr:colOff>152400</xdr:colOff>
      <xdr:row>91</xdr:row>
      <xdr:rowOff>161925</xdr:rowOff>
    </xdr:to>
    <xdr:cxnSp fPublished="0">
      <xdr:nvCxnSpPr>
        <xdr:cNvPr id="233" name="直線コネクタ 232"/>
        <xdr:cNvCxnSpPr/>
      </xdr:nvCxnSpPr>
      <xdr:spPr>
        <a:xfrm>
          <a:off x="4552950" y="1833562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180975</xdr:colOff>
      <xdr:row>99</xdr:row>
      <xdr:rowOff>123824</xdr:rowOff>
    </xdr:from>
    <xdr:to>
      <xdr:col>24</xdr:col>
      <xdr:colOff>66675</xdr:colOff>
      <xdr:row>99</xdr:row>
      <xdr:rowOff>123824</xdr:rowOff>
    </xdr:to>
    <xdr:cxnSp fPublished="0">
      <xdr:nvCxnSpPr>
        <xdr:cNvPr id="234" name="直線コネクタ 233"/>
        <xdr:cNvCxnSpPr/>
      </xdr:nvCxnSpPr>
      <xdr:spPr>
        <a:xfrm>
          <a:off x="3800475" y="19669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24</xdr:col>
      <xdr:colOff>114300</xdr:colOff>
      <xdr:row>97</xdr:row>
      <xdr:rowOff>57150</xdr:rowOff>
    </xdr:from>
    <xdr:to>
      <xdr:col>27</xdr:col>
      <xdr:colOff>76200</xdr:colOff>
      <xdr:row>98</xdr:row>
      <xdr:rowOff>123824</xdr:rowOff>
    </xdr:to>
    <xdr:sp fLocksText="1" fPublished="0">
      <xdr:nvSpPr>
        <xdr:cNvPr id="235" name="衛生費平均値テキスト"/>
        <xdr:cNvSpPr txBox="1">
          <a:spLocks noRot="1"/>
        </xdr:cNvSpPr>
      </xdr:nvSpPr>
      <xdr:spPr>
        <a:xfrm>
          <a:off x="4686300" y="19259550"/>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40,477</a:t>
          </a:r>
        </a:p>
      </xdr:txBody>
    </xdr:sp>
    <xdr:clientData fLocksWithSheet="1" fPrintsWithSheet="1"/>
  </xdr:twoCellAnchor>
  <xdr:twoCellAnchor>
    <xdr:from>
      <xdr:col>24</xdr:col>
      <xdr:colOff>19050</xdr:colOff>
      <xdr:row>98</xdr:row>
      <xdr:rowOff>38100</xdr:rowOff>
    </xdr:from>
    <xdr:to>
      <xdr:col>24</xdr:col>
      <xdr:colOff>114300</xdr:colOff>
      <xdr:row>98</xdr:row>
      <xdr:rowOff>142875</xdr:rowOff>
    </xdr:to>
    <xdr:sp fLocksText="1" fPublished="0">
      <xdr:nvSpPr>
        <xdr:cNvPr id="236" name="フローチャート: 判断 235"/>
        <xdr:cNvSpPr/>
      </xdr:nvSpPr>
      <xdr:spPr>
        <a:xfrm>
          <a:off x="4591050" y="19411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15</xdr:col>
      <xdr:colOff>57150</xdr:colOff>
      <xdr:row>99</xdr:row>
      <xdr:rowOff>95250</xdr:rowOff>
    </xdr:from>
    <xdr:to>
      <xdr:col>19</xdr:col>
      <xdr:colOff>180975</xdr:colOff>
      <xdr:row>99</xdr:row>
      <xdr:rowOff>123824</xdr:rowOff>
    </xdr:to>
    <xdr:cxnSp fPublished="0">
      <xdr:nvCxnSpPr>
        <xdr:cNvPr id="237" name="直線コネクタ 236"/>
        <xdr:cNvCxnSpPr/>
      </xdr:nvCxnSpPr>
      <xdr:spPr>
        <a:xfrm>
          <a:off x="2914650" y="196405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19</xdr:col>
      <xdr:colOff>133350</xdr:colOff>
      <xdr:row>98</xdr:row>
      <xdr:rowOff>114300</xdr:rowOff>
    </xdr:from>
    <xdr:to>
      <xdr:col>20</xdr:col>
      <xdr:colOff>38100</xdr:colOff>
      <xdr:row>99</xdr:row>
      <xdr:rowOff>38100</xdr:rowOff>
    </xdr:to>
    <xdr:sp fLocksText="1" fPublished="0">
      <xdr:nvSpPr>
        <xdr:cNvPr id="238" name="フローチャート: 判断 237"/>
        <xdr:cNvSpPr/>
      </xdr:nvSpPr>
      <xdr:spPr>
        <a:xfrm>
          <a:off x="3752850" y="19488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97</xdr:row>
      <xdr:rowOff>57150</xdr:rowOff>
    </xdr:from>
    <xdr:to>
      <xdr:col>21</xdr:col>
      <xdr:colOff>66675</xdr:colOff>
      <xdr:row>98</xdr:row>
      <xdr:rowOff>123824</xdr:rowOff>
    </xdr:to>
    <xdr:sp fLocksText="1" fPublished="0">
      <xdr:nvSpPr>
        <xdr:cNvPr id="239" name="テキスト ボックス 238"/>
        <xdr:cNvSpPr txBox="1">
          <a:spLocks noRot="1"/>
        </xdr:cNvSpPr>
      </xdr:nvSpPr>
      <xdr:spPr>
        <a:xfrm>
          <a:off x="3533775" y="192595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34,740</a:t>
          </a:r>
        </a:p>
      </xdr:txBody>
    </xdr:sp>
    <xdr:clientData fLocksWithSheet="1" fPrintsWithSheet="1"/>
  </xdr:twoCellAnchor>
  <xdr:twoCellAnchor>
    <xdr:from>
      <xdr:col>10</xdr:col>
      <xdr:colOff>114300</xdr:colOff>
      <xdr:row>99</xdr:row>
      <xdr:rowOff>95250</xdr:rowOff>
    </xdr:from>
    <xdr:to>
      <xdr:col>15</xdr:col>
      <xdr:colOff>57150</xdr:colOff>
      <xdr:row>99</xdr:row>
      <xdr:rowOff>114300</xdr:rowOff>
    </xdr:to>
    <xdr:cxnSp fPublished="0">
      <xdr:nvCxnSpPr>
        <xdr:cNvPr id="240" name="直線コネクタ 239"/>
        <xdr:cNvCxnSpPr/>
      </xdr:nvCxnSpPr>
      <xdr:spPr>
        <a:xfrm flipV="1">
          <a:off x="2019300" y="19640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15</xdr:col>
      <xdr:colOff>0</xdr:colOff>
      <xdr:row>98</xdr:row>
      <xdr:rowOff>142875</xdr:rowOff>
    </xdr:from>
    <xdr:to>
      <xdr:col>15</xdr:col>
      <xdr:colOff>104775</xdr:colOff>
      <xdr:row>99</xdr:row>
      <xdr:rowOff>76200</xdr:rowOff>
    </xdr:to>
    <xdr:sp fLocksText="1" fPublished="0">
      <xdr:nvSpPr>
        <xdr:cNvPr id="241" name="フローチャート: 判断 240"/>
        <xdr:cNvSpPr/>
      </xdr:nvSpPr>
      <xdr:spPr>
        <a:xfrm>
          <a:off x="2857500" y="19516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97</xdr:row>
      <xdr:rowOff>95250</xdr:rowOff>
    </xdr:from>
    <xdr:to>
      <xdr:col>16</xdr:col>
      <xdr:colOff>133350</xdr:colOff>
      <xdr:row>98</xdr:row>
      <xdr:rowOff>161925</xdr:rowOff>
    </xdr:to>
    <xdr:sp fLocksText="1" fPublished="0">
      <xdr:nvSpPr>
        <xdr:cNvPr id="242" name="テキスト ボックス 241"/>
        <xdr:cNvSpPr txBox="1">
          <a:spLocks noRot="1"/>
        </xdr:cNvSpPr>
      </xdr:nvSpPr>
      <xdr:spPr>
        <a:xfrm>
          <a:off x="2647950" y="192976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31,845</a:t>
          </a:r>
        </a:p>
      </xdr:txBody>
    </xdr:sp>
    <xdr:clientData fLocksWithSheet="1" fPrintsWithSheet="1"/>
  </xdr:twoCellAnchor>
  <xdr:twoCellAnchor>
    <xdr:from>
      <xdr:col>5</xdr:col>
      <xdr:colOff>180975</xdr:colOff>
      <xdr:row>97</xdr:row>
      <xdr:rowOff>123824</xdr:rowOff>
    </xdr:from>
    <xdr:to>
      <xdr:col>10</xdr:col>
      <xdr:colOff>114300</xdr:colOff>
      <xdr:row>99</xdr:row>
      <xdr:rowOff>114300</xdr:rowOff>
    </xdr:to>
    <xdr:cxnSp fPublished="0">
      <xdr:nvCxnSpPr>
        <xdr:cNvPr id="243" name="直線コネクタ 242"/>
        <xdr:cNvCxnSpPr/>
      </xdr:nvCxnSpPr>
      <xdr:spPr>
        <a:xfrm>
          <a:off x="1133475" y="19326226"/>
          <a:ext cx="885825"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xdr:col>
      <xdr:colOff>66675</xdr:colOff>
      <xdr:row>98</xdr:row>
      <xdr:rowOff>142875</xdr:rowOff>
    </xdr:from>
    <xdr:to>
      <xdr:col>10</xdr:col>
      <xdr:colOff>171449</xdr:colOff>
      <xdr:row>99</xdr:row>
      <xdr:rowOff>76200</xdr:rowOff>
    </xdr:to>
    <xdr:sp fLocksText="1" fPublished="0">
      <xdr:nvSpPr>
        <xdr:cNvPr id="244" name="フローチャート: 判断 243"/>
        <xdr:cNvSpPr/>
      </xdr:nvSpPr>
      <xdr:spPr>
        <a:xfrm>
          <a:off x="1971675" y="19516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97</xdr:row>
      <xdr:rowOff>95250</xdr:rowOff>
    </xdr:from>
    <xdr:to>
      <xdr:col>12</xdr:col>
      <xdr:colOff>0</xdr:colOff>
      <xdr:row>98</xdr:row>
      <xdr:rowOff>161925</xdr:rowOff>
    </xdr:to>
    <xdr:sp fLocksText="1" fPublished="0">
      <xdr:nvSpPr>
        <xdr:cNvPr id="245" name="テキスト ボックス 244"/>
        <xdr:cNvSpPr txBox="1">
          <a:spLocks noRot="1"/>
        </xdr:cNvSpPr>
      </xdr:nvSpPr>
      <xdr:spPr>
        <a:xfrm>
          <a:off x="1752600" y="192976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31,937</a:t>
          </a:r>
        </a:p>
      </xdr:txBody>
    </xdr:sp>
    <xdr:clientData fLocksWithSheet="1" fPrintsWithSheet="1"/>
  </xdr:twoCellAnchor>
  <xdr:twoCellAnchor>
    <xdr:from>
      <xdr:col>5</xdr:col>
      <xdr:colOff>133350</xdr:colOff>
      <xdr:row>98</xdr:row>
      <xdr:rowOff>152400</xdr:rowOff>
    </xdr:from>
    <xdr:to>
      <xdr:col>6</xdr:col>
      <xdr:colOff>38100</xdr:colOff>
      <xdr:row>99</xdr:row>
      <xdr:rowOff>85724</xdr:rowOff>
    </xdr:to>
    <xdr:sp fLocksText="1" fPublished="0">
      <xdr:nvSpPr>
        <xdr:cNvPr id="246" name="フローチャート: 判断 245"/>
        <xdr:cNvSpPr/>
      </xdr:nvSpPr>
      <xdr:spPr>
        <a:xfrm>
          <a:off x="1085850" y="19526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99</xdr:row>
      <xdr:rowOff>76200</xdr:rowOff>
    </xdr:from>
    <xdr:to>
      <xdr:col>7</xdr:col>
      <xdr:colOff>66675</xdr:colOff>
      <xdr:row>100</xdr:row>
      <xdr:rowOff>142875</xdr:rowOff>
    </xdr:to>
    <xdr:sp fLocksText="1" fPublished="0">
      <xdr:nvSpPr>
        <xdr:cNvPr id="247" name="テキスト ボックス 246"/>
        <xdr:cNvSpPr txBox="1">
          <a:spLocks noRot="1"/>
        </xdr:cNvSpPr>
      </xdr:nvSpPr>
      <xdr:spPr>
        <a:xfrm>
          <a:off x="866775" y="196215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31,438</a:t>
          </a:r>
        </a:p>
      </xdr:txBody>
    </xdr:sp>
    <xdr:clientData fLocksWithSheet="1" fPrintsWithSheet="1"/>
  </xdr:twoCellAnchor>
  <xdr:twoCellAnchor editAs="oneCell">
    <xdr:from>
      <xdr:col>23</xdr:col>
      <xdr:colOff>66675</xdr:colOff>
      <xdr:row>101</xdr:row>
      <xdr:rowOff>85724</xdr:rowOff>
    </xdr:from>
    <xdr:to>
      <xdr:col>27</xdr:col>
      <xdr:colOff>66675</xdr:colOff>
      <xdr:row>102</xdr:row>
      <xdr:rowOff>152400</xdr:rowOff>
    </xdr:to>
    <xdr:sp fLocksText="1" fPublished="0">
      <xdr:nvSpPr>
        <xdr:cNvPr id="248" name="テキスト ボックス 247"/>
        <xdr:cNvSpPr txBox="1">
          <a:spLocks noRot="1"/>
        </xdr:cNvSpPr>
      </xdr:nvSpPr>
      <xdr:spPr>
        <a:xfrm>
          <a:off x="4448175"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18</xdr:col>
      <xdr:colOff>180975</xdr:colOff>
      <xdr:row>101</xdr:row>
      <xdr:rowOff>85724</xdr:rowOff>
    </xdr:from>
    <xdr:to>
      <xdr:col>22</xdr:col>
      <xdr:colOff>180975</xdr:colOff>
      <xdr:row>102</xdr:row>
      <xdr:rowOff>152400</xdr:rowOff>
    </xdr:to>
    <xdr:sp fLocksText="1" fPublished="0">
      <xdr:nvSpPr>
        <xdr:cNvPr id="249" name="テキスト ボックス 248"/>
        <xdr:cNvSpPr txBox="1">
          <a:spLocks noRot="1"/>
        </xdr:cNvSpPr>
      </xdr:nvSpPr>
      <xdr:spPr>
        <a:xfrm>
          <a:off x="3609975"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14</xdr:col>
      <xdr:colOff>57150</xdr:colOff>
      <xdr:row>101</xdr:row>
      <xdr:rowOff>85724</xdr:rowOff>
    </xdr:from>
    <xdr:to>
      <xdr:col>18</xdr:col>
      <xdr:colOff>57150</xdr:colOff>
      <xdr:row>102</xdr:row>
      <xdr:rowOff>152400</xdr:rowOff>
    </xdr:to>
    <xdr:sp fLocksText="1" fPublished="0">
      <xdr:nvSpPr>
        <xdr:cNvPr id="250" name="テキスト ボックス 249"/>
        <xdr:cNvSpPr txBox="1">
          <a:spLocks noRot="1"/>
        </xdr:cNvSpPr>
      </xdr:nvSpPr>
      <xdr:spPr>
        <a:xfrm>
          <a:off x="272415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9</xdr:col>
      <xdr:colOff>114300</xdr:colOff>
      <xdr:row>101</xdr:row>
      <xdr:rowOff>85724</xdr:rowOff>
    </xdr:from>
    <xdr:to>
      <xdr:col>13</xdr:col>
      <xdr:colOff>114300</xdr:colOff>
      <xdr:row>102</xdr:row>
      <xdr:rowOff>152400</xdr:rowOff>
    </xdr:to>
    <xdr:sp fLocksText="1" fPublished="0">
      <xdr:nvSpPr>
        <xdr:cNvPr id="251" name="テキスト ボックス 250"/>
        <xdr:cNvSpPr txBox="1">
          <a:spLocks noRot="1"/>
        </xdr:cNvSpPr>
      </xdr:nvSpPr>
      <xdr:spPr>
        <a:xfrm>
          <a:off x="182880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4</xdr:col>
      <xdr:colOff>180975</xdr:colOff>
      <xdr:row>101</xdr:row>
      <xdr:rowOff>85724</xdr:rowOff>
    </xdr:from>
    <xdr:to>
      <xdr:col>8</xdr:col>
      <xdr:colOff>180975</xdr:colOff>
      <xdr:row>102</xdr:row>
      <xdr:rowOff>152400</xdr:rowOff>
    </xdr:to>
    <xdr:sp fLocksText="1" fPublished="0">
      <xdr:nvSpPr>
        <xdr:cNvPr id="252" name="テキスト ボックス 251"/>
        <xdr:cNvSpPr txBox="1">
          <a:spLocks noRot="1"/>
        </xdr:cNvSpPr>
      </xdr:nvSpPr>
      <xdr:spPr>
        <a:xfrm>
          <a:off x="942975"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24</xdr:col>
      <xdr:colOff>19050</xdr:colOff>
      <xdr:row>99</xdr:row>
      <xdr:rowOff>66675</xdr:rowOff>
    </xdr:from>
    <xdr:to>
      <xdr:col>24</xdr:col>
      <xdr:colOff>114300</xdr:colOff>
      <xdr:row>99</xdr:row>
      <xdr:rowOff>161925</xdr:rowOff>
    </xdr:to>
    <xdr:sp fLocksText="1" fPublished="0">
      <xdr:nvSpPr>
        <xdr:cNvPr id="253" name="楕円 252"/>
        <xdr:cNvSpPr/>
      </xdr:nvSpPr>
      <xdr:spPr>
        <a:xfrm>
          <a:off x="4591050" y="196119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24</xdr:col>
      <xdr:colOff>114300</xdr:colOff>
      <xdr:row>98</xdr:row>
      <xdr:rowOff>152400</xdr:rowOff>
    </xdr:from>
    <xdr:to>
      <xdr:col>27</xdr:col>
      <xdr:colOff>76200</xdr:colOff>
      <xdr:row>100</xdr:row>
      <xdr:rowOff>47625</xdr:rowOff>
    </xdr:to>
    <xdr:sp fLocksText="1" fPublished="0">
      <xdr:nvSpPr>
        <xdr:cNvPr id="254" name="衛生費該当値テキスト"/>
        <xdr:cNvSpPr txBox="1">
          <a:spLocks noRot="1"/>
        </xdr:cNvSpPr>
      </xdr:nvSpPr>
      <xdr:spPr>
        <a:xfrm>
          <a:off x="4686300" y="195262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24,409</a:t>
          </a:r>
        </a:p>
      </xdr:txBody>
    </xdr:sp>
    <xdr:clientData fLocksWithSheet="1" fPrintsWithSheet="1"/>
  </xdr:twoCellAnchor>
  <xdr:twoCellAnchor>
    <xdr:from>
      <xdr:col>19</xdr:col>
      <xdr:colOff>133350</xdr:colOff>
      <xdr:row>99</xdr:row>
      <xdr:rowOff>66675</xdr:rowOff>
    </xdr:from>
    <xdr:to>
      <xdr:col>20</xdr:col>
      <xdr:colOff>38100</xdr:colOff>
      <xdr:row>99</xdr:row>
      <xdr:rowOff>161925</xdr:rowOff>
    </xdr:to>
    <xdr:sp fLocksText="1" fPublished="0">
      <xdr:nvSpPr>
        <xdr:cNvPr id="255" name="楕円 254"/>
        <xdr:cNvSpPr/>
      </xdr:nvSpPr>
      <xdr:spPr>
        <a:xfrm>
          <a:off x="3752850" y="196119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18</xdr:col>
      <xdr:colOff>104775</xdr:colOff>
      <xdr:row>99</xdr:row>
      <xdr:rowOff>161925</xdr:rowOff>
    </xdr:from>
    <xdr:to>
      <xdr:col>21</xdr:col>
      <xdr:colOff>66675</xdr:colOff>
      <xdr:row>101</xdr:row>
      <xdr:rowOff>57150</xdr:rowOff>
    </xdr:to>
    <xdr:sp fLocksText="1" fPublished="0">
      <xdr:nvSpPr>
        <xdr:cNvPr id="256" name="テキスト ボックス 255"/>
        <xdr:cNvSpPr txBox="1">
          <a:spLocks noRot="1"/>
        </xdr:cNvSpPr>
      </xdr:nvSpPr>
      <xdr:spPr>
        <a:xfrm>
          <a:off x="3533775" y="197072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24,326</a:t>
          </a:r>
        </a:p>
      </xdr:txBody>
    </xdr:sp>
    <xdr:clientData fLocksWithSheet="1" fPrintsWithSheet="1"/>
  </xdr:twoCellAnchor>
  <xdr:twoCellAnchor>
    <xdr:from>
      <xdr:col>15</xdr:col>
      <xdr:colOff>0</xdr:colOff>
      <xdr:row>99</xdr:row>
      <xdr:rowOff>38100</xdr:rowOff>
    </xdr:from>
    <xdr:to>
      <xdr:col>15</xdr:col>
      <xdr:colOff>104775</xdr:colOff>
      <xdr:row>99</xdr:row>
      <xdr:rowOff>142875</xdr:rowOff>
    </xdr:to>
    <xdr:sp fLocksText="1" fPublished="0">
      <xdr:nvSpPr>
        <xdr:cNvPr id="257" name="楕円 256"/>
        <xdr:cNvSpPr/>
      </xdr:nvSpPr>
      <xdr:spPr>
        <a:xfrm>
          <a:off x="2857500" y="19583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13</xdr:col>
      <xdr:colOff>171449</xdr:colOff>
      <xdr:row>99</xdr:row>
      <xdr:rowOff>133350</xdr:rowOff>
    </xdr:from>
    <xdr:to>
      <xdr:col>16</xdr:col>
      <xdr:colOff>133350</xdr:colOff>
      <xdr:row>101</xdr:row>
      <xdr:rowOff>28575</xdr:rowOff>
    </xdr:to>
    <xdr:sp fLocksText="1" fPublished="0">
      <xdr:nvSpPr>
        <xdr:cNvPr id="258" name="テキスト ボックス 257"/>
        <xdr:cNvSpPr txBox="1">
          <a:spLocks noRot="1"/>
        </xdr:cNvSpPr>
      </xdr:nvSpPr>
      <xdr:spPr>
        <a:xfrm>
          <a:off x="2647950" y="196786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26,574</a:t>
          </a:r>
        </a:p>
      </xdr:txBody>
    </xdr:sp>
    <xdr:clientData fLocksWithSheet="1" fPrintsWithSheet="1"/>
  </xdr:twoCellAnchor>
  <xdr:twoCellAnchor>
    <xdr:from>
      <xdr:col>10</xdr:col>
      <xdr:colOff>66675</xdr:colOff>
      <xdr:row>99</xdr:row>
      <xdr:rowOff>57150</xdr:rowOff>
    </xdr:from>
    <xdr:to>
      <xdr:col>10</xdr:col>
      <xdr:colOff>171449</xdr:colOff>
      <xdr:row>99</xdr:row>
      <xdr:rowOff>161925</xdr:rowOff>
    </xdr:to>
    <xdr:sp fLocksText="1" fPublished="0">
      <xdr:nvSpPr>
        <xdr:cNvPr id="259" name="楕円 258"/>
        <xdr:cNvSpPr/>
      </xdr:nvSpPr>
      <xdr:spPr>
        <a:xfrm>
          <a:off x="1971675" y="19602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xdr:col>
      <xdr:colOff>38100</xdr:colOff>
      <xdr:row>99</xdr:row>
      <xdr:rowOff>152400</xdr:rowOff>
    </xdr:from>
    <xdr:to>
      <xdr:col>12</xdr:col>
      <xdr:colOff>0</xdr:colOff>
      <xdr:row>101</xdr:row>
      <xdr:rowOff>47625</xdr:rowOff>
    </xdr:to>
    <xdr:sp fLocksText="1" fPublished="0">
      <xdr:nvSpPr>
        <xdr:cNvPr id="260" name="テキスト ボックス 259"/>
        <xdr:cNvSpPr txBox="1">
          <a:spLocks noRot="1"/>
        </xdr:cNvSpPr>
      </xdr:nvSpPr>
      <xdr:spPr>
        <a:xfrm>
          <a:off x="1752600" y="196977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25,106</a:t>
          </a:r>
        </a:p>
      </xdr:txBody>
    </xdr:sp>
    <xdr:clientData fLocksWithSheet="1" fPrintsWithSheet="1"/>
  </xdr:twoCellAnchor>
  <xdr:twoCellAnchor>
    <xdr:from>
      <xdr:col>5</xdr:col>
      <xdr:colOff>133350</xdr:colOff>
      <xdr:row>97</xdr:row>
      <xdr:rowOff>76200</xdr:rowOff>
    </xdr:from>
    <xdr:to>
      <xdr:col>6</xdr:col>
      <xdr:colOff>38100</xdr:colOff>
      <xdr:row>98</xdr:row>
      <xdr:rowOff>9525</xdr:rowOff>
    </xdr:to>
    <xdr:sp fLocksText="1" fPublished="0">
      <xdr:nvSpPr>
        <xdr:cNvPr id="261" name="楕円 260"/>
        <xdr:cNvSpPr/>
      </xdr:nvSpPr>
      <xdr:spPr>
        <a:xfrm>
          <a:off x="1085850" y="19278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xdr:col>
      <xdr:colOff>104775</xdr:colOff>
      <xdr:row>96</xdr:row>
      <xdr:rowOff>19050</xdr:rowOff>
    </xdr:from>
    <xdr:to>
      <xdr:col>7</xdr:col>
      <xdr:colOff>66675</xdr:colOff>
      <xdr:row>97</xdr:row>
      <xdr:rowOff>85724</xdr:rowOff>
    </xdr:to>
    <xdr:sp fLocksText="1" fPublished="0">
      <xdr:nvSpPr>
        <xdr:cNvPr id="262" name="テキスト ボックス 261"/>
        <xdr:cNvSpPr txBox="1">
          <a:spLocks noRot="1"/>
        </xdr:cNvSpPr>
      </xdr:nvSpPr>
      <xdr:spPr>
        <a:xfrm>
          <a:off x="866775" y="190500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50,867</a:t>
          </a:r>
        </a:p>
      </xdr:txBody>
    </xdr:sp>
    <xdr:clientData fLocksWithSheet="1" fPrintsWithSheet="1"/>
  </xdr:twoCellAnchor>
  <xdr:twoCellAnchor>
    <xdr:from>
      <xdr:col>34</xdr:col>
      <xdr:colOff>133350</xdr:colOff>
      <xdr:row>23</xdr:row>
      <xdr:rowOff>66675</xdr:rowOff>
    </xdr:from>
    <xdr:to>
      <xdr:col>59</xdr:col>
      <xdr:colOff>57150</xdr:colOff>
      <xdr:row>25</xdr:row>
      <xdr:rowOff>47625</xdr:rowOff>
    </xdr:to>
    <xdr:sp fLocksText="1" fPublished="0">
      <xdr:nvSpPr>
        <xdr:cNvPr id="263" name="正方形/長方形 262"/>
        <xdr:cNvSpPr>
          <a:spLocks noRot="1"/>
        </xdr:cNvSpPr>
      </xdr:nvSpPr>
      <xdr:spPr>
        <a:xfrm>
          <a:off x="6610350" y="4638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労働費</a:t>
          </a:r>
        </a:p>
      </xdr:txBody>
    </xdr:sp>
    <xdr:clientData fLocksWithSheet="1" fPrintsWithSheet="1"/>
  </xdr:twoCellAnchor>
  <xdr:twoCellAnchor>
    <xdr:from>
      <xdr:col>35</xdr:col>
      <xdr:colOff>66675</xdr:colOff>
      <xdr:row>25</xdr:row>
      <xdr:rowOff>66675</xdr:rowOff>
    </xdr:from>
    <xdr:to>
      <xdr:col>43</xdr:col>
      <xdr:colOff>66675</xdr:colOff>
      <xdr:row>26</xdr:row>
      <xdr:rowOff>171449</xdr:rowOff>
    </xdr:to>
    <xdr:sp fLocksText="1" fPublished="0">
      <xdr:nvSpPr>
        <xdr:cNvPr id="264" name="正方形/長方形 263"/>
        <xdr:cNvSpPr>
          <a:spLocks noRot="1"/>
        </xdr:cNvSpPr>
      </xdr:nvSpPr>
      <xdr:spPr>
        <a:xfrm>
          <a:off x="6734174"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26</xdr:row>
      <xdr:rowOff>114300</xdr:rowOff>
    </xdr:from>
    <xdr:to>
      <xdr:col>43</xdr:col>
      <xdr:colOff>66675</xdr:colOff>
      <xdr:row>28</xdr:row>
      <xdr:rowOff>0</xdr:rowOff>
    </xdr:to>
    <xdr:sp fLocksText="1" fPublished="0">
      <xdr:nvSpPr>
        <xdr:cNvPr id="265" name="正方形/長方形 264"/>
        <xdr:cNvSpPr>
          <a:spLocks noRot="1"/>
        </xdr:cNvSpPr>
      </xdr:nvSpPr>
      <xdr:spPr>
        <a:xfrm>
          <a:off x="6734174"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7/30</a:t>
          </a:r>
        </a:p>
      </xdr:txBody>
    </xdr:sp>
    <xdr:clientData fLocksWithSheet="1" fPrintsWithSheet="1"/>
  </xdr:twoCellAnchor>
  <xdr:twoCellAnchor>
    <xdr:from>
      <xdr:col>40</xdr:col>
      <xdr:colOff>133350</xdr:colOff>
      <xdr:row>25</xdr:row>
      <xdr:rowOff>66675</xdr:rowOff>
    </xdr:from>
    <xdr:to>
      <xdr:col>48</xdr:col>
      <xdr:colOff>133350</xdr:colOff>
      <xdr:row>26</xdr:row>
      <xdr:rowOff>171449</xdr:rowOff>
    </xdr:to>
    <xdr:sp fLocksText="1" fPublished="0">
      <xdr:nvSpPr>
        <xdr:cNvPr id="266" name="正方形/長方形 265"/>
        <xdr:cNvSpPr>
          <a:spLocks noRot="1"/>
        </xdr:cNvSpPr>
      </xdr:nvSpPr>
      <xdr:spPr>
        <a:xfrm>
          <a:off x="775335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26</xdr:row>
      <xdr:rowOff>114300</xdr:rowOff>
    </xdr:from>
    <xdr:to>
      <xdr:col>48</xdr:col>
      <xdr:colOff>133350</xdr:colOff>
      <xdr:row>28</xdr:row>
      <xdr:rowOff>0</xdr:rowOff>
    </xdr:to>
    <xdr:sp fLocksText="1" fPublished="0">
      <xdr:nvSpPr>
        <xdr:cNvPr id="267" name="正方形/長方形 266"/>
        <xdr:cNvSpPr>
          <a:spLocks noRot="1"/>
        </xdr:cNvSpPr>
      </xdr:nvSpPr>
      <xdr:spPr>
        <a:xfrm>
          <a:off x="775335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809</a:t>
          </a:r>
        </a:p>
      </xdr:txBody>
    </xdr:sp>
    <xdr:clientData fLocksWithSheet="1" fPrintsWithSheet="1"/>
  </xdr:twoCellAnchor>
  <xdr:twoCellAnchor>
    <xdr:from>
      <xdr:col>46</xdr:col>
      <xdr:colOff>133350</xdr:colOff>
      <xdr:row>25</xdr:row>
      <xdr:rowOff>66675</xdr:rowOff>
    </xdr:from>
    <xdr:to>
      <xdr:col>54</xdr:col>
      <xdr:colOff>133350</xdr:colOff>
      <xdr:row>26</xdr:row>
      <xdr:rowOff>171449</xdr:rowOff>
    </xdr:to>
    <xdr:sp fLocksText="1" fPublished="0">
      <xdr:nvSpPr>
        <xdr:cNvPr id="268" name="正方形/長方形 267"/>
        <xdr:cNvSpPr>
          <a:spLocks noRot="1"/>
        </xdr:cNvSpPr>
      </xdr:nvSpPr>
      <xdr:spPr>
        <a:xfrm>
          <a:off x="889635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26</xdr:row>
      <xdr:rowOff>114300</xdr:rowOff>
    </xdr:from>
    <xdr:to>
      <xdr:col>54</xdr:col>
      <xdr:colOff>133350</xdr:colOff>
      <xdr:row>28</xdr:row>
      <xdr:rowOff>0</xdr:rowOff>
    </xdr:to>
    <xdr:sp fLocksText="1" fPublished="0">
      <xdr:nvSpPr>
        <xdr:cNvPr id="269" name="正方形/長方形 268"/>
        <xdr:cNvSpPr>
          <a:spLocks noRot="1"/>
        </xdr:cNvSpPr>
      </xdr:nvSpPr>
      <xdr:spPr>
        <a:xfrm>
          <a:off x="889635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686</a:t>
          </a:r>
        </a:p>
      </xdr:txBody>
    </xdr:sp>
    <xdr:clientData fLocksWithSheet="1" fPrintsWithSheet="1"/>
  </xdr:twoCellAnchor>
  <xdr:twoCellAnchor>
    <xdr:from>
      <xdr:col>34</xdr:col>
      <xdr:colOff>133350</xdr:colOff>
      <xdr:row>28</xdr:row>
      <xdr:rowOff>38100</xdr:rowOff>
    </xdr:from>
    <xdr:to>
      <xdr:col>59</xdr:col>
      <xdr:colOff>57150</xdr:colOff>
      <xdr:row>41</xdr:row>
      <xdr:rowOff>104775</xdr:rowOff>
    </xdr:to>
    <xdr:sp fLocksText="1" fPublished="0">
      <xdr:nvSpPr>
        <xdr:cNvPr id="270" name="正方形/長方形 269"/>
        <xdr:cNvSpPr/>
      </xdr:nvSpPr>
      <xdr:spPr>
        <a:xfrm>
          <a:off x="6610350" y="5610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27</xdr:row>
      <xdr:rowOff>9525</xdr:rowOff>
    </xdr:from>
    <xdr:to>
      <xdr:col>36</xdr:col>
      <xdr:colOff>66675</xdr:colOff>
      <xdr:row>28</xdr:row>
      <xdr:rowOff>28575</xdr:rowOff>
    </xdr:to>
    <xdr:sp fLocksText="1" fPublished="0">
      <xdr:nvSpPr>
        <xdr:cNvPr id="271" name="テキスト ボックス 270"/>
        <xdr:cNvSpPr txBox="1">
          <a:spLocks noRot="1"/>
        </xdr:cNvSpPr>
      </xdr:nvSpPr>
      <xdr:spPr>
        <a:xfrm>
          <a:off x="6572250" y="5381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41</xdr:row>
      <xdr:rowOff>104775</xdr:rowOff>
    </xdr:from>
    <xdr:to>
      <xdr:col>59</xdr:col>
      <xdr:colOff>57150</xdr:colOff>
      <xdr:row>41</xdr:row>
      <xdr:rowOff>104775</xdr:rowOff>
    </xdr:to>
    <xdr:cxnSp fPublished="0">
      <xdr:nvCxnSpPr>
        <xdr:cNvPr id="272" name="直線コネクタ 271"/>
        <xdr:cNvCxnSpPr/>
      </xdr:nvCxnSpPr>
      <xdr:spPr>
        <a:xfrm>
          <a:off x="6610350" y="8277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38</xdr:row>
      <xdr:rowOff>171449</xdr:rowOff>
    </xdr:from>
    <xdr:to>
      <xdr:col>59</xdr:col>
      <xdr:colOff>57150</xdr:colOff>
      <xdr:row>38</xdr:row>
      <xdr:rowOff>171449</xdr:rowOff>
    </xdr:to>
    <xdr:cxnSp fPublished="0">
      <xdr:nvCxnSpPr>
        <xdr:cNvPr id="273" name="直線コネクタ 272"/>
        <xdr:cNvCxnSpPr/>
      </xdr:nvCxnSpPr>
      <xdr:spPr>
        <a:xfrm>
          <a:off x="6610350" y="7743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38</xdr:row>
      <xdr:rowOff>0</xdr:rowOff>
    </xdr:from>
    <xdr:to>
      <xdr:col>34</xdr:col>
      <xdr:colOff>133350</xdr:colOff>
      <xdr:row>39</xdr:row>
      <xdr:rowOff>38100</xdr:rowOff>
    </xdr:to>
    <xdr:sp fLocksText="1" fPublished="0">
      <xdr:nvSpPr>
        <xdr:cNvPr id="274" name="テキスト ボックス 273"/>
        <xdr:cNvSpPr txBox="1">
          <a:spLocks noRot="1"/>
        </xdr:cNvSpPr>
      </xdr:nvSpPr>
      <xdr:spPr>
        <a:xfrm>
          <a:off x="6362700" y="7572374"/>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36</xdr:row>
      <xdr:rowOff>38100</xdr:rowOff>
    </xdr:from>
    <xdr:to>
      <xdr:col>59</xdr:col>
      <xdr:colOff>57150</xdr:colOff>
      <xdr:row>36</xdr:row>
      <xdr:rowOff>38100</xdr:rowOff>
    </xdr:to>
    <xdr:cxnSp fPublished="0">
      <xdr:nvCxnSpPr>
        <xdr:cNvPr id="275" name="直線コネクタ 274"/>
        <xdr:cNvCxnSpPr/>
      </xdr:nvCxnSpPr>
      <xdr:spPr>
        <a:xfrm>
          <a:off x="661035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32</xdr:col>
      <xdr:colOff>47625</xdr:colOff>
      <xdr:row>35</xdr:row>
      <xdr:rowOff>66675</xdr:rowOff>
    </xdr:from>
    <xdr:to>
      <xdr:col>34</xdr:col>
      <xdr:colOff>133350</xdr:colOff>
      <xdr:row>36</xdr:row>
      <xdr:rowOff>104775</xdr:rowOff>
    </xdr:to>
    <xdr:sp fLocksText="1" fPublished="0">
      <xdr:nvSpPr>
        <xdr:cNvPr id="276" name="テキスト ボックス 275"/>
        <xdr:cNvSpPr txBox="1">
          <a:spLocks noRot="1"/>
        </xdr:cNvSpPr>
      </xdr:nvSpPr>
      <xdr:spPr>
        <a:xfrm>
          <a:off x="6143625" y="70389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a:t>
          </a:r>
        </a:p>
      </xdr:txBody>
    </xdr:sp>
    <xdr:clientData fLocksWithSheet="1" fPrintsWithSheet="1"/>
  </xdr:twoCellAnchor>
  <xdr:twoCellAnchor>
    <xdr:from>
      <xdr:col>34</xdr:col>
      <xdr:colOff>133350</xdr:colOff>
      <xdr:row>33</xdr:row>
      <xdr:rowOff>104775</xdr:rowOff>
    </xdr:from>
    <xdr:to>
      <xdr:col>59</xdr:col>
      <xdr:colOff>57150</xdr:colOff>
      <xdr:row>33</xdr:row>
      <xdr:rowOff>104775</xdr:rowOff>
    </xdr:to>
    <xdr:cxnSp fPublished="0">
      <xdr:nvCxnSpPr>
        <xdr:cNvPr id="277" name="直線コネクタ 276"/>
        <xdr:cNvCxnSpPr/>
      </xdr:nvCxnSpPr>
      <xdr:spPr>
        <a:xfrm>
          <a:off x="6610350" y="6677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32</xdr:row>
      <xdr:rowOff>133350</xdr:rowOff>
    </xdr:from>
    <xdr:to>
      <xdr:col>34</xdr:col>
      <xdr:colOff>133350</xdr:colOff>
      <xdr:row>33</xdr:row>
      <xdr:rowOff>171449</xdr:rowOff>
    </xdr:to>
    <xdr:sp fLocksText="1" fPublished="0">
      <xdr:nvSpPr>
        <xdr:cNvPr id="278" name="テキスト ボックス 277"/>
        <xdr:cNvSpPr txBox="1">
          <a:spLocks noRot="1"/>
        </xdr:cNvSpPr>
      </xdr:nvSpPr>
      <xdr:spPr>
        <a:xfrm>
          <a:off x="6076950" y="65055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34</xdr:col>
      <xdr:colOff>133350</xdr:colOff>
      <xdr:row>30</xdr:row>
      <xdr:rowOff>171449</xdr:rowOff>
    </xdr:from>
    <xdr:to>
      <xdr:col>59</xdr:col>
      <xdr:colOff>57150</xdr:colOff>
      <xdr:row>30</xdr:row>
      <xdr:rowOff>171449</xdr:rowOff>
    </xdr:to>
    <xdr:cxnSp fPublished="0">
      <xdr:nvCxnSpPr>
        <xdr:cNvPr id="279" name="直線コネクタ 278"/>
        <xdr:cNvCxnSpPr/>
      </xdr:nvCxnSpPr>
      <xdr:spPr>
        <a:xfrm>
          <a:off x="6610350" y="6143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30</xdr:row>
      <xdr:rowOff>0</xdr:rowOff>
    </xdr:from>
    <xdr:to>
      <xdr:col>34</xdr:col>
      <xdr:colOff>133350</xdr:colOff>
      <xdr:row>31</xdr:row>
      <xdr:rowOff>38100</xdr:rowOff>
    </xdr:to>
    <xdr:sp fLocksText="1" fPublished="0">
      <xdr:nvSpPr>
        <xdr:cNvPr id="280" name="テキスト ボックス 279"/>
        <xdr:cNvSpPr txBox="1">
          <a:spLocks noRot="1"/>
        </xdr:cNvSpPr>
      </xdr:nvSpPr>
      <xdr:spPr>
        <a:xfrm>
          <a:off x="6076950" y="59721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15,000</a:t>
          </a:r>
        </a:p>
      </xdr:txBody>
    </xdr:sp>
    <xdr:clientData fLocksWithSheet="1" fPrintsWithSheet="1"/>
  </xdr:twoCellAnchor>
  <xdr:twoCellAnchor>
    <xdr:from>
      <xdr:col>34</xdr:col>
      <xdr:colOff>133350</xdr:colOff>
      <xdr:row>28</xdr:row>
      <xdr:rowOff>38100</xdr:rowOff>
    </xdr:from>
    <xdr:to>
      <xdr:col>59</xdr:col>
      <xdr:colOff>57150</xdr:colOff>
      <xdr:row>28</xdr:row>
      <xdr:rowOff>38100</xdr:rowOff>
    </xdr:to>
    <xdr:cxnSp fPublished="0">
      <xdr:nvCxnSpPr>
        <xdr:cNvPr id="281" name="直線コネクタ 280"/>
        <xdr:cNvCxnSpPr/>
      </xdr:nvCxnSpPr>
      <xdr:spPr>
        <a:xfrm>
          <a:off x="6610350" y="5610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27</xdr:row>
      <xdr:rowOff>66675</xdr:rowOff>
    </xdr:from>
    <xdr:to>
      <xdr:col>34</xdr:col>
      <xdr:colOff>133350</xdr:colOff>
      <xdr:row>28</xdr:row>
      <xdr:rowOff>104775</xdr:rowOff>
    </xdr:to>
    <xdr:sp fLocksText="1" fPublished="0">
      <xdr:nvSpPr>
        <xdr:cNvPr id="282" name="テキスト ボックス 281"/>
        <xdr:cNvSpPr txBox="1">
          <a:spLocks noRot="1"/>
        </xdr:cNvSpPr>
      </xdr:nvSpPr>
      <xdr:spPr>
        <a:xfrm>
          <a:off x="6076950" y="54387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34</xdr:col>
      <xdr:colOff>133350</xdr:colOff>
      <xdr:row>28</xdr:row>
      <xdr:rowOff>38100</xdr:rowOff>
    </xdr:from>
    <xdr:to>
      <xdr:col>59</xdr:col>
      <xdr:colOff>57150</xdr:colOff>
      <xdr:row>41</xdr:row>
      <xdr:rowOff>104775</xdr:rowOff>
    </xdr:to>
    <xdr:sp fLocksText="1" fPublished="0">
      <xdr:nvSpPr>
        <xdr:cNvPr id="283" name="労働費グラフ枠"/>
        <xdr:cNvSpPr/>
      </xdr:nvSpPr>
      <xdr:spPr>
        <a:xfrm>
          <a:off x="6610350" y="5610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30</xdr:row>
      <xdr:rowOff>19050</xdr:rowOff>
    </xdr:from>
    <xdr:to>
      <xdr:col>54</xdr:col>
      <xdr:colOff>180975</xdr:colOff>
      <xdr:row>38</xdr:row>
      <xdr:rowOff>152400</xdr:rowOff>
    </xdr:to>
    <xdr:cxnSp fPublished="0">
      <xdr:nvCxnSpPr>
        <xdr:cNvPr id="284" name="直線コネクタ 283"/>
        <xdr:cNvCxnSpPr/>
      </xdr:nvCxnSpPr>
      <xdr:spPr>
        <a:xfrm flipV="1">
          <a:off x="10467975" y="5991225"/>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38</xdr:row>
      <xdr:rowOff>152400</xdr:rowOff>
    </xdr:from>
    <xdr:to>
      <xdr:col>57</xdr:col>
      <xdr:colOff>57150</xdr:colOff>
      <xdr:row>39</xdr:row>
      <xdr:rowOff>190500</xdr:rowOff>
    </xdr:to>
    <xdr:sp fLocksText="1" fPublished="0">
      <xdr:nvSpPr>
        <xdr:cNvPr id="285" name="労働費最小値テキスト"/>
        <xdr:cNvSpPr txBox="1">
          <a:spLocks noRot="1"/>
        </xdr:cNvSpPr>
      </xdr:nvSpPr>
      <xdr:spPr>
        <a:xfrm>
          <a:off x="10534650" y="7724774"/>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111</a:t>
          </a:r>
        </a:p>
      </xdr:txBody>
    </xdr:sp>
    <xdr:clientData fLocksWithSheet="1" fPrintsWithSheet="1"/>
  </xdr:twoCellAnchor>
  <xdr:twoCellAnchor>
    <xdr:from>
      <xdr:col>54</xdr:col>
      <xdr:colOff>104775</xdr:colOff>
      <xdr:row>38</xdr:row>
      <xdr:rowOff>152400</xdr:rowOff>
    </xdr:from>
    <xdr:to>
      <xdr:col>55</xdr:col>
      <xdr:colOff>95250</xdr:colOff>
      <xdr:row>38</xdr:row>
      <xdr:rowOff>152400</xdr:rowOff>
    </xdr:to>
    <xdr:cxnSp fPublished="0">
      <xdr:nvCxnSpPr>
        <xdr:cNvPr id="286" name="直線コネクタ 285"/>
        <xdr:cNvCxnSpPr/>
      </xdr:nvCxnSpPr>
      <xdr:spPr>
        <a:xfrm>
          <a:off x="10391775" y="772477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28</xdr:row>
      <xdr:rowOff>171449</xdr:rowOff>
    </xdr:from>
    <xdr:to>
      <xdr:col>58</xdr:col>
      <xdr:colOff>19050</xdr:colOff>
      <xdr:row>30</xdr:row>
      <xdr:rowOff>9525</xdr:rowOff>
    </xdr:to>
    <xdr:sp fLocksText="1" fPublished="0">
      <xdr:nvSpPr>
        <xdr:cNvPr id="287" name="労働費最大値テキスト"/>
        <xdr:cNvSpPr txBox="1">
          <a:spLocks noRot="1"/>
        </xdr:cNvSpPr>
      </xdr:nvSpPr>
      <xdr:spPr>
        <a:xfrm>
          <a:off x="10534650" y="57435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16,354</a:t>
          </a:r>
        </a:p>
      </xdr:txBody>
    </xdr:sp>
    <xdr:clientData fLocksWithSheet="1" fPrintsWithSheet="1"/>
  </xdr:twoCellAnchor>
  <xdr:twoCellAnchor>
    <xdr:from>
      <xdr:col>54</xdr:col>
      <xdr:colOff>104775</xdr:colOff>
      <xdr:row>30</xdr:row>
      <xdr:rowOff>19050</xdr:rowOff>
    </xdr:from>
    <xdr:to>
      <xdr:col>55</xdr:col>
      <xdr:colOff>95250</xdr:colOff>
      <xdr:row>30</xdr:row>
      <xdr:rowOff>19050</xdr:rowOff>
    </xdr:to>
    <xdr:cxnSp fPublished="0">
      <xdr:nvCxnSpPr>
        <xdr:cNvPr id="288" name="直線コネクタ 287"/>
        <xdr:cNvCxnSpPr/>
      </xdr:nvCxnSpPr>
      <xdr:spPr>
        <a:xfrm>
          <a:off x="10391775" y="5991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37</xdr:row>
      <xdr:rowOff>152400</xdr:rowOff>
    </xdr:from>
    <xdr:to>
      <xdr:col>55</xdr:col>
      <xdr:colOff>0</xdr:colOff>
      <xdr:row>38</xdr:row>
      <xdr:rowOff>9525</xdr:rowOff>
    </xdr:to>
    <xdr:cxnSp fPublished="0">
      <xdr:nvCxnSpPr>
        <xdr:cNvPr id="289" name="直線コネクタ 288"/>
        <xdr:cNvCxnSpPr/>
      </xdr:nvCxnSpPr>
      <xdr:spPr>
        <a:xfrm flipV="1">
          <a:off x="9639300" y="7524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36</xdr:row>
      <xdr:rowOff>85724</xdr:rowOff>
    </xdr:from>
    <xdr:to>
      <xdr:col>57</xdr:col>
      <xdr:colOff>142875</xdr:colOff>
      <xdr:row>37</xdr:row>
      <xdr:rowOff>123824</xdr:rowOff>
    </xdr:to>
    <xdr:sp fLocksText="1" fPublished="0">
      <xdr:nvSpPr>
        <xdr:cNvPr id="290" name="労働費平均値テキスト"/>
        <xdr:cNvSpPr txBox="1">
          <a:spLocks noRot="1"/>
        </xdr:cNvSpPr>
      </xdr:nvSpPr>
      <xdr:spPr>
        <a:xfrm>
          <a:off x="10534650" y="7258050"/>
          <a:ext cx="466725"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2,267</a:t>
          </a:r>
        </a:p>
      </xdr:txBody>
    </xdr:sp>
    <xdr:clientData fLocksWithSheet="1" fPrintsWithSheet="1"/>
  </xdr:twoCellAnchor>
  <xdr:twoCellAnchor>
    <xdr:from>
      <xdr:col>54</xdr:col>
      <xdr:colOff>142875</xdr:colOff>
      <xdr:row>37</xdr:row>
      <xdr:rowOff>66675</xdr:rowOff>
    </xdr:from>
    <xdr:to>
      <xdr:col>55</xdr:col>
      <xdr:colOff>57150</xdr:colOff>
      <xdr:row>37</xdr:row>
      <xdr:rowOff>190500</xdr:rowOff>
    </xdr:to>
    <xdr:sp fLocksText="1" fPublished="0">
      <xdr:nvSpPr>
        <xdr:cNvPr id="291" name="フローチャート: 判断 290"/>
        <xdr:cNvSpPr/>
      </xdr:nvSpPr>
      <xdr:spPr>
        <a:xfrm>
          <a:off x="10429875" y="74390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38</xdr:row>
      <xdr:rowOff>9525</xdr:rowOff>
    </xdr:from>
    <xdr:to>
      <xdr:col>50</xdr:col>
      <xdr:colOff>114300</xdr:colOff>
      <xdr:row>38</xdr:row>
      <xdr:rowOff>19050</xdr:rowOff>
    </xdr:to>
    <xdr:cxnSp fPublished="0">
      <xdr:nvCxnSpPr>
        <xdr:cNvPr id="292" name="直線コネクタ 291"/>
        <xdr:cNvCxnSpPr/>
      </xdr:nvCxnSpPr>
      <xdr:spPr>
        <a:xfrm flipV="1">
          <a:off x="8753475" y="75819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37</xdr:row>
      <xdr:rowOff>76200</xdr:rowOff>
    </xdr:from>
    <xdr:to>
      <xdr:col>50</xdr:col>
      <xdr:colOff>171449</xdr:colOff>
      <xdr:row>37</xdr:row>
      <xdr:rowOff>190500</xdr:rowOff>
    </xdr:to>
    <xdr:sp fLocksText="1" fPublished="0">
      <xdr:nvSpPr>
        <xdr:cNvPr id="293" name="フローチャート: 判断 292"/>
        <xdr:cNvSpPr/>
      </xdr:nvSpPr>
      <xdr:spPr>
        <a:xfrm>
          <a:off x="9591675" y="744855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76200</xdr:colOff>
      <xdr:row>36</xdr:row>
      <xdr:rowOff>19050</xdr:rowOff>
    </xdr:from>
    <xdr:to>
      <xdr:col>51</xdr:col>
      <xdr:colOff>161925</xdr:colOff>
      <xdr:row>37</xdr:row>
      <xdr:rowOff>57150</xdr:rowOff>
    </xdr:to>
    <xdr:sp fLocksText="1" fPublished="0">
      <xdr:nvSpPr>
        <xdr:cNvPr id="294" name="テキスト ボックス 293"/>
        <xdr:cNvSpPr txBox="1">
          <a:spLocks noRot="1"/>
        </xdr:cNvSpPr>
      </xdr:nvSpPr>
      <xdr:spPr>
        <a:xfrm>
          <a:off x="9410700" y="71913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2,158</a:t>
          </a:r>
        </a:p>
      </xdr:txBody>
    </xdr:sp>
    <xdr:clientData fLocksWithSheet="1" fPrintsWithSheet="1"/>
  </xdr:twoCellAnchor>
  <xdr:twoCellAnchor>
    <xdr:from>
      <xdr:col>41</xdr:col>
      <xdr:colOff>57150</xdr:colOff>
      <xdr:row>38</xdr:row>
      <xdr:rowOff>9525</xdr:rowOff>
    </xdr:from>
    <xdr:to>
      <xdr:col>45</xdr:col>
      <xdr:colOff>180975</xdr:colOff>
      <xdr:row>38</xdr:row>
      <xdr:rowOff>19050</xdr:rowOff>
    </xdr:to>
    <xdr:cxnSp fPublished="0">
      <xdr:nvCxnSpPr>
        <xdr:cNvPr id="295" name="直線コネクタ 294"/>
        <xdr:cNvCxnSpPr/>
      </xdr:nvCxnSpPr>
      <xdr:spPr>
        <a:xfrm>
          <a:off x="7867650" y="75819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37</xdr:row>
      <xdr:rowOff>76200</xdr:rowOff>
    </xdr:from>
    <xdr:to>
      <xdr:col>46</xdr:col>
      <xdr:colOff>38100</xdr:colOff>
      <xdr:row>37</xdr:row>
      <xdr:rowOff>190500</xdr:rowOff>
    </xdr:to>
    <xdr:sp fLocksText="1" fPublished="0">
      <xdr:nvSpPr>
        <xdr:cNvPr id="296" name="フローチャート: 判断 295"/>
        <xdr:cNvSpPr/>
      </xdr:nvSpPr>
      <xdr:spPr>
        <a:xfrm>
          <a:off x="8705850" y="7448550"/>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133350</xdr:colOff>
      <xdr:row>36</xdr:row>
      <xdr:rowOff>19050</xdr:rowOff>
    </xdr:from>
    <xdr:to>
      <xdr:col>47</xdr:col>
      <xdr:colOff>28575</xdr:colOff>
      <xdr:row>37</xdr:row>
      <xdr:rowOff>57150</xdr:rowOff>
    </xdr:to>
    <xdr:sp fLocksText="1" fPublished="0">
      <xdr:nvSpPr>
        <xdr:cNvPr id="297" name="テキスト ボックス 296"/>
        <xdr:cNvSpPr txBox="1">
          <a:spLocks noRot="1"/>
        </xdr:cNvSpPr>
      </xdr:nvSpPr>
      <xdr:spPr>
        <a:xfrm>
          <a:off x="8515350" y="71913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2,154</a:t>
          </a:r>
        </a:p>
      </xdr:txBody>
    </xdr:sp>
    <xdr:clientData fLocksWithSheet="1" fPrintsWithSheet="1"/>
  </xdr:twoCellAnchor>
  <xdr:twoCellAnchor>
    <xdr:from>
      <xdr:col>36</xdr:col>
      <xdr:colOff>114300</xdr:colOff>
      <xdr:row>37</xdr:row>
      <xdr:rowOff>190500</xdr:rowOff>
    </xdr:from>
    <xdr:to>
      <xdr:col>41</xdr:col>
      <xdr:colOff>57150</xdr:colOff>
      <xdr:row>38</xdr:row>
      <xdr:rowOff>9525</xdr:rowOff>
    </xdr:to>
    <xdr:cxnSp fPublished="0">
      <xdr:nvCxnSpPr>
        <xdr:cNvPr id="298" name="直線コネクタ 297"/>
        <xdr:cNvCxnSpPr/>
      </xdr:nvCxnSpPr>
      <xdr:spPr>
        <a:xfrm>
          <a:off x="6972300" y="75628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37</xdr:row>
      <xdr:rowOff>123824</xdr:rowOff>
    </xdr:from>
    <xdr:to>
      <xdr:col>41</xdr:col>
      <xdr:colOff>104775</xdr:colOff>
      <xdr:row>38</xdr:row>
      <xdr:rowOff>47625</xdr:rowOff>
    </xdr:to>
    <xdr:sp fLocksText="1" fPublished="0">
      <xdr:nvSpPr>
        <xdr:cNvPr id="299" name="フローチャート: 判断 298"/>
        <xdr:cNvSpPr/>
      </xdr:nvSpPr>
      <xdr:spPr>
        <a:xfrm>
          <a:off x="7810500" y="7496174"/>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36</xdr:row>
      <xdr:rowOff>57150</xdr:rowOff>
    </xdr:from>
    <xdr:to>
      <xdr:col>42</xdr:col>
      <xdr:colOff>95250</xdr:colOff>
      <xdr:row>37</xdr:row>
      <xdr:rowOff>95250</xdr:rowOff>
    </xdr:to>
    <xdr:sp fLocksText="1" fPublished="0">
      <xdr:nvSpPr>
        <xdr:cNvPr id="300" name="テキスト ボックス 299"/>
        <xdr:cNvSpPr txBox="1">
          <a:spLocks noRot="1"/>
        </xdr:cNvSpPr>
      </xdr:nvSpPr>
      <xdr:spPr>
        <a:xfrm>
          <a:off x="7629525" y="72294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1,744</a:t>
          </a:r>
        </a:p>
      </xdr:txBody>
    </xdr:sp>
    <xdr:clientData fLocksWithSheet="1" fPrintsWithSheet="1"/>
  </xdr:twoCellAnchor>
  <xdr:twoCellAnchor>
    <xdr:from>
      <xdr:col>36</xdr:col>
      <xdr:colOff>66675</xdr:colOff>
      <xdr:row>37</xdr:row>
      <xdr:rowOff>104775</xdr:rowOff>
    </xdr:from>
    <xdr:to>
      <xdr:col>36</xdr:col>
      <xdr:colOff>171449</xdr:colOff>
      <xdr:row>38</xdr:row>
      <xdr:rowOff>19050</xdr:rowOff>
    </xdr:to>
    <xdr:sp fLocksText="1" fPublished="0">
      <xdr:nvSpPr>
        <xdr:cNvPr id="301" name="フローチャート: 判断 300"/>
        <xdr:cNvSpPr/>
      </xdr:nvSpPr>
      <xdr:spPr>
        <a:xfrm>
          <a:off x="6924674" y="74771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36</xdr:row>
      <xdr:rowOff>47625</xdr:rowOff>
    </xdr:from>
    <xdr:to>
      <xdr:col>37</xdr:col>
      <xdr:colOff>161925</xdr:colOff>
      <xdr:row>37</xdr:row>
      <xdr:rowOff>85724</xdr:rowOff>
    </xdr:to>
    <xdr:sp fLocksText="1" fPublished="0">
      <xdr:nvSpPr>
        <xdr:cNvPr id="302" name="テキスト ボックス 301"/>
        <xdr:cNvSpPr txBox="1">
          <a:spLocks noRot="1"/>
        </xdr:cNvSpPr>
      </xdr:nvSpPr>
      <xdr:spPr>
        <a:xfrm>
          <a:off x="6743700" y="72199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1,945</a:t>
          </a:r>
        </a:p>
      </xdr:txBody>
    </xdr:sp>
    <xdr:clientData fLocksWithSheet="1" fPrintsWithSheet="1"/>
  </xdr:twoCellAnchor>
  <xdr:twoCellAnchor editAs="oneCell">
    <xdr:from>
      <xdr:col>54</xdr:col>
      <xdr:colOff>0</xdr:colOff>
      <xdr:row>41</xdr:row>
      <xdr:rowOff>104775</xdr:rowOff>
    </xdr:from>
    <xdr:to>
      <xdr:col>58</xdr:col>
      <xdr:colOff>0</xdr:colOff>
      <xdr:row>42</xdr:row>
      <xdr:rowOff>142875</xdr:rowOff>
    </xdr:to>
    <xdr:sp fLocksText="1" fPublished="0">
      <xdr:nvSpPr>
        <xdr:cNvPr id="303" name="テキスト ボックス 302"/>
        <xdr:cNvSpPr txBox="1">
          <a:spLocks noRot="1"/>
        </xdr:cNvSpPr>
      </xdr:nvSpPr>
      <xdr:spPr>
        <a:xfrm>
          <a:off x="102870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41</xdr:row>
      <xdr:rowOff>104775</xdr:rowOff>
    </xdr:from>
    <xdr:to>
      <xdr:col>53</xdr:col>
      <xdr:colOff>114300</xdr:colOff>
      <xdr:row>42</xdr:row>
      <xdr:rowOff>142875</xdr:rowOff>
    </xdr:to>
    <xdr:sp fLocksText="1" fPublished="0">
      <xdr:nvSpPr>
        <xdr:cNvPr id="304" name="テキスト ボックス 303"/>
        <xdr:cNvSpPr txBox="1">
          <a:spLocks noRot="1"/>
        </xdr:cNvSpPr>
      </xdr:nvSpPr>
      <xdr:spPr>
        <a:xfrm>
          <a:off x="94488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41</xdr:row>
      <xdr:rowOff>104775</xdr:rowOff>
    </xdr:from>
    <xdr:to>
      <xdr:col>48</xdr:col>
      <xdr:colOff>180975</xdr:colOff>
      <xdr:row>42</xdr:row>
      <xdr:rowOff>142875</xdr:rowOff>
    </xdr:to>
    <xdr:sp fLocksText="1" fPublished="0">
      <xdr:nvSpPr>
        <xdr:cNvPr id="305" name="テキスト ボックス 304"/>
        <xdr:cNvSpPr txBox="1">
          <a:spLocks noRot="1"/>
        </xdr:cNvSpPr>
      </xdr:nvSpPr>
      <xdr:spPr>
        <a:xfrm>
          <a:off x="8562975"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41</xdr:row>
      <xdr:rowOff>104775</xdr:rowOff>
    </xdr:from>
    <xdr:to>
      <xdr:col>44</xdr:col>
      <xdr:colOff>57150</xdr:colOff>
      <xdr:row>42</xdr:row>
      <xdr:rowOff>142875</xdr:rowOff>
    </xdr:to>
    <xdr:sp fLocksText="1" fPublished="0">
      <xdr:nvSpPr>
        <xdr:cNvPr id="306" name="テキスト ボックス 305"/>
        <xdr:cNvSpPr txBox="1">
          <a:spLocks noRot="1"/>
        </xdr:cNvSpPr>
      </xdr:nvSpPr>
      <xdr:spPr>
        <a:xfrm>
          <a:off x="767715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41</xdr:row>
      <xdr:rowOff>104775</xdr:rowOff>
    </xdr:from>
    <xdr:to>
      <xdr:col>39</xdr:col>
      <xdr:colOff>114300</xdr:colOff>
      <xdr:row>42</xdr:row>
      <xdr:rowOff>142875</xdr:rowOff>
    </xdr:to>
    <xdr:sp fLocksText="1" fPublished="0">
      <xdr:nvSpPr>
        <xdr:cNvPr id="307" name="テキスト ボックス 306"/>
        <xdr:cNvSpPr txBox="1">
          <a:spLocks noRot="1"/>
        </xdr:cNvSpPr>
      </xdr:nvSpPr>
      <xdr:spPr>
        <a:xfrm>
          <a:off x="67818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37</xdr:row>
      <xdr:rowOff>104775</xdr:rowOff>
    </xdr:from>
    <xdr:to>
      <xdr:col>55</xdr:col>
      <xdr:colOff>57150</xdr:colOff>
      <xdr:row>38</xdr:row>
      <xdr:rowOff>19050</xdr:rowOff>
    </xdr:to>
    <xdr:sp fLocksText="1" fPublished="0">
      <xdr:nvSpPr>
        <xdr:cNvPr id="308" name="楕円 307"/>
        <xdr:cNvSpPr/>
      </xdr:nvSpPr>
      <xdr:spPr>
        <a:xfrm>
          <a:off x="10429875" y="74771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37</xdr:row>
      <xdr:rowOff>76200</xdr:rowOff>
    </xdr:from>
    <xdr:to>
      <xdr:col>57</xdr:col>
      <xdr:colOff>142875</xdr:colOff>
      <xdr:row>38</xdr:row>
      <xdr:rowOff>114300</xdr:rowOff>
    </xdr:to>
    <xdr:sp fLocksText="1" fPublished="0">
      <xdr:nvSpPr>
        <xdr:cNvPr id="309" name="労働費該当値テキスト"/>
        <xdr:cNvSpPr txBox="1">
          <a:spLocks noRot="1"/>
        </xdr:cNvSpPr>
      </xdr:nvSpPr>
      <xdr:spPr>
        <a:xfrm>
          <a:off x="10534650" y="74485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1,967</a:t>
          </a:r>
        </a:p>
      </xdr:txBody>
    </xdr:sp>
    <xdr:clientData fLocksWithSheet="1" fPrintsWithSheet="1"/>
  </xdr:twoCellAnchor>
  <xdr:twoCellAnchor>
    <xdr:from>
      <xdr:col>50</xdr:col>
      <xdr:colOff>66675</xdr:colOff>
      <xdr:row>37</xdr:row>
      <xdr:rowOff>152400</xdr:rowOff>
    </xdr:from>
    <xdr:to>
      <xdr:col>50</xdr:col>
      <xdr:colOff>171449</xdr:colOff>
      <xdr:row>38</xdr:row>
      <xdr:rowOff>66675</xdr:rowOff>
    </xdr:to>
    <xdr:sp fLocksText="1" fPublished="0">
      <xdr:nvSpPr>
        <xdr:cNvPr id="310" name="楕円 309"/>
        <xdr:cNvSpPr/>
      </xdr:nvSpPr>
      <xdr:spPr>
        <a:xfrm>
          <a:off x="9591675" y="752475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76200</xdr:colOff>
      <xdr:row>38</xdr:row>
      <xdr:rowOff>57150</xdr:rowOff>
    </xdr:from>
    <xdr:to>
      <xdr:col>51</xdr:col>
      <xdr:colOff>161925</xdr:colOff>
      <xdr:row>39</xdr:row>
      <xdr:rowOff>95250</xdr:rowOff>
    </xdr:to>
    <xdr:sp fLocksText="1" fPublished="0">
      <xdr:nvSpPr>
        <xdr:cNvPr id="311" name="テキスト ボックス 310"/>
        <xdr:cNvSpPr txBox="1">
          <a:spLocks noRot="1"/>
        </xdr:cNvSpPr>
      </xdr:nvSpPr>
      <xdr:spPr>
        <a:xfrm>
          <a:off x="9410700" y="76295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1,480</a:t>
          </a:r>
        </a:p>
      </xdr:txBody>
    </xdr:sp>
    <xdr:clientData fLocksWithSheet="1" fPrintsWithSheet="1"/>
  </xdr:twoCellAnchor>
  <xdr:twoCellAnchor>
    <xdr:from>
      <xdr:col>45</xdr:col>
      <xdr:colOff>133350</xdr:colOff>
      <xdr:row>37</xdr:row>
      <xdr:rowOff>171449</xdr:rowOff>
    </xdr:from>
    <xdr:to>
      <xdr:col>46</xdr:col>
      <xdr:colOff>38100</xdr:colOff>
      <xdr:row>38</xdr:row>
      <xdr:rowOff>76200</xdr:rowOff>
    </xdr:to>
    <xdr:sp fLocksText="1" fPublished="0">
      <xdr:nvSpPr>
        <xdr:cNvPr id="312" name="楕円 311"/>
        <xdr:cNvSpPr/>
      </xdr:nvSpPr>
      <xdr:spPr>
        <a:xfrm>
          <a:off x="8705850" y="7543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133350</xdr:colOff>
      <xdr:row>38</xdr:row>
      <xdr:rowOff>66675</xdr:rowOff>
    </xdr:from>
    <xdr:to>
      <xdr:col>47</xdr:col>
      <xdr:colOff>28575</xdr:colOff>
      <xdr:row>39</xdr:row>
      <xdr:rowOff>104775</xdr:rowOff>
    </xdr:to>
    <xdr:sp fLocksText="1" fPublished="0">
      <xdr:nvSpPr>
        <xdr:cNvPr id="313" name="テキスト ボックス 312"/>
        <xdr:cNvSpPr txBox="1">
          <a:spLocks noRot="1"/>
        </xdr:cNvSpPr>
      </xdr:nvSpPr>
      <xdr:spPr>
        <a:xfrm>
          <a:off x="8515350" y="76390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1,371</a:t>
          </a:r>
        </a:p>
      </xdr:txBody>
    </xdr:sp>
    <xdr:clientData fLocksWithSheet="1" fPrintsWithSheet="1"/>
  </xdr:twoCellAnchor>
  <xdr:twoCellAnchor>
    <xdr:from>
      <xdr:col>41</xdr:col>
      <xdr:colOff>0</xdr:colOff>
      <xdr:row>37</xdr:row>
      <xdr:rowOff>152400</xdr:rowOff>
    </xdr:from>
    <xdr:to>
      <xdr:col>41</xdr:col>
      <xdr:colOff>104775</xdr:colOff>
      <xdr:row>38</xdr:row>
      <xdr:rowOff>66675</xdr:rowOff>
    </xdr:to>
    <xdr:sp fLocksText="1" fPublished="0">
      <xdr:nvSpPr>
        <xdr:cNvPr id="314" name="楕円 313"/>
        <xdr:cNvSpPr/>
      </xdr:nvSpPr>
      <xdr:spPr>
        <a:xfrm>
          <a:off x="7810500" y="752475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38</xdr:row>
      <xdr:rowOff>57150</xdr:rowOff>
    </xdr:from>
    <xdr:to>
      <xdr:col>42</xdr:col>
      <xdr:colOff>95250</xdr:colOff>
      <xdr:row>39</xdr:row>
      <xdr:rowOff>95250</xdr:rowOff>
    </xdr:to>
    <xdr:sp fLocksText="1" fPublished="0">
      <xdr:nvSpPr>
        <xdr:cNvPr id="315" name="テキスト ボックス 314"/>
        <xdr:cNvSpPr txBox="1">
          <a:spLocks noRot="1"/>
        </xdr:cNvSpPr>
      </xdr:nvSpPr>
      <xdr:spPr>
        <a:xfrm>
          <a:off x="7629525" y="76295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1,477</a:t>
          </a:r>
        </a:p>
      </xdr:txBody>
    </xdr:sp>
    <xdr:clientData fLocksWithSheet="1" fPrintsWithSheet="1"/>
  </xdr:twoCellAnchor>
  <xdr:twoCellAnchor>
    <xdr:from>
      <xdr:col>36</xdr:col>
      <xdr:colOff>66675</xdr:colOff>
      <xdr:row>37</xdr:row>
      <xdr:rowOff>133350</xdr:rowOff>
    </xdr:from>
    <xdr:to>
      <xdr:col>36</xdr:col>
      <xdr:colOff>171449</xdr:colOff>
      <xdr:row>38</xdr:row>
      <xdr:rowOff>47625</xdr:rowOff>
    </xdr:to>
    <xdr:sp fLocksText="1" fPublished="0">
      <xdr:nvSpPr>
        <xdr:cNvPr id="316" name="楕円 315"/>
        <xdr:cNvSpPr/>
      </xdr:nvSpPr>
      <xdr:spPr>
        <a:xfrm>
          <a:off x="6924674" y="75057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38</xdr:row>
      <xdr:rowOff>47625</xdr:rowOff>
    </xdr:from>
    <xdr:to>
      <xdr:col>37</xdr:col>
      <xdr:colOff>161925</xdr:colOff>
      <xdr:row>39</xdr:row>
      <xdr:rowOff>85724</xdr:rowOff>
    </xdr:to>
    <xdr:sp fLocksText="1" fPublished="0">
      <xdr:nvSpPr>
        <xdr:cNvPr id="317" name="テキスト ボックス 316"/>
        <xdr:cNvSpPr txBox="1">
          <a:spLocks noRot="1"/>
        </xdr:cNvSpPr>
      </xdr:nvSpPr>
      <xdr:spPr>
        <a:xfrm>
          <a:off x="6743700" y="76200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1,671</a:t>
          </a:r>
        </a:p>
      </xdr:txBody>
    </xdr:sp>
    <xdr:clientData fLocksWithSheet="1" fPrintsWithSheet="1"/>
  </xdr:twoCellAnchor>
  <xdr:twoCellAnchor>
    <xdr:from>
      <xdr:col>34</xdr:col>
      <xdr:colOff>133350</xdr:colOff>
      <xdr:row>43</xdr:row>
      <xdr:rowOff>66675</xdr:rowOff>
    </xdr:from>
    <xdr:to>
      <xdr:col>59</xdr:col>
      <xdr:colOff>57150</xdr:colOff>
      <xdr:row>45</xdr:row>
      <xdr:rowOff>47625</xdr:rowOff>
    </xdr:to>
    <xdr:sp fLocksText="1" fPublished="0">
      <xdr:nvSpPr>
        <xdr:cNvPr id="318" name="正方形/長方形 317"/>
        <xdr:cNvSpPr>
          <a:spLocks noRot="1"/>
        </xdr:cNvSpPr>
      </xdr:nvSpPr>
      <xdr:spPr>
        <a:xfrm>
          <a:off x="6610350" y="8639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農林水産業費</a:t>
          </a:r>
        </a:p>
      </xdr:txBody>
    </xdr:sp>
    <xdr:clientData fLocksWithSheet="1" fPrintsWithSheet="1"/>
  </xdr:twoCellAnchor>
  <xdr:twoCellAnchor>
    <xdr:from>
      <xdr:col>35</xdr:col>
      <xdr:colOff>66675</xdr:colOff>
      <xdr:row>45</xdr:row>
      <xdr:rowOff>66675</xdr:rowOff>
    </xdr:from>
    <xdr:to>
      <xdr:col>43</xdr:col>
      <xdr:colOff>66675</xdr:colOff>
      <xdr:row>46</xdr:row>
      <xdr:rowOff>171449</xdr:rowOff>
    </xdr:to>
    <xdr:sp fLocksText="1" fPublished="0">
      <xdr:nvSpPr>
        <xdr:cNvPr id="319" name="正方形/長方形 318"/>
        <xdr:cNvSpPr>
          <a:spLocks noRot="1"/>
        </xdr:cNvSpPr>
      </xdr:nvSpPr>
      <xdr:spPr>
        <a:xfrm>
          <a:off x="6734174"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46</xdr:row>
      <xdr:rowOff>114300</xdr:rowOff>
    </xdr:from>
    <xdr:to>
      <xdr:col>43</xdr:col>
      <xdr:colOff>66675</xdr:colOff>
      <xdr:row>48</xdr:row>
      <xdr:rowOff>0</xdr:rowOff>
    </xdr:to>
    <xdr:sp fLocksText="1" fPublished="0">
      <xdr:nvSpPr>
        <xdr:cNvPr id="320" name="正方形/長方形 319"/>
        <xdr:cNvSpPr>
          <a:spLocks noRot="1"/>
        </xdr:cNvSpPr>
      </xdr:nvSpPr>
      <xdr:spPr>
        <a:xfrm>
          <a:off x="6734174"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11/30</a:t>
          </a:r>
        </a:p>
      </xdr:txBody>
    </xdr:sp>
    <xdr:clientData fLocksWithSheet="1" fPrintsWithSheet="1"/>
  </xdr:twoCellAnchor>
  <xdr:twoCellAnchor>
    <xdr:from>
      <xdr:col>40</xdr:col>
      <xdr:colOff>133350</xdr:colOff>
      <xdr:row>45</xdr:row>
      <xdr:rowOff>66675</xdr:rowOff>
    </xdr:from>
    <xdr:to>
      <xdr:col>48</xdr:col>
      <xdr:colOff>133350</xdr:colOff>
      <xdr:row>46</xdr:row>
      <xdr:rowOff>171449</xdr:rowOff>
    </xdr:to>
    <xdr:sp fLocksText="1" fPublished="0">
      <xdr:nvSpPr>
        <xdr:cNvPr id="321" name="正方形/長方形 320"/>
        <xdr:cNvSpPr>
          <a:spLocks noRot="1"/>
        </xdr:cNvSpPr>
      </xdr:nvSpPr>
      <xdr:spPr>
        <a:xfrm>
          <a:off x="775335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46</xdr:row>
      <xdr:rowOff>114300</xdr:rowOff>
    </xdr:from>
    <xdr:to>
      <xdr:col>48</xdr:col>
      <xdr:colOff>133350</xdr:colOff>
      <xdr:row>48</xdr:row>
      <xdr:rowOff>0</xdr:rowOff>
    </xdr:to>
    <xdr:sp fLocksText="1" fPublished="0">
      <xdr:nvSpPr>
        <xdr:cNvPr id="322" name="正方形/長方形 321"/>
        <xdr:cNvSpPr>
          <a:spLocks noRot="1"/>
        </xdr:cNvSpPr>
      </xdr:nvSpPr>
      <xdr:spPr>
        <a:xfrm>
          <a:off x="775335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11,178</a:t>
          </a:r>
        </a:p>
      </xdr:txBody>
    </xdr:sp>
    <xdr:clientData fLocksWithSheet="1" fPrintsWithSheet="1"/>
  </xdr:twoCellAnchor>
  <xdr:twoCellAnchor>
    <xdr:from>
      <xdr:col>46</xdr:col>
      <xdr:colOff>133350</xdr:colOff>
      <xdr:row>45</xdr:row>
      <xdr:rowOff>66675</xdr:rowOff>
    </xdr:from>
    <xdr:to>
      <xdr:col>54</xdr:col>
      <xdr:colOff>133350</xdr:colOff>
      <xdr:row>46</xdr:row>
      <xdr:rowOff>171449</xdr:rowOff>
    </xdr:to>
    <xdr:sp fLocksText="1" fPublished="0">
      <xdr:nvSpPr>
        <xdr:cNvPr id="323" name="正方形/長方形 322"/>
        <xdr:cNvSpPr>
          <a:spLocks noRot="1"/>
        </xdr:cNvSpPr>
      </xdr:nvSpPr>
      <xdr:spPr>
        <a:xfrm>
          <a:off x="889635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46</xdr:row>
      <xdr:rowOff>114300</xdr:rowOff>
    </xdr:from>
    <xdr:to>
      <xdr:col>54</xdr:col>
      <xdr:colOff>133350</xdr:colOff>
      <xdr:row>48</xdr:row>
      <xdr:rowOff>0</xdr:rowOff>
    </xdr:to>
    <xdr:sp fLocksText="1" fPublished="0">
      <xdr:nvSpPr>
        <xdr:cNvPr id="324" name="正方形/長方形 323"/>
        <xdr:cNvSpPr>
          <a:spLocks noRot="1"/>
        </xdr:cNvSpPr>
      </xdr:nvSpPr>
      <xdr:spPr>
        <a:xfrm>
          <a:off x="889635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16,797</a:t>
          </a:r>
        </a:p>
      </xdr:txBody>
    </xdr:sp>
    <xdr:clientData fLocksWithSheet="1" fPrintsWithSheet="1"/>
  </xdr:twoCellAnchor>
  <xdr:twoCellAnchor>
    <xdr:from>
      <xdr:col>34</xdr:col>
      <xdr:colOff>133350</xdr:colOff>
      <xdr:row>48</xdr:row>
      <xdr:rowOff>38100</xdr:rowOff>
    </xdr:from>
    <xdr:to>
      <xdr:col>59</xdr:col>
      <xdr:colOff>57150</xdr:colOff>
      <xdr:row>61</xdr:row>
      <xdr:rowOff>104775</xdr:rowOff>
    </xdr:to>
    <xdr:sp fLocksText="1" fPublished="0">
      <xdr:nvSpPr>
        <xdr:cNvPr id="325" name="正方形/長方形 324"/>
        <xdr:cNvSpPr/>
      </xdr:nvSpPr>
      <xdr:spPr>
        <a:xfrm>
          <a:off x="6610350" y="96107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47</xdr:row>
      <xdr:rowOff>9525</xdr:rowOff>
    </xdr:from>
    <xdr:to>
      <xdr:col>36</xdr:col>
      <xdr:colOff>66675</xdr:colOff>
      <xdr:row>48</xdr:row>
      <xdr:rowOff>28575</xdr:rowOff>
    </xdr:to>
    <xdr:sp fLocksText="1" fPublished="0">
      <xdr:nvSpPr>
        <xdr:cNvPr id="326" name="テキスト ボックス 325"/>
        <xdr:cNvSpPr txBox="1">
          <a:spLocks noRot="1"/>
        </xdr:cNvSpPr>
      </xdr:nvSpPr>
      <xdr:spPr>
        <a:xfrm>
          <a:off x="6572250" y="93821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61</xdr:row>
      <xdr:rowOff>104775</xdr:rowOff>
    </xdr:from>
    <xdr:to>
      <xdr:col>59</xdr:col>
      <xdr:colOff>57150</xdr:colOff>
      <xdr:row>61</xdr:row>
      <xdr:rowOff>104775</xdr:rowOff>
    </xdr:to>
    <xdr:cxnSp fPublished="0">
      <xdr:nvCxnSpPr>
        <xdr:cNvPr id="327" name="直線コネクタ 326"/>
        <xdr:cNvCxnSpPr/>
      </xdr:nvCxnSpPr>
      <xdr:spPr>
        <a:xfrm>
          <a:off x="6610350" y="1227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58</xdr:row>
      <xdr:rowOff>171449</xdr:rowOff>
    </xdr:from>
    <xdr:to>
      <xdr:col>59</xdr:col>
      <xdr:colOff>57150</xdr:colOff>
      <xdr:row>58</xdr:row>
      <xdr:rowOff>171449</xdr:rowOff>
    </xdr:to>
    <xdr:cxnSp fPublished="0">
      <xdr:nvCxnSpPr>
        <xdr:cNvPr id="328" name="直線コネクタ 327"/>
        <xdr:cNvCxnSpPr/>
      </xdr:nvCxnSpPr>
      <xdr:spPr>
        <a:xfrm>
          <a:off x="6610350" y="1174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58</xdr:row>
      <xdr:rowOff>0</xdr:rowOff>
    </xdr:from>
    <xdr:to>
      <xdr:col>34</xdr:col>
      <xdr:colOff>133350</xdr:colOff>
      <xdr:row>59</xdr:row>
      <xdr:rowOff>38100</xdr:rowOff>
    </xdr:to>
    <xdr:sp fLocksText="1" fPublished="0">
      <xdr:nvSpPr>
        <xdr:cNvPr id="329" name="テキスト ボックス 328"/>
        <xdr:cNvSpPr txBox="1">
          <a:spLocks noRot="1"/>
        </xdr:cNvSpPr>
      </xdr:nvSpPr>
      <xdr:spPr>
        <a:xfrm>
          <a:off x="6362700" y="115728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56</xdr:row>
      <xdr:rowOff>38100</xdr:rowOff>
    </xdr:from>
    <xdr:to>
      <xdr:col>59</xdr:col>
      <xdr:colOff>57150</xdr:colOff>
      <xdr:row>56</xdr:row>
      <xdr:rowOff>38100</xdr:rowOff>
    </xdr:to>
    <xdr:cxnSp fPublished="0">
      <xdr:nvCxnSpPr>
        <xdr:cNvPr id="330" name="直線コネクタ 329"/>
        <xdr:cNvCxnSpPr/>
      </xdr:nvCxnSpPr>
      <xdr:spPr>
        <a:xfrm>
          <a:off x="6610350" y="1121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55</xdr:row>
      <xdr:rowOff>66675</xdr:rowOff>
    </xdr:from>
    <xdr:to>
      <xdr:col>34</xdr:col>
      <xdr:colOff>133350</xdr:colOff>
      <xdr:row>56</xdr:row>
      <xdr:rowOff>104775</xdr:rowOff>
    </xdr:to>
    <xdr:sp fLocksText="1" fPublished="0">
      <xdr:nvSpPr>
        <xdr:cNvPr id="331" name="テキスト ボックス 330"/>
        <xdr:cNvSpPr txBox="1">
          <a:spLocks noRot="1"/>
        </xdr:cNvSpPr>
      </xdr:nvSpPr>
      <xdr:spPr>
        <a:xfrm>
          <a:off x="6076950" y="110394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34</xdr:col>
      <xdr:colOff>133350</xdr:colOff>
      <xdr:row>53</xdr:row>
      <xdr:rowOff>104775</xdr:rowOff>
    </xdr:from>
    <xdr:to>
      <xdr:col>59</xdr:col>
      <xdr:colOff>57150</xdr:colOff>
      <xdr:row>53</xdr:row>
      <xdr:rowOff>104775</xdr:rowOff>
    </xdr:to>
    <xdr:cxnSp fPublished="0">
      <xdr:nvCxnSpPr>
        <xdr:cNvPr id="332" name="直線コネクタ 331"/>
        <xdr:cNvCxnSpPr/>
      </xdr:nvCxnSpPr>
      <xdr:spPr>
        <a:xfrm>
          <a:off x="6610350" y="10677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52</xdr:row>
      <xdr:rowOff>133350</xdr:rowOff>
    </xdr:from>
    <xdr:to>
      <xdr:col>34</xdr:col>
      <xdr:colOff>133350</xdr:colOff>
      <xdr:row>53</xdr:row>
      <xdr:rowOff>171449</xdr:rowOff>
    </xdr:to>
    <xdr:sp fLocksText="1" fPublished="0">
      <xdr:nvSpPr>
        <xdr:cNvPr id="333" name="テキスト ボックス 332"/>
        <xdr:cNvSpPr txBox="1">
          <a:spLocks noRot="1"/>
        </xdr:cNvSpPr>
      </xdr:nvSpPr>
      <xdr:spPr>
        <a:xfrm>
          <a:off x="6076950" y="105060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34</xdr:col>
      <xdr:colOff>133350</xdr:colOff>
      <xdr:row>50</xdr:row>
      <xdr:rowOff>171449</xdr:rowOff>
    </xdr:from>
    <xdr:to>
      <xdr:col>59</xdr:col>
      <xdr:colOff>57150</xdr:colOff>
      <xdr:row>50</xdr:row>
      <xdr:rowOff>171449</xdr:rowOff>
    </xdr:to>
    <xdr:cxnSp fPublished="0">
      <xdr:nvCxnSpPr>
        <xdr:cNvPr id="334" name="直線コネクタ 333"/>
        <xdr:cNvCxnSpPr/>
      </xdr:nvCxnSpPr>
      <xdr:spPr>
        <a:xfrm>
          <a:off x="6610350" y="10144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50</xdr:row>
      <xdr:rowOff>0</xdr:rowOff>
    </xdr:from>
    <xdr:to>
      <xdr:col>34</xdr:col>
      <xdr:colOff>133350</xdr:colOff>
      <xdr:row>51</xdr:row>
      <xdr:rowOff>38100</xdr:rowOff>
    </xdr:to>
    <xdr:sp fLocksText="1" fPublished="0">
      <xdr:nvSpPr>
        <xdr:cNvPr id="335" name="テキスト ボックス 334"/>
        <xdr:cNvSpPr txBox="1">
          <a:spLocks noRot="1"/>
        </xdr:cNvSpPr>
      </xdr:nvSpPr>
      <xdr:spPr>
        <a:xfrm>
          <a:off x="6076950" y="99726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34</xdr:col>
      <xdr:colOff>133350</xdr:colOff>
      <xdr:row>48</xdr:row>
      <xdr:rowOff>38100</xdr:rowOff>
    </xdr:from>
    <xdr:to>
      <xdr:col>59</xdr:col>
      <xdr:colOff>57150</xdr:colOff>
      <xdr:row>48</xdr:row>
      <xdr:rowOff>38100</xdr:rowOff>
    </xdr:to>
    <xdr:cxnSp fPublished="0">
      <xdr:nvCxnSpPr>
        <xdr:cNvPr id="336" name="直線コネクタ 335"/>
        <xdr:cNvCxnSpPr/>
      </xdr:nvCxnSpPr>
      <xdr:spPr>
        <a:xfrm>
          <a:off x="661035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47</xdr:row>
      <xdr:rowOff>66675</xdr:rowOff>
    </xdr:from>
    <xdr:to>
      <xdr:col>34</xdr:col>
      <xdr:colOff>133350</xdr:colOff>
      <xdr:row>48</xdr:row>
      <xdr:rowOff>104775</xdr:rowOff>
    </xdr:to>
    <xdr:sp fLocksText="1" fPublished="0">
      <xdr:nvSpPr>
        <xdr:cNvPr id="337" name="テキスト ボックス 336"/>
        <xdr:cNvSpPr txBox="1">
          <a:spLocks noRot="1"/>
        </xdr:cNvSpPr>
      </xdr:nvSpPr>
      <xdr:spPr>
        <a:xfrm>
          <a:off x="6076950" y="94392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34</xdr:col>
      <xdr:colOff>133350</xdr:colOff>
      <xdr:row>48</xdr:row>
      <xdr:rowOff>38100</xdr:rowOff>
    </xdr:from>
    <xdr:to>
      <xdr:col>59</xdr:col>
      <xdr:colOff>57150</xdr:colOff>
      <xdr:row>61</xdr:row>
      <xdr:rowOff>104775</xdr:rowOff>
    </xdr:to>
    <xdr:sp fLocksText="1" fPublished="0">
      <xdr:nvSpPr>
        <xdr:cNvPr id="338" name="農林水産業費グラフ枠"/>
        <xdr:cNvSpPr/>
      </xdr:nvSpPr>
      <xdr:spPr>
        <a:xfrm>
          <a:off x="6610350" y="96107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50</xdr:row>
      <xdr:rowOff>66675</xdr:rowOff>
    </xdr:from>
    <xdr:to>
      <xdr:col>54</xdr:col>
      <xdr:colOff>180975</xdr:colOff>
      <xdr:row>58</xdr:row>
      <xdr:rowOff>152400</xdr:rowOff>
    </xdr:to>
    <xdr:cxnSp fPublished="0">
      <xdr:nvCxnSpPr>
        <xdr:cNvPr id="339" name="直線コネクタ 338"/>
        <xdr:cNvCxnSpPr/>
      </xdr:nvCxnSpPr>
      <xdr:spPr>
        <a:xfrm flipV="1">
          <a:off x="10467975" y="10039350"/>
          <a:ext cx="0" cy="168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58</xdr:row>
      <xdr:rowOff>171449</xdr:rowOff>
    </xdr:from>
    <xdr:to>
      <xdr:col>57</xdr:col>
      <xdr:colOff>57150</xdr:colOff>
      <xdr:row>60</xdr:row>
      <xdr:rowOff>9525</xdr:rowOff>
    </xdr:to>
    <xdr:sp fLocksText="1" fPublished="0">
      <xdr:nvSpPr>
        <xdr:cNvPr id="340" name="農林水産業費最小値テキスト"/>
        <xdr:cNvSpPr txBox="1">
          <a:spLocks noRot="1"/>
        </xdr:cNvSpPr>
      </xdr:nvSpPr>
      <xdr:spPr>
        <a:xfrm>
          <a:off x="10534650" y="1174432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276</a:t>
          </a:r>
        </a:p>
      </xdr:txBody>
    </xdr:sp>
    <xdr:clientData fLocksWithSheet="1" fPrintsWithSheet="1"/>
  </xdr:twoCellAnchor>
  <xdr:twoCellAnchor>
    <xdr:from>
      <xdr:col>54</xdr:col>
      <xdr:colOff>104775</xdr:colOff>
      <xdr:row>58</xdr:row>
      <xdr:rowOff>152400</xdr:rowOff>
    </xdr:from>
    <xdr:to>
      <xdr:col>55</xdr:col>
      <xdr:colOff>95250</xdr:colOff>
      <xdr:row>58</xdr:row>
      <xdr:rowOff>152400</xdr:rowOff>
    </xdr:to>
    <xdr:cxnSp fPublished="0">
      <xdr:nvCxnSpPr>
        <xdr:cNvPr id="341" name="直線コネクタ 340"/>
        <xdr:cNvCxnSpPr/>
      </xdr:nvCxnSpPr>
      <xdr:spPr>
        <a:xfrm>
          <a:off x="10391775" y="11725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49</xdr:row>
      <xdr:rowOff>9525</xdr:rowOff>
    </xdr:from>
    <xdr:to>
      <xdr:col>58</xdr:col>
      <xdr:colOff>19050</xdr:colOff>
      <xdr:row>50</xdr:row>
      <xdr:rowOff>47625</xdr:rowOff>
    </xdr:to>
    <xdr:sp fLocksText="1" fPublished="0">
      <xdr:nvSpPr>
        <xdr:cNvPr id="342" name="農林水産業費最大値テキスト"/>
        <xdr:cNvSpPr txBox="1">
          <a:spLocks noRot="1"/>
        </xdr:cNvSpPr>
      </xdr:nvSpPr>
      <xdr:spPr>
        <a:xfrm>
          <a:off x="10534650" y="97821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63,737</a:t>
          </a:r>
        </a:p>
      </xdr:txBody>
    </xdr:sp>
    <xdr:clientData fLocksWithSheet="1" fPrintsWithSheet="1"/>
  </xdr:twoCellAnchor>
  <xdr:twoCellAnchor>
    <xdr:from>
      <xdr:col>54</xdr:col>
      <xdr:colOff>104775</xdr:colOff>
      <xdr:row>50</xdr:row>
      <xdr:rowOff>66675</xdr:rowOff>
    </xdr:from>
    <xdr:to>
      <xdr:col>55</xdr:col>
      <xdr:colOff>95250</xdr:colOff>
      <xdr:row>50</xdr:row>
      <xdr:rowOff>66675</xdr:rowOff>
    </xdr:to>
    <xdr:cxnSp fPublished="0">
      <xdr:nvCxnSpPr>
        <xdr:cNvPr id="343" name="直線コネクタ 342"/>
        <xdr:cNvCxnSpPr/>
      </xdr:nvCxnSpPr>
      <xdr:spPr>
        <a:xfrm>
          <a:off x="10391775" y="10039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57</xdr:row>
      <xdr:rowOff>85724</xdr:rowOff>
    </xdr:from>
    <xdr:to>
      <xdr:col>55</xdr:col>
      <xdr:colOff>0</xdr:colOff>
      <xdr:row>57</xdr:row>
      <xdr:rowOff>123824</xdr:rowOff>
    </xdr:to>
    <xdr:cxnSp fPublished="0">
      <xdr:nvCxnSpPr>
        <xdr:cNvPr id="344" name="直線コネクタ 343"/>
        <xdr:cNvCxnSpPr/>
      </xdr:nvCxnSpPr>
      <xdr:spPr>
        <a:xfrm>
          <a:off x="9639300" y="11458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57</xdr:row>
      <xdr:rowOff>76200</xdr:rowOff>
    </xdr:from>
    <xdr:to>
      <xdr:col>57</xdr:col>
      <xdr:colOff>142875</xdr:colOff>
      <xdr:row>58</xdr:row>
      <xdr:rowOff>114300</xdr:rowOff>
    </xdr:to>
    <xdr:sp fLocksText="1" fPublished="0">
      <xdr:nvSpPr>
        <xdr:cNvPr id="345" name="農林水産業費平均値テキスト"/>
        <xdr:cNvSpPr txBox="1">
          <a:spLocks noRot="1"/>
        </xdr:cNvSpPr>
      </xdr:nvSpPr>
      <xdr:spPr>
        <a:xfrm>
          <a:off x="10534650" y="11449051"/>
          <a:ext cx="466725"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7,793</a:t>
          </a:r>
        </a:p>
      </xdr:txBody>
    </xdr:sp>
    <xdr:clientData fLocksWithSheet="1" fPrintsWithSheet="1"/>
  </xdr:twoCellAnchor>
  <xdr:twoCellAnchor>
    <xdr:from>
      <xdr:col>54</xdr:col>
      <xdr:colOff>142875</xdr:colOff>
      <xdr:row>57</xdr:row>
      <xdr:rowOff>104775</xdr:rowOff>
    </xdr:from>
    <xdr:to>
      <xdr:col>55</xdr:col>
      <xdr:colOff>57150</xdr:colOff>
      <xdr:row>58</xdr:row>
      <xdr:rowOff>19050</xdr:rowOff>
    </xdr:to>
    <xdr:sp fLocksText="1" fPublished="0">
      <xdr:nvSpPr>
        <xdr:cNvPr id="346" name="フローチャート: 判断 345"/>
        <xdr:cNvSpPr/>
      </xdr:nvSpPr>
      <xdr:spPr>
        <a:xfrm>
          <a:off x="10429875" y="114776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57</xdr:row>
      <xdr:rowOff>85724</xdr:rowOff>
    </xdr:from>
    <xdr:to>
      <xdr:col>50</xdr:col>
      <xdr:colOff>114300</xdr:colOff>
      <xdr:row>57</xdr:row>
      <xdr:rowOff>114300</xdr:rowOff>
    </xdr:to>
    <xdr:cxnSp fPublished="0">
      <xdr:nvCxnSpPr>
        <xdr:cNvPr id="347" name="直線コネクタ 346"/>
        <xdr:cNvCxnSpPr/>
      </xdr:nvCxnSpPr>
      <xdr:spPr>
        <a:xfrm flipV="1">
          <a:off x="8753475" y="114585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57</xdr:row>
      <xdr:rowOff>85724</xdr:rowOff>
    </xdr:from>
    <xdr:to>
      <xdr:col>50</xdr:col>
      <xdr:colOff>171449</xdr:colOff>
      <xdr:row>58</xdr:row>
      <xdr:rowOff>9525</xdr:rowOff>
    </xdr:to>
    <xdr:sp fLocksText="1" fPublished="0">
      <xdr:nvSpPr>
        <xdr:cNvPr id="348" name="フローチャート: 判断 347"/>
        <xdr:cNvSpPr/>
      </xdr:nvSpPr>
      <xdr:spPr>
        <a:xfrm>
          <a:off x="9591675" y="114585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76200</xdr:colOff>
      <xdr:row>58</xdr:row>
      <xdr:rowOff>0</xdr:rowOff>
    </xdr:from>
    <xdr:to>
      <xdr:col>51</xdr:col>
      <xdr:colOff>161925</xdr:colOff>
      <xdr:row>59</xdr:row>
      <xdr:rowOff>38100</xdr:rowOff>
    </xdr:to>
    <xdr:sp fLocksText="1" fPublished="0">
      <xdr:nvSpPr>
        <xdr:cNvPr id="349" name="テキスト ボックス 348"/>
        <xdr:cNvSpPr txBox="1">
          <a:spLocks noRot="1"/>
        </xdr:cNvSpPr>
      </xdr:nvSpPr>
      <xdr:spPr>
        <a:xfrm>
          <a:off x="9410700" y="115728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8,318</a:t>
          </a:r>
        </a:p>
      </xdr:txBody>
    </xdr:sp>
    <xdr:clientData fLocksWithSheet="1" fPrintsWithSheet="1"/>
  </xdr:twoCellAnchor>
  <xdr:twoCellAnchor>
    <xdr:from>
      <xdr:col>41</xdr:col>
      <xdr:colOff>57150</xdr:colOff>
      <xdr:row>57</xdr:row>
      <xdr:rowOff>114300</xdr:rowOff>
    </xdr:from>
    <xdr:to>
      <xdr:col>45</xdr:col>
      <xdr:colOff>180975</xdr:colOff>
      <xdr:row>57</xdr:row>
      <xdr:rowOff>152400</xdr:rowOff>
    </xdr:to>
    <xdr:cxnSp fPublished="0">
      <xdr:nvCxnSpPr>
        <xdr:cNvPr id="350" name="直線コネクタ 349"/>
        <xdr:cNvCxnSpPr/>
      </xdr:nvCxnSpPr>
      <xdr:spPr>
        <a:xfrm flipV="1">
          <a:off x="7867650" y="11487149"/>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57</xdr:row>
      <xdr:rowOff>123824</xdr:rowOff>
    </xdr:from>
    <xdr:to>
      <xdr:col>46</xdr:col>
      <xdr:colOff>38100</xdr:colOff>
      <xdr:row>58</xdr:row>
      <xdr:rowOff>47625</xdr:rowOff>
    </xdr:to>
    <xdr:sp fLocksText="1" fPublished="0">
      <xdr:nvSpPr>
        <xdr:cNvPr id="351" name="フローチャート: 判断 350"/>
        <xdr:cNvSpPr/>
      </xdr:nvSpPr>
      <xdr:spPr>
        <a:xfrm>
          <a:off x="8705850" y="11496675"/>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133350</xdr:colOff>
      <xdr:row>58</xdr:row>
      <xdr:rowOff>38100</xdr:rowOff>
    </xdr:from>
    <xdr:to>
      <xdr:col>47</xdr:col>
      <xdr:colOff>28575</xdr:colOff>
      <xdr:row>59</xdr:row>
      <xdr:rowOff>76200</xdr:rowOff>
    </xdr:to>
    <xdr:sp fLocksText="1" fPublished="0">
      <xdr:nvSpPr>
        <xdr:cNvPr id="352" name="テキスト ボックス 351"/>
        <xdr:cNvSpPr txBox="1">
          <a:spLocks noRot="1"/>
        </xdr:cNvSpPr>
      </xdr:nvSpPr>
      <xdr:spPr>
        <a:xfrm>
          <a:off x="8515350" y="116109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6,985</a:t>
          </a:r>
        </a:p>
      </xdr:txBody>
    </xdr:sp>
    <xdr:clientData fLocksWithSheet="1" fPrintsWithSheet="1"/>
  </xdr:twoCellAnchor>
  <xdr:twoCellAnchor>
    <xdr:from>
      <xdr:col>36</xdr:col>
      <xdr:colOff>114300</xdr:colOff>
      <xdr:row>57</xdr:row>
      <xdr:rowOff>123824</xdr:rowOff>
    </xdr:from>
    <xdr:to>
      <xdr:col>41</xdr:col>
      <xdr:colOff>57150</xdr:colOff>
      <xdr:row>57</xdr:row>
      <xdr:rowOff>152400</xdr:rowOff>
    </xdr:to>
    <xdr:cxnSp fPublished="0">
      <xdr:nvCxnSpPr>
        <xdr:cNvPr id="353" name="直線コネクタ 352"/>
        <xdr:cNvCxnSpPr/>
      </xdr:nvCxnSpPr>
      <xdr:spPr>
        <a:xfrm>
          <a:off x="6972300" y="114966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57</xdr:row>
      <xdr:rowOff>85724</xdr:rowOff>
    </xdr:from>
    <xdr:to>
      <xdr:col>41</xdr:col>
      <xdr:colOff>104775</xdr:colOff>
      <xdr:row>58</xdr:row>
      <xdr:rowOff>0</xdr:rowOff>
    </xdr:to>
    <xdr:sp fLocksText="1" fPublished="0">
      <xdr:nvSpPr>
        <xdr:cNvPr id="354" name="フローチャート: 判断 353"/>
        <xdr:cNvSpPr/>
      </xdr:nvSpPr>
      <xdr:spPr>
        <a:xfrm>
          <a:off x="7810500" y="114585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56</xdr:row>
      <xdr:rowOff>19050</xdr:rowOff>
    </xdr:from>
    <xdr:to>
      <xdr:col>42</xdr:col>
      <xdr:colOff>95250</xdr:colOff>
      <xdr:row>57</xdr:row>
      <xdr:rowOff>57150</xdr:rowOff>
    </xdr:to>
    <xdr:sp fLocksText="1" fPublished="0">
      <xdr:nvSpPr>
        <xdr:cNvPr id="355" name="テキスト ボックス 354"/>
        <xdr:cNvSpPr txBox="1">
          <a:spLocks noRot="1"/>
        </xdr:cNvSpPr>
      </xdr:nvSpPr>
      <xdr:spPr>
        <a:xfrm>
          <a:off x="7629525" y="111918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8,330</a:t>
          </a:r>
        </a:p>
      </xdr:txBody>
    </xdr:sp>
    <xdr:clientData fLocksWithSheet="1" fPrintsWithSheet="1"/>
  </xdr:twoCellAnchor>
  <xdr:twoCellAnchor>
    <xdr:from>
      <xdr:col>36</xdr:col>
      <xdr:colOff>66675</xdr:colOff>
      <xdr:row>57</xdr:row>
      <xdr:rowOff>114300</xdr:rowOff>
    </xdr:from>
    <xdr:to>
      <xdr:col>36</xdr:col>
      <xdr:colOff>171449</xdr:colOff>
      <xdr:row>58</xdr:row>
      <xdr:rowOff>38100</xdr:rowOff>
    </xdr:to>
    <xdr:sp fLocksText="1" fPublished="0">
      <xdr:nvSpPr>
        <xdr:cNvPr id="356" name="フローチャート: 判断 355"/>
        <xdr:cNvSpPr/>
      </xdr:nvSpPr>
      <xdr:spPr>
        <a:xfrm>
          <a:off x="6924674" y="11487149"/>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58</xdr:row>
      <xdr:rowOff>19050</xdr:rowOff>
    </xdr:from>
    <xdr:to>
      <xdr:col>37</xdr:col>
      <xdr:colOff>161925</xdr:colOff>
      <xdr:row>59</xdr:row>
      <xdr:rowOff>57150</xdr:rowOff>
    </xdr:to>
    <xdr:sp fLocksText="1" fPublished="0">
      <xdr:nvSpPr>
        <xdr:cNvPr id="357" name="テキスト ボックス 356"/>
        <xdr:cNvSpPr txBox="1">
          <a:spLocks noRot="1"/>
        </xdr:cNvSpPr>
      </xdr:nvSpPr>
      <xdr:spPr>
        <a:xfrm>
          <a:off x="6743700" y="115919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7,400</a:t>
          </a:r>
        </a:p>
      </xdr:txBody>
    </xdr:sp>
    <xdr:clientData fLocksWithSheet="1" fPrintsWithSheet="1"/>
  </xdr:twoCellAnchor>
  <xdr:twoCellAnchor editAs="oneCell">
    <xdr:from>
      <xdr:col>54</xdr:col>
      <xdr:colOff>0</xdr:colOff>
      <xdr:row>61</xdr:row>
      <xdr:rowOff>104775</xdr:rowOff>
    </xdr:from>
    <xdr:to>
      <xdr:col>58</xdr:col>
      <xdr:colOff>0</xdr:colOff>
      <xdr:row>62</xdr:row>
      <xdr:rowOff>142875</xdr:rowOff>
    </xdr:to>
    <xdr:sp fLocksText="1" fPublished="0">
      <xdr:nvSpPr>
        <xdr:cNvPr id="358" name="テキスト ボックス 357"/>
        <xdr:cNvSpPr txBox="1">
          <a:spLocks noRot="1"/>
        </xdr:cNvSpPr>
      </xdr:nvSpPr>
      <xdr:spPr>
        <a:xfrm>
          <a:off x="102870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61</xdr:row>
      <xdr:rowOff>104775</xdr:rowOff>
    </xdr:from>
    <xdr:to>
      <xdr:col>53</xdr:col>
      <xdr:colOff>114300</xdr:colOff>
      <xdr:row>62</xdr:row>
      <xdr:rowOff>142875</xdr:rowOff>
    </xdr:to>
    <xdr:sp fLocksText="1" fPublished="0">
      <xdr:nvSpPr>
        <xdr:cNvPr id="359" name="テキスト ボックス 358"/>
        <xdr:cNvSpPr txBox="1">
          <a:spLocks noRot="1"/>
        </xdr:cNvSpPr>
      </xdr:nvSpPr>
      <xdr:spPr>
        <a:xfrm>
          <a:off x="94488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61</xdr:row>
      <xdr:rowOff>104775</xdr:rowOff>
    </xdr:from>
    <xdr:to>
      <xdr:col>48</xdr:col>
      <xdr:colOff>180975</xdr:colOff>
      <xdr:row>62</xdr:row>
      <xdr:rowOff>142875</xdr:rowOff>
    </xdr:to>
    <xdr:sp fLocksText="1" fPublished="0">
      <xdr:nvSpPr>
        <xdr:cNvPr id="360" name="テキスト ボックス 359"/>
        <xdr:cNvSpPr txBox="1">
          <a:spLocks noRot="1"/>
        </xdr:cNvSpPr>
      </xdr:nvSpPr>
      <xdr:spPr>
        <a:xfrm>
          <a:off x="8562975"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61</xdr:row>
      <xdr:rowOff>104775</xdr:rowOff>
    </xdr:from>
    <xdr:to>
      <xdr:col>44</xdr:col>
      <xdr:colOff>57150</xdr:colOff>
      <xdr:row>62</xdr:row>
      <xdr:rowOff>142875</xdr:rowOff>
    </xdr:to>
    <xdr:sp fLocksText="1" fPublished="0">
      <xdr:nvSpPr>
        <xdr:cNvPr id="361" name="テキスト ボックス 360"/>
        <xdr:cNvSpPr txBox="1">
          <a:spLocks noRot="1"/>
        </xdr:cNvSpPr>
      </xdr:nvSpPr>
      <xdr:spPr>
        <a:xfrm>
          <a:off x="767715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61</xdr:row>
      <xdr:rowOff>104775</xdr:rowOff>
    </xdr:from>
    <xdr:to>
      <xdr:col>39</xdr:col>
      <xdr:colOff>114300</xdr:colOff>
      <xdr:row>62</xdr:row>
      <xdr:rowOff>142875</xdr:rowOff>
    </xdr:to>
    <xdr:sp fLocksText="1" fPublished="0">
      <xdr:nvSpPr>
        <xdr:cNvPr id="362" name="テキスト ボックス 361"/>
        <xdr:cNvSpPr txBox="1">
          <a:spLocks noRot="1"/>
        </xdr:cNvSpPr>
      </xdr:nvSpPr>
      <xdr:spPr>
        <a:xfrm>
          <a:off x="67818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57</xdr:row>
      <xdr:rowOff>57150</xdr:rowOff>
    </xdr:from>
    <xdr:to>
      <xdr:col>55</xdr:col>
      <xdr:colOff>57150</xdr:colOff>
      <xdr:row>57</xdr:row>
      <xdr:rowOff>180975</xdr:rowOff>
    </xdr:to>
    <xdr:sp fLocksText="1" fPublished="0">
      <xdr:nvSpPr>
        <xdr:cNvPr id="363" name="楕円 362"/>
        <xdr:cNvSpPr/>
      </xdr:nvSpPr>
      <xdr:spPr>
        <a:xfrm>
          <a:off x="10429875" y="114300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56</xdr:row>
      <xdr:rowOff>85724</xdr:rowOff>
    </xdr:from>
    <xdr:to>
      <xdr:col>57</xdr:col>
      <xdr:colOff>142875</xdr:colOff>
      <xdr:row>57</xdr:row>
      <xdr:rowOff>123824</xdr:rowOff>
    </xdr:to>
    <xdr:sp fLocksText="1" fPublished="0">
      <xdr:nvSpPr>
        <xdr:cNvPr id="364" name="農林水産業費該当値テキスト"/>
        <xdr:cNvSpPr txBox="1">
          <a:spLocks noRot="1"/>
        </xdr:cNvSpPr>
      </xdr:nvSpPr>
      <xdr:spPr>
        <a:xfrm>
          <a:off x="10534650" y="11258549"/>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9,349</a:t>
          </a:r>
        </a:p>
      </xdr:txBody>
    </xdr:sp>
    <xdr:clientData fLocksWithSheet="1" fPrintsWithSheet="1"/>
  </xdr:twoCellAnchor>
  <xdr:twoCellAnchor>
    <xdr:from>
      <xdr:col>50</xdr:col>
      <xdr:colOff>66675</xdr:colOff>
      <xdr:row>57</xdr:row>
      <xdr:rowOff>19050</xdr:rowOff>
    </xdr:from>
    <xdr:to>
      <xdr:col>50</xdr:col>
      <xdr:colOff>171449</xdr:colOff>
      <xdr:row>57</xdr:row>
      <xdr:rowOff>142875</xdr:rowOff>
    </xdr:to>
    <xdr:sp fLocksText="1" fPublished="0">
      <xdr:nvSpPr>
        <xdr:cNvPr id="365" name="楕円 364"/>
        <xdr:cNvSpPr/>
      </xdr:nvSpPr>
      <xdr:spPr>
        <a:xfrm>
          <a:off x="9591675" y="1139190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55</xdr:row>
      <xdr:rowOff>171449</xdr:rowOff>
    </xdr:from>
    <xdr:to>
      <xdr:col>52</xdr:col>
      <xdr:colOff>0</xdr:colOff>
      <xdr:row>57</xdr:row>
      <xdr:rowOff>9525</xdr:rowOff>
    </xdr:to>
    <xdr:sp fLocksText="1" fPublished="0">
      <xdr:nvSpPr>
        <xdr:cNvPr id="366" name="テキスト ボックス 365"/>
        <xdr:cNvSpPr txBox="1">
          <a:spLocks noRot="1"/>
        </xdr:cNvSpPr>
      </xdr:nvSpPr>
      <xdr:spPr>
        <a:xfrm>
          <a:off x="9372600" y="111442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10,582</a:t>
          </a:r>
        </a:p>
      </xdr:txBody>
    </xdr:sp>
    <xdr:clientData fLocksWithSheet="1" fPrintsWithSheet="1"/>
  </xdr:twoCellAnchor>
  <xdr:twoCellAnchor>
    <xdr:from>
      <xdr:col>45</xdr:col>
      <xdr:colOff>133350</xdr:colOff>
      <xdr:row>57</xdr:row>
      <xdr:rowOff>57150</xdr:rowOff>
    </xdr:from>
    <xdr:to>
      <xdr:col>46</xdr:col>
      <xdr:colOff>38100</xdr:colOff>
      <xdr:row>57</xdr:row>
      <xdr:rowOff>171449</xdr:rowOff>
    </xdr:to>
    <xdr:sp fLocksText="1" fPublished="0">
      <xdr:nvSpPr>
        <xdr:cNvPr id="367" name="楕円 366"/>
        <xdr:cNvSpPr/>
      </xdr:nvSpPr>
      <xdr:spPr>
        <a:xfrm>
          <a:off x="8705850" y="11430000"/>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133350</xdr:colOff>
      <xdr:row>55</xdr:row>
      <xdr:rowOff>190500</xdr:rowOff>
    </xdr:from>
    <xdr:to>
      <xdr:col>47</xdr:col>
      <xdr:colOff>28575</xdr:colOff>
      <xdr:row>57</xdr:row>
      <xdr:rowOff>28575</xdr:rowOff>
    </xdr:to>
    <xdr:sp fLocksText="1" fPublished="0">
      <xdr:nvSpPr>
        <xdr:cNvPr id="368" name="テキスト ボックス 367"/>
        <xdr:cNvSpPr txBox="1">
          <a:spLocks noRot="1"/>
        </xdr:cNvSpPr>
      </xdr:nvSpPr>
      <xdr:spPr>
        <a:xfrm>
          <a:off x="8515350" y="11163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9,639</a:t>
          </a:r>
        </a:p>
      </xdr:txBody>
    </xdr:sp>
    <xdr:clientData fLocksWithSheet="1" fPrintsWithSheet="1"/>
  </xdr:twoCellAnchor>
  <xdr:twoCellAnchor>
    <xdr:from>
      <xdr:col>41</xdr:col>
      <xdr:colOff>0</xdr:colOff>
      <xdr:row>57</xdr:row>
      <xdr:rowOff>104775</xdr:rowOff>
    </xdr:from>
    <xdr:to>
      <xdr:col>41</xdr:col>
      <xdr:colOff>104775</xdr:colOff>
      <xdr:row>58</xdr:row>
      <xdr:rowOff>19050</xdr:rowOff>
    </xdr:to>
    <xdr:sp fLocksText="1" fPublished="0">
      <xdr:nvSpPr>
        <xdr:cNvPr id="369" name="楕円 368"/>
        <xdr:cNvSpPr/>
      </xdr:nvSpPr>
      <xdr:spPr>
        <a:xfrm>
          <a:off x="7810500" y="114776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58</xdr:row>
      <xdr:rowOff>9525</xdr:rowOff>
    </xdr:from>
    <xdr:to>
      <xdr:col>42</xdr:col>
      <xdr:colOff>95250</xdr:colOff>
      <xdr:row>59</xdr:row>
      <xdr:rowOff>47625</xdr:rowOff>
    </xdr:to>
    <xdr:sp fLocksText="1" fPublished="0">
      <xdr:nvSpPr>
        <xdr:cNvPr id="370" name="テキスト ボックス 369"/>
        <xdr:cNvSpPr txBox="1">
          <a:spLocks noRot="1"/>
        </xdr:cNvSpPr>
      </xdr:nvSpPr>
      <xdr:spPr>
        <a:xfrm>
          <a:off x="7629525" y="115824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7,850</a:t>
          </a:r>
        </a:p>
      </xdr:txBody>
    </xdr:sp>
    <xdr:clientData fLocksWithSheet="1" fPrintsWithSheet="1"/>
  </xdr:twoCellAnchor>
  <xdr:twoCellAnchor>
    <xdr:from>
      <xdr:col>36</xdr:col>
      <xdr:colOff>66675</xdr:colOff>
      <xdr:row>57</xdr:row>
      <xdr:rowOff>66675</xdr:rowOff>
    </xdr:from>
    <xdr:to>
      <xdr:col>36</xdr:col>
      <xdr:colOff>171449</xdr:colOff>
      <xdr:row>57</xdr:row>
      <xdr:rowOff>180975</xdr:rowOff>
    </xdr:to>
    <xdr:sp fLocksText="1" fPublished="0">
      <xdr:nvSpPr>
        <xdr:cNvPr id="371" name="楕円 370"/>
        <xdr:cNvSpPr/>
      </xdr:nvSpPr>
      <xdr:spPr>
        <a:xfrm>
          <a:off x="6924674" y="114395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56</xdr:row>
      <xdr:rowOff>0</xdr:rowOff>
    </xdr:from>
    <xdr:to>
      <xdr:col>37</xdr:col>
      <xdr:colOff>161925</xdr:colOff>
      <xdr:row>57</xdr:row>
      <xdr:rowOff>38100</xdr:rowOff>
    </xdr:to>
    <xdr:sp fLocksText="1" fPublished="0">
      <xdr:nvSpPr>
        <xdr:cNvPr id="372" name="テキスト ボックス 371"/>
        <xdr:cNvSpPr txBox="1">
          <a:spLocks noRot="1"/>
        </xdr:cNvSpPr>
      </xdr:nvSpPr>
      <xdr:spPr>
        <a:xfrm>
          <a:off x="6743700" y="111728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9,240</a:t>
          </a:r>
        </a:p>
      </xdr:txBody>
    </xdr:sp>
    <xdr:clientData fLocksWithSheet="1" fPrintsWithSheet="1"/>
  </xdr:twoCellAnchor>
  <xdr:twoCellAnchor>
    <xdr:from>
      <xdr:col>34</xdr:col>
      <xdr:colOff>133350</xdr:colOff>
      <xdr:row>63</xdr:row>
      <xdr:rowOff>66675</xdr:rowOff>
    </xdr:from>
    <xdr:to>
      <xdr:col>59</xdr:col>
      <xdr:colOff>57150</xdr:colOff>
      <xdr:row>65</xdr:row>
      <xdr:rowOff>47625</xdr:rowOff>
    </xdr:to>
    <xdr:sp fLocksText="1" fPublished="0">
      <xdr:nvSpPr>
        <xdr:cNvPr id="373" name="正方形/長方形 372"/>
        <xdr:cNvSpPr>
          <a:spLocks noRot="1"/>
        </xdr:cNvSpPr>
      </xdr:nvSpPr>
      <xdr:spPr>
        <a:xfrm>
          <a:off x="6610350" y="12639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商工費</a:t>
          </a:r>
        </a:p>
      </xdr:txBody>
    </xdr:sp>
    <xdr:clientData fLocksWithSheet="1" fPrintsWithSheet="1"/>
  </xdr:twoCellAnchor>
  <xdr:twoCellAnchor>
    <xdr:from>
      <xdr:col>35</xdr:col>
      <xdr:colOff>66675</xdr:colOff>
      <xdr:row>65</xdr:row>
      <xdr:rowOff>66675</xdr:rowOff>
    </xdr:from>
    <xdr:to>
      <xdr:col>43</xdr:col>
      <xdr:colOff>66675</xdr:colOff>
      <xdr:row>66</xdr:row>
      <xdr:rowOff>171449</xdr:rowOff>
    </xdr:to>
    <xdr:sp fLocksText="1" fPublished="0">
      <xdr:nvSpPr>
        <xdr:cNvPr id="374" name="正方形/長方形 373"/>
        <xdr:cNvSpPr>
          <a:spLocks noRot="1"/>
        </xdr:cNvSpPr>
      </xdr:nvSpPr>
      <xdr:spPr>
        <a:xfrm>
          <a:off x="6734174"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66</xdr:row>
      <xdr:rowOff>114300</xdr:rowOff>
    </xdr:from>
    <xdr:to>
      <xdr:col>43</xdr:col>
      <xdr:colOff>66675</xdr:colOff>
      <xdr:row>68</xdr:row>
      <xdr:rowOff>0</xdr:rowOff>
    </xdr:to>
    <xdr:sp fLocksText="1" fPublished="0">
      <xdr:nvSpPr>
        <xdr:cNvPr id="375" name="正方形/長方形 374"/>
        <xdr:cNvSpPr>
          <a:spLocks noRot="1"/>
        </xdr:cNvSpPr>
      </xdr:nvSpPr>
      <xdr:spPr>
        <a:xfrm>
          <a:off x="6734174"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12/30</a:t>
          </a:r>
        </a:p>
      </xdr:txBody>
    </xdr:sp>
    <xdr:clientData fLocksWithSheet="1" fPrintsWithSheet="1"/>
  </xdr:twoCellAnchor>
  <xdr:twoCellAnchor>
    <xdr:from>
      <xdr:col>40</xdr:col>
      <xdr:colOff>133350</xdr:colOff>
      <xdr:row>65</xdr:row>
      <xdr:rowOff>66675</xdr:rowOff>
    </xdr:from>
    <xdr:to>
      <xdr:col>48</xdr:col>
      <xdr:colOff>133350</xdr:colOff>
      <xdr:row>66</xdr:row>
      <xdr:rowOff>171449</xdr:rowOff>
    </xdr:to>
    <xdr:sp fLocksText="1" fPublished="0">
      <xdr:nvSpPr>
        <xdr:cNvPr id="376" name="正方形/長方形 375"/>
        <xdr:cNvSpPr>
          <a:spLocks noRot="1"/>
        </xdr:cNvSpPr>
      </xdr:nvSpPr>
      <xdr:spPr>
        <a:xfrm>
          <a:off x="775335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66</xdr:row>
      <xdr:rowOff>114300</xdr:rowOff>
    </xdr:from>
    <xdr:to>
      <xdr:col>48</xdr:col>
      <xdr:colOff>133350</xdr:colOff>
      <xdr:row>68</xdr:row>
      <xdr:rowOff>0</xdr:rowOff>
    </xdr:to>
    <xdr:sp fLocksText="1" fPublished="0">
      <xdr:nvSpPr>
        <xdr:cNvPr id="377" name="正方形/長方形 376"/>
        <xdr:cNvSpPr>
          <a:spLocks noRot="1"/>
        </xdr:cNvSpPr>
      </xdr:nvSpPr>
      <xdr:spPr>
        <a:xfrm>
          <a:off x="775335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13,540</a:t>
          </a:r>
        </a:p>
      </xdr:txBody>
    </xdr:sp>
    <xdr:clientData fLocksWithSheet="1" fPrintsWithSheet="1"/>
  </xdr:twoCellAnchor>
  <xdr:twoCellAnchor>
    <xdr:from>
      <xdr:col>46</xdr:col>
      <xdr:colOff>133350</xdr:colOff>
      <xdr:row>65</xdr:row>
      <xdr:rowOff>66675</xdr:rowOff>
    </xdr:from>
    <xdr:to>
      <xdr:col>54</xdr:col>
      <xdr:colOff>133350</xdr:colOff>
      <xdr:row>66</xdr:row>
      <xdr:rowOff>171449</xdr:rowOff>
    </xdr:to>
    <xdr:sp fLocksText="1" fPublished="0">
      <xdr:nvSpPr>
        <xdr:cNvPr id="378" name="正方形/長方形 377"/>
        <xdr:cNvSpPr>
          <a:spLocks noRot="1"/>
        </xdr:cNvSpPr>
      </xdr:nvSpPr>
      <xdr:spPr>
        <a:xfrm>
          <a:off x="889635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66</xdr:row>
      <xdr:rowOff>114300</xdr:rowOff>
    </xdr:from>
    <xdr:to>
      <xdr:col>54</xdr:col>
      <xdr:colOff>133350</xdr:colOff>
      <xdr:row>68</xdr:row>
      <xdr:rowOff>0</xdr:rowOff>
    </xdr:to>
    <xdr:sp fLocksText="1" fPublished="0">
      <xdr:nvSpPr>
        <xdr:cNvPr id="379" name="正方形/長方形 378"/>
        <xdr:cNvSpPr>
          <a:spLocks noRot="1"/>
        </xdr:cNvSpPr>
      </xdr:nvSpPr>
      <xdr:spPr>
        <a:xfrm>
          <a:off x="889635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12,085</a:t>
          </a:r>
        </a:p>
      </xdr:txBody>
    </xdr:sp>
    <xdr:clientData fLocksWithSheet="1" fPrintsWithSheet="1"/>
  </xdr:twoCellAnchor>
  <xdr:twoCellAnchor>
    <xdr:from>
      <xdr:col>34</xdr:col>
      <xdr:colOff>133350</xdr:colOff>
      <xdr:row>68</xdr:row>
      <xdr:rowOff>38100</xdr:rowOff>
    </xdr:from>
    <xdr:to>
      <xdr:col>59</xdr:col>
      <xdr:colOff>57150</xdr:colOff>
      <xdr:row>81</xdr:row>
      <xdr:rowOff>104775</xdr:rowOff>
    </xdr:to>
    <xdr:sp fLocksText="1" fPublished="0">
      <xdr:nvSpPr>
        <xdr:cNvPr id="380" name="正方形/長方形 379"/>
        <xdr:cNvSpPr/>
      </xdr:nvSpPr>
      <xdr:spPr>
        <a:xfrm>
          <a:off x="6610350" y="13611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67</xdr:row>
      <xdr:rowOff>9525</xdr:rowOff>
    </xdr:from>
    <xdr:to>
      <xdr:col>36</xdr:col>
      <xdr:colOff>66675</xdr:colOff>
      <xdr:row>68</xdr:row>
      <xdr:rowOff>28575</xdr:rowOff>
    </xdr:to>
    <xdr:sp fLocksText="1" fPublished="0">
      <xdr:nvSpPr>
        <xdr:cNvPr id="381" name="テキスト ボックス 380"/>
        <xdr:cNvSpPr txBox="1">
          <a:spLocks noRot="1"/>
        </xdr:cNvSpPr>
      </xdr:nvSpPr>
      <xdr:spPr>
        <a:xfrm>
          <a:off x="6572250" y="13382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81</xdr:row>
      <xdr:rowOff>104775</xdr:rowOff>
    </xdr:from>
    <xdr:to>
      <xdr:col>59</xdr:col>
      <xdr:colOff>57150</xdr:colOff>
      <xdr:row>81</xdr:row>
      <xdr:rowOff>104775</xdr:rowOff>
    </xdr:to>
    <xdr:cxnSp fPublished="0">
      <xdr:nvCxnSpPr>
        <xdr:cNvPr id="382" name="直線コネクタ 381"/>
        <xdr:cNvCxnSpPr/>
      </xdr:nvCxnSpPr>
      <xdr:spPr>
        <a:xfrm>
          <a:off x="6610350" y="16278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78</xdr:row>
      <xdr:rowOff>171449</xdr:rowOff>
    </xdr:from>
    <xdr:to>
      <xdr:col>59</xdr:col>
      <xdr:colOff>57150</xdr:colOff>
      <xdr:row>78</xdr:row>
      <xdr:rowOff>171449</xdr:rowOff>
    </xdr:to>
    <xdr:cxnSp fPublished="0">
      <xdr:nvCxnSpPr>
        <xdr:cNvPr id="383" name="直線コネクタ 382"/>
        <xdr:cNvCxnSpPr/>
      </xdr:nvCxnSpPr>
      <xdr:spPr>
        <a:xfrm>
          <a:off x="6610350" y="15744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78</xdr:row>
      <xdr:rowOff>0</xdr:rowOff>
    </xdr:from>
    <xdr:to>
      <xdr:col>34</xdr:col>
      <xdr:colOff>133350</xdr:colOff>
      <xdr:row>79</xdr:row>
      <xdr:rowOff>38100</xdr:rowOff>
    </xdr:to>
    <xdr:sp fLocksText="1" fPublished="0">
      <xdr:nvSpPr>
        <xdr:cNvPr id="384" name="テキスト ボックス 383"/>
        <xdr:cNvSpPr txBox="1">
          <a:spLocks noRot="1"/>
        </xdr:cNvSpPr>
      </xdr:nvSpPr>
      <xdr:spPr>
        <a:xfrm>
          <a:off x="6362700" y="155733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76</xdr:row>
      <xdr:rowOff>38100</xdr:rowOff>
    </xdr:from>
    <xdr:to>
      <xdr:col>59</xdr:col>
      <xdr:colOff>57150</xdr:colOff>
      <xdr:row>76</xdr:row>
      <xdr:rowOff>38100</xdr:rowOff>
    </xdr:to>
    <xdr:cxnSp fPublished="0">
      <xdr:nvCxnSpPr>
        <xdr:cNvPr id="385" name="直線コネクタ 384"/>
        <xdr:cNvCxnSpPr/>
      </xdr:nvCxnSpPr>
      <xdr:spPr>
        <a:xfrm>
          <a:off x="6610350" y="15211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75</xdr:row>
      <xdr:rowOff>66675</xdr:rowOff>
    </xdr:from>
    <xdr:to>
      <xdr:col>34</xdr:col>
      <xdr:colOff>133350</xdr:colOff>
      <xdr:row>76</xdr:row>
      <xdr:rowOff>104775</xdr:rowOff>
    </xdr:to>
    <xdr:sp fLocksText="1" fPublished="0">
      <xdr:nvSpPr>
        <xdr:cNvPr id="386" name="テキスト ボックス 385"/>
        <xdr:cNvSpPr txBox="1">
          <a:spLocks noRot="1"/>
        </xdr:cNvSpPr>
      </xdr:nvSpPr>
      <xdr:spPr>
        <a:xfrm>
          <a:off x="6076950" y="150399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34</xdr:col>
      <xdr:colOff>133350</xdr:colOff>
      <xdr:row>73</xdr:row>
      <xdr:rowOff>104775</xdr:rowOff>
    </xdr:from>
    <xdr:to>
      <xdr:col>59</xdr:col>
      <xdr:colOff>57150</xdr:colOff>
      <xdr:row>73</xdr:row>
      <xdr:rowOff>104775</xdr:rowOff>
    </xdr:to>
    <xdr:cxnSp fPublished="0">
      <xdr:nvCxnSpPr>
        <xdr:cNvPr id="387" name="直線コネクタ 386"/>
        <xdr:cNvCxnSpPr/>
      </xdr:nvCxnSpPr>
      <xdr:spPr>
        <a:xfrm>
          <a:off x="6610350" y="14678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72</xdr:row>
      <xdr:rowOff>133350</xdr:rowOff>
    </xdr:from>
    <xdr:to>
      <xdr:col>34</xdr:col>
      <xdr:colOff>133350</xdr:colOff>
      <xdr:row>73</xdr:row>
      <xdr:rowOff>171449</xdr:rowOff>
    </xdr:to>
    <xdr:sp fLocksText="1" fPublished="0">
      <xdr:nvSpPr>
        <xdr:cNvPr id="388" name="テキスト ボックス 387"/>
        <xdr:cNvSpPr txBox="1">
          <a:spLocks noRot="1"/>
        </xdr:cNvSpPr>
      </xdr:nvSpPr>
      <xdr:spPr>
        <a:xfrm>
          <a:off x="6076950" y="145065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34</xdr:col>
      <xdr:colOff>133350</xdr:colOff>
      <xdr:row>70</xdr:row>
      <xdr:rowOff>171449</xdr:rowOff>
    </xdr:from>
    <xdr:to>
      <xdr:col>59</xdr:col>
      <xdr:colOff>57150</xdr:colOff>
      <xdr:row>70</xdr:row>
      <xdr:rowOff>171449</xdr:rowOff>
    </xdr:to>
    <xdr:cxnSp fPublished="0">
      <xdr:nvCxnSpPr>
        <xdr:cNvPr id="389" name="直線コネクタ 388"/>
        <xdr:cNvCxnSpPr/>
      </xdr:nvCxnSpPr>
      <xdr:spPr>
        <a:xfrm>
          <a:off x="6610350" y="14144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70</xdr:row>
      <xdr:rowOff>0</xdr:rowOff>
    </xdr:from>
    <xdr:to>
      <xdr:col>34</xdr:col>
      <xdr:colOff>133350</xdr:colOff>
      <xdr:row>71</xdr:row>
      <xdr:rowOff>38100</xdr:rowOff>
    </xdr:to>
    <xdr:sp fLocksText="1" fPublished="0">
      <xdr:nvSpPr>
        <xdr:cNvPr id="390" name="テキスト ボックス 389"/>
        <xdr:cNvSpPr txBox="1">
          <a:spLocks noRot="1"/>
        </xdr:cNvSpPr>
      </xdr:nvSpPr>
      <xdr:spPr>
        <a:xfrm>
          <a:off x="6076950" y="139731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34</xdr:col>
      <xdr:colOff>133350</xdr:colOff>
      <xdr:row>68</xdr:row>
      <xdr:rowOff>38100</xdr:rowOff>
    </xdr:from>
    <xdr:to>
      <xdr:col>59</xdr:col>
      <xdr:colOff>57150</xdr:colOff>
      <xdr:row>68</xdr:row>
      <xdr:rowOff>38100</xdr:rowOff>
    </xdr:to>
    <xdr:cxnSp fPublished="0">
      <xdr:nvCxnSpPr>
        <xdr:cNvPr id="391" name="直線コネクタ 390"/>
        <xdr:cNvCxnSpPr/>
      </xdr:nvCxnSpPr>
      <xdr:spPr>
        <a:xfrm>
          <a:off x="6610350" y="1361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171449</xdr:colOff>
      <xdr:row>67</xdr:row>
      <xdr:rowOff>66675</xdr:rowOff>
    </xdr:from>
    <xdr:to>
      <xdr:col>34</xdr:col>
      <xdr:colOff>133350</xdr:colOff>
      <xdr:row>68</xdr:row>
      <xdr:rowOff>104775</xdr:rowOff>
    </xdr:to>
    <xdr:sp fLocksText="1" fPublished="0">
      <xdr:nvSpPr>
        <xdr:cNvPr id="392" name="テキスト ボックス 391"/>
        <xdr:cNvSpPr txBox="1">
          <a:spLocks noRot="1"/>
        </xdr:cNvSpPr>
      </xdr:nvSpPr>
      <xdr:spPr>
        <a:xfrm>
          <a:off x="6076950" y="134397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34</xdr:col>
      <xdr:colOff>133350</xdr:colOff>
      <xdr:row>68</xdr:row>
      <xdr:rowOff>38100</xdr:rowOff>
    </xdr:from>
    <xdr:to>
      <xdr:col>59</xdr:col>
      <xdr:colOff>57150</xdr:colOff>
      <xdr:row>81</xdr:row>
      <xdr:rowOff>104775</xdr:rowOff>
    </xdr:to>
    <xdr:sp fLocksText="1" fPublished="0">
      <xdr:nvSpPr>
        <xdr:cNvPr id="393" name="商工費グラフ枠"/>
        <xdr:cNvSpPr/>
      </xdr:nvSpPr>
      <xdr:spPr>
        <a:xfrm>
          <a:off x="6610350" y="13611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70</xdr:row>
      <xdr:rowOff>142875</xdr:rowOff>
    </xdr:from>
    <xdr:to>
      <xdr:col>54</xdr:col>
      <xdr:colOff>180975</xdr:colOff>
      <xdr:row>78</xdr:row>
      <xdr:rowOff>104775</xdr:rowOff>
    </xdr:to>
    <xdr:cxnSp fPublished="0">
      <xdr:nvCxnSpPr>
        <xdr:cNvPr id="394" name="直線コネクタ 393"/>
        <xdr:cNvCxnSpPr/>
      </xdr:nvCxnSpPr>
      <xdr:spPr>
        <a:xfrm flipV="1">
          <a:off x="10467975" y="1411605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78</xdr:row>
      <xdr:rowOff>114300</xdr:rowOff>
    </xdr:from>
    <xdr:to>
      <xdr:col>57</xdr:col>
      <xdr:colOff>142875</xdr:colOff>
      <xdr:row>79</xdr:row>
      <xdr:rowOff>152400</xdr:rowOff>
    </xdr:to>
    <xdr:sp fLocksText="1" fPublished="0">
      <xdr:nvSpPr>
        <xdr:cNvPr id="395" name="商工費最小値テキスト"/>
        <xdr:cNvSpPr txBox="1">
          <a:spLocks noRot="1"/>
        </xdr:cNvSpPr>
      </xdr:nvSpPr>
      <xdr:spPr>
        <a:xfrm>
          <a:off x="10534650" y="156876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1,223</a:t>
          </a:r>
        </a:p>
      </xdr:txBody>
    </xdr:sp>
    <xdr:clientData fLocksWithSheet="1" fPrintsWithSheet="1"/>
  </xdr:twoCellAnchor>
  <xdr:twoCellAnchor>
    <xdr:from>
      <xdr:col>54</xdr:col>
      <xdr:colOff>104775</xdr:colOff>
      <xdr:row>78</xdr:row>
      <xdr:rowOff>104775</xdr:rowOff>
    </xdr:from>
    <xdr:to>
      <xdr:col>55</xdr:col>
      <xdr:colOff>95250</xdr:colOff>
      <xdr:row>78</xdr:row>
      <xdr:rowOff>104775</xdr:rowOff>
    </xdr:to>
    <xdr:cxnSp fPublished="0">
      <xdr:nvCxnSpPr>
        <xdr:cNvPr id="396" name="直線コネクタ 395"/>
        <xdr:cNvCxnSpPr/>
      </xdr:nvCxnSpPr>
      <xdr:spPr>
        <a:xfrm>
          <a:off x="10391775" y="1567814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69</xdr:row>
      <xdr:rowOff>76200</xdr:rowOff>
    </xdr:from>
    <xdr:to>
      <xdr:col>58</xdr:col>
      <xdr:colOff>19050</xdr:colOff>
      <xdr:row>70</xdr:row>
      <xdr:rowOff>114300</xdr:rowOff>
    </xdr:to>
    <xdr:sp fLocksText="1" fPublished="0">
      <xdr:nvSpPr>
        <xdr:cNvPr id="397" name="商工費最大値テキスト"/>
        <xdr:cNvSpPr txBox="1">
          <a:spLocks noRot="1"/>
        </xdr:cNvSpPr>
      </xdr:nvSpPr>
      <xdr:spPr>
        <a:xfrm>
          <a:off x="10534650" y="13849349"/>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30,446</a:t>
          </a:r>
        </a:p>
      </xdr:txBody>
    </xdr:sp>
    <xdr:clientData fLocksWithSheet="1" fPrintsWithSheet="1"/>
  </xdr:twoCellAnchor>
  <xdr:twoCellAnchor>
    <xdr:from>
      <xdr:col>54</xdr:col>
      <xdr:colOff>104775</xdr:colOff>
      <xdr:row>70</xdr:row>
      <xdr:rowOff>142875</xdr:rowOff>
    </xdr:from>
    <xdr:to>
      <xdr:col>55</xdr:col>
      <xdr:colOff>95250</xdr:colOff>
      <xdr:row>70</xdr:row>
      <xdr:rowOff>142875</xdr:rowOff>
    </xdr:to>
    <xdr:cxnSp fPublished="0">
      <xdr:nvCxnSpPr>
        <xdr:cNvPr id="398" name="直線コネクタ 397"/>
        <xdr:cNvCxnSpPr/>
      </xdr:nvCxnSpPr>
      <xdr:spPr>
        <a:xfrm>
          <a:off x="10391775" y="1411605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76</xdr:row>
      <xdr:rowOff>66675</xdr:rowOff>
    </xdr:from>
    <xdr:to>
      <xdr:col>55</xdr:col>
      <xdr:colOff>0</xdr:colOff>
      <xdr:row>76</xdr:row>
      <xdr:rowOff>142875</xdr:rowOff>
    </xdr:to>
    <xdr:cxnSp fPublished="0">
      <xdr:nvCxnSpPr>
        <xdr:cNvPr id="399" name="直線コネクタ 398"/>
        <xdr:cNvCxnSpPr/>
      </xdr:nvCxnSpPr>
      <xdr:spPr>
        <a:xfrm flipV="1">
          <a:off x="9639300" y="1524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74</xdr:row>
      <xdr:rowOff>171449</xdr:rowOff>
    </xdr:from>
    <xdr:to>
      <xdr:col>58</xdr:col>
      <xdr:colOff>19050</xdr:colOff>
      <xdr:row>76</xdr:row>
      <xdr:rowOff>9525</xdr:rowOff>
    </xdr:to>
    <xdr:sp fLocksText="1" fPublished="0">
      <xdr:nvSpPr>
        <xdr:cNvPr id="400" name="商工費平均値テキスト"/>
        <xdr:cNvSpPr txBox="1">
          <a:spLocks noRot="1"/>
        </xdr:cNvSpPr>
      </xdr:nvSpPr>
      <xdr:spPr>
        <a:xfrm>
          <a:off x="10534650" y="14944725"/>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10,568</a:t>
          </a:r>
        </a:p>
      </xdr:txBody>
    </xdr:sp>
    <xdr:clientData fLocksWithSheet="1" fPrintsWithSheet="1"/>
  </xdr:twoCellAnchor>
  <xdr:twoCellAnchor>
    <xdr:from>
      <xdr:col>54</xdr:col>
      <xdr:colOff>142875</xdr:colOff>
      <xdr:row>75</xdr:row>
      <xdr:rowOff>142875</xdr:rowOff>
    </xdr:from>
    <xdr:to>
      <xdr:col>55</xdr:col>
      <xdr:colOff>57150</xdr:colOff>
      <xdr:row>76</xdr:row>
      <xdr:rowOff>66675</xdr:rowOff>
    </xdr:to>
    <xdr:sp fLocksText="1" fPublished="0">
      <xdr:nvSpPr>
        <xdr:cNvPr id="401" name="フローチャート: 判断 400"/>
        <xdr:cNvSpPr/>
      </xdr:nvSpPr>
      <xdr:spPr>
        <a:xfrm>
          <a:off x="10429875" y="1511617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76</xdr:row>
      <xdr:rowOff>38100</xdr:rowOff>
    </xdr:from>
    <xdr:to>
      <xdr:col>50</xdr:col>
      <xdr:colOff>114300</xdr:colOff>
      <xdr:row>76</xdr:row>
      <xdr:rowOff>142875</xdr:rowOff>
    </xdr:to>
    <xdr:cxnSp fPublished="0">
      <xdr:nvCxnSpPr>
        <xdr:cNvPr id="402" name="直線コネクタ 401"/>
        <xdr:cNvCxnSpPr/>
      </xdr:nvCxnSpPr>
      <xdr:spPr>
        <a:xfrm>
          <a:off x="8753475" y="152114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75</xdr:row>
      <xdr:rowOff>190500</xdr:rowOff>
    </xdr:from>
    <xdr:to>
      <xdr:col>50</xdr:col>
      <xdr:colOff>171449</xdr:colOff>
      <xdr:row>76</xdr:row>
      <xdr:rowOff>114300</xdr:rowOff>
    </xdr:to>
    <xdr:sp fLocksText="1" fPublished="0">
      <xdr:nvSpPr>
        <xdr:cNvPr id="403" name="フローチャート: 判断 402"/>
        <xdr:cNvSpPr/>
      </xdr:nvSpPr>
      <xdr:spPr>
        <a:xfrm>
          <a:off x="9591675" y="151638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76200</xdr:colOff>
      <xdr:row>74</xdr:row>
      <xdr:rowOff>133350</xdr:rowOff>
    </xdr:from>
    <xdr:to>
      <xdr:col>51</xdr:col>
      <xdr:colOff>161925</xdr:colOff>
      <xdr:row>75</xdr:row>
      <xdr:rowOff>171449</xdr:rowOff>
    </xdr:to>
    <xdr:sp fLocksText="1" fPublished="0">
      <xdr:nvSpPr>
        <xdr:cNvPr id="404" name="テキスト ボックス 403"/>
        <xdr:cNvSpPr txBox="1">
          <a:spLocks noRot="1"/>
        </xdr:cNvSpPr>
      </xdr:nvSpPr>
      <xdr:spPr>
        <a:xfrm>
          <a:off x="9410700" y="149066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9,601</a:t>
          </a:r>
        </a:p>
      </xdr:txBody>
    </xdr:sp>
    <xdr:clientData fLocksWithSheet="1" fPrintsWithSheet="1"/>
  </xdr:twoCellAnchor>
  <xdr:twoCellAnchor>
    <xdr:from>
      <xdr:col>41</xdr:col>
      <xdr:colOff>57150</xdr:colOff>
      <xdr:row>76</xdr:row>
      <xdr:rowOff>38100</xdr:rowOff>
    </xdr:from>
    <xdr:to>
      <xdr:col>45</xdr:col>
      <xdr:colOff>180975</xdr:colOff>
      <xdr:row>76</xdr:row>
      <xdr:rowOff>66675</xdr:rowOff>
    </xdr:to>
    <xdr:cxnSp fPublished="0">
      <xdr:nvCxnSpPr>
        <xdr:cNvPr id="405" name="直線コネクタ 404"/>
        <xdr:cNvCxnSpPr/>
      </xdr:nvCxnSpPr>
      <xdr:spPr>
        <a:xfrm flipV="1">
          <a:off x="7867650" y="152114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75</xdr:row>
      <xdr:rowOff>180975</xdr:rowOff>
    </xdr:from>
    <xdr:to>
      <xdr:col>46</xdr:col>
      <xdr:colOff>38100</xdr:colOff>
      <xdr:row>76</xdr:row>
      <xdr:rowOff>85724</xdr:rowOff>
    </xdr:to>
    <xdr:sp fLocksText="1" fPublished="0">
      <xdr:nvSpPr>
        <xdr:cNvPr id="406" name="フローチャート: 判断 405"/>
        <xdr:cNvSpPr/>
      </xdr:nvSpPr>
      <xdr:spPr>
        <a:xfrm>
          <a:off x="8705850" y="15154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76</xdr:row>
      <xdr:rowOff>85724</xdr:rowOff>
    </xdr:from>
    <xdr:to>
      <xdr:col>47</xdr:col>
      <xdr:colOff>66675</xdr:colOff>
      <xdr:row>77</xdr:row>
      <xdr:rowOff>123824</xdr:rowOff>
    </xdr:to>
    <xdr:sp fLocksText="1" fPublished="0">
      <xdr:nvSpPr>
        <xdr:cNvPr id="407" name="テキスト ボックス 406"/>
        <xdr:cNvSpPr txBox="1">
          <a:spLocks noRot="1"/>
        </xdr:cNvSpPr>
      </xdr:nvSpPr>
      <xdr:spPr>
        <a:xfrm>
          <a:off x="8486775" y="15259051"/>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10,007</a:t>
          </a:r>
        </a:p>
      </xdr:txBody>
    </xdr:sp>
    <xdr:clientData fLocksWithSheet="1" fPrintsWithSheet="1"/>
  </xdr:twoCellAnchor>
  <xdr:twoCellAnchor>
    <xdr:from>
      <xdr:col>36</xdr:col>
      <xdr:colOff>114300</xdr:colOff>
      <xdr:row>76</xdr:row>
      <xdr:rowOff>66675</xdr:rowOff>
    </xdr:from>
    <xdr:to>
      <xdr:col>41</xdr:col>
      <xdr:colOff>57150</xdr:colOff>
      <xdr:row>77</xdr:row>
      <xdr:rowOff>9525</xdr:rowOff>
    </xdr:to>
    <xdr:cxnSp fPublished="0">
      <xdr:nvCxnSpPr>
        <xdr:cNvPr id="408" name="直線コネクタ 407"/>
        <xdr:cNvCxnSpPr/>
      </xdr:nvCxnSpPr>
      <xdr:spPr>
        <a:xfrm flipV="1">
          <a:off x="6972300" y="15240000"/>
          <a:ext cx="8953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76</xdr:row>
      <xdr:rowOff>66675</xdr:rowOff>
    </xdr:from>
    <xdr:to>
      <xdr:col>41</xdr:col>
      <xdr:colOff>104775</xdr:colOff>
      <xdr:row>76</xdr:row>
      <xdr:rowOff>190500</xdr:rowOff>
    </xdr:to>
    <xdr:sp fLocksText="1" fPublished="0">
      <xdr:nvSpPr>
        <xdr:cNvPr id="409" name="フローチャート: 判断 408"/>
        <xdr:cNvSpPr/>
      </xdr:nvSpPr>
      <xdr:spPr>
        <a:xfrm>
          <a:off x="7810500" y="152400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76</xdr:row>
      <xdr:rowOff>180975</xdr:rowOff>
    </xdr:from>
    <xdr:to>
      <xdr:col>42</xdr:col>
      <xdr:colOff>95250</xdr:colOff>
      <xdr:row>78</xdr:row>
      <xdr:rowOff>19050</xdr:rowOff>
    </xdr:to>
    <xdr:sp fLocksText="1" fPublished="0">
      <xdr:nvSpPr>
        <xdr:cNvPr id="410" name="テキスト ボックス 409"/>
        <xdr:cNvSpPr txBox="1">
          <a:spLocks noRot="1"/>
        </xdr:cNvSpPr>
      </xdr:nvSpPr>
      <xdr:spPr>
        <a:xfrm>
          <a:off x="7629525" y="153543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8,302</a:t>
          </a:r>
        </a:p>
      </xdr:txBody>
    </xdr:sp>
    <xdr:clientData fLocksWithSheet="1" fPrintsWithSheet="1"/>
  </xdr:twoCellAnchor>
  <xdr:twoCellAnchor>
    <xdr:from>
      <xdr:col>36</xdr:col>
      <xdr:colOff>66675</xdr:colOff>
      <xdr:row>76</xdr:row>
      <xdr:rowOff>57150</xdr:rowOff>
    </xdr:from>
    <xdr:to>
      <xdr:col>36</xdr:col>
      <xdr:colOff>171449</xdr:colOff>
      <xdr:row>76</xdr:row>
      <xdr:rowOff>171449</xdr:rowOff>
    </xdr:to>
    <xdr:sp fLocksText="1" fPublished="0">
      <xdr:nvSpPr>
        <xdr:cNvPr id="411" name="フローチャート: 判断 410"/>
        <xdr:cNvSpPr/>
      </xdr:nvSpPr>
      <xdr:spPr>
        <a:xfrm>
          <a:off x="6924674" y="152304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74</xdr:row>
      <xdr:rowOff>190500</xdr:rowOff>
    </xdr:from>
    <xdr:to>
      <xdr:col>37</xdr:col>
      <xdr:colOff>161925</xdr:colOff>
      <xdr:row>76</xdr:row>
      <xdr:rowOff>28575</xdr:rowOff>
    </xdr:to>
    <xdr:sp fLocksText="1" fPublished="0">
      <xdr:nvSpPr>
        <xdr:cNvPr id="412" name="テキスト ボックス 411"/>
        <xdr:cNvSpPr txBox="1">
          <a:spLocks noRot="1"/>
        </xdr:cNvSpPr>
      </xdr:nvSpPr>
      <xdr:spPr>
        <a:xfrm>
          <a:off x="6743700" y="149637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8,605</a:t>
          </a:r>
        </a:p>
      </xdr:txBody>
    </xdr:sp>
    <xdr:clientData fLocksWithSheet="1" fPrintsWithSheet="1"/>
  </xdr:twoCellAnchor>
  <xdr:twoCellAnchor editAs="oneCell">
    <xdr:from>
      <xdr:col>54</xdr:col>
      <xdr:colOff>0</xdr:colOff>
      <xdr:row>81</xdr:row>
      <xdr:rowOff>104775</xdr:rowOff>
    </xdr:from>
    <xdr:to>
      <xdr:col>58</xdr:col>
      <xdr:colOff>0</xdr:colOff>
      <xdr:row>82</xdr:row>
      <xdr:rowOff>142875</xdr:rowOff>
    </xdr:to>
    <xdr:sp fLocksText="1" fPublished="0">
      <xdr:nvSpPr>
        <xdr:cNvPr id="413" name="テキスト ボックス 412"/>
        <xdr:cNvSpPr txBox="1">
          <a:spLocks noRot="1"/>
        </xdr:cNvSpPr>
      </xdr:nvSpPr>
      <xdr:spPr>
        <a:xfrm>
          <a:off x="1028700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81</xdr:row>
      <xdr:rowOff>104775</xdr:rowOff>
    </xdr:from>
    <xdr:to>
      <xdr:col>53</xdr:col>
      <xdr:colOff>114300</xdr:colOff>
      <xdr:row>82</xdr:row>
      <xdr:rowOff>142875</xdr:rowOff>
    </xdr:to>
    <xdr:sp fLocksText="1" fPublished="0">
      <xdr:nvSpPr>
        <xdr:cNvPr id="414" name="テキスト ボックス 413"/>
        <xdr:cNvSpPr txBox="1">
          <a:spLocks noRot="1"/>
        </xdr:cNvSpPr>
      </xdr:nvSpPr>
      <xdr:spPr>
        <a:xfrm>
          <a:off x="944880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81</xdr:row>
      <xdr:rowOff>104775</xdr:rowOff>
    </xdr:from>
    <xdr:to>
      <xdr:col>48</xdr:col>
      <xdr:colOff>180975</xdr:colOff>
      <xdr:row>82</xdr:row>
      <xdr:rowOff>142875</xdr:rowOff>
    </xdr:to>
    <xdr:sp fLocksText="1" fPublished="0">
      <xdr:nvSpPr>
        <xdr:cNvPr id="415" name="テキスト ボックス 414"/>
        <xdr:cNvSpPr txBox="1">
          <a:spLocks noRot="1"/>
        </xdr:cNvSpPr>
      </xdr:nvSpPr>
      <xdr:spPr>
        <a:xfrm>
          <a:off x="8562975"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81</xdr:row>
      <xdr:rowOff>104775</xdr:rowOff>
    </xdr:from>
    <xdr:to>
      <xdr:col>44</xdr:col>
      <xdr:colOff>57150</xdr:colOff>
      <xdr:row>82</xdr:row>
      <xdr:rowOff>142875</xdr:rowOff>
    </xdr:to>
    <xdr:sp fLocksText="1" fPublished="0">
      <xdr:nvSpPr>
        <xdr:cNvPr id="416" name="テキスト ボックス 415"/>
        <xdr:cNvSpPr txBox="1">
          <a:spLocks noRot="1"/>
        </xdr:cNvSpPr>
      </xdr:nvSpPr>
      <xdr:spPr>
        <a:xfrm>
          <a:off x="767715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81</xdr:row>
      <xdr:rowOff>104775</xdr:rowOff>
    </xdr:from>
    <xdr:to>
      <xdr:col>39</xdr:col>
      <xdr:colOff>114300</xdr:colOff>
      <xdr:row>82</xdr:row>
      <xdr:rowOff>142875</xdr:rowOff>
    </xdr:to>
    <xdr:sp fLocksText="1" fPublished="0">
      <xdr:nvSpPr>
        <xdr:cNvPr id="417" name="テキスト ボックス 416"/>
        <xdr:cNvSpPr txBox="1">
          <a:spLocks noRot="1"/>
        </xdr:cNvSpPr>
      </xdr:nvSpPr>
      <xdr:spPr>
        <a:xfrm>
          <a:off x="678180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76</xdr:row>
      <xdr:rowOff>9525</xdr:rowOff>
    </xdr:from>
    <xdr:to>
      <xdr:col>55</xdr:col>
      <xdr:colOff>57150</xdr:colOff>
      <xdr:row>76</xdr:row>
      <xdr:rowOff>133350</xdr:rowOff>
    </xdr:to>
    <xdr:sp fLocksText="1" fPublished="0">
      <xdr:nvSpPr>
        <xdr:cNvPr id="418" name="楕円 417"/>
        <xdr:cNvSpPr/>
      </xdr:nvSpPr>
      <xdr:spPr>
        <a:xfrm>
          <a:off x="10429875" y="15182851"/>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75</xdr:row>
      <xdr:rowOff>190500</xdr:rowOff>
    </xdr:from>
    <xdr:to>
      <xdr:col>57</xdr:col>
      <xdr:colOff>142875</xdr:colOff>
      <xdr:row>77</xdr:row>
      <xdr:rowOff>28575</xdr:rowOff>
    </xdr:to>
    <xdr:sp fLocksText="1" fPublished="0">
      <xdr:nvSpPr>
        <xdr:cNvPr id="419" name="商工費該当値テキスト"/>
        <xdr:cNvSpPr txBox="1">
          <a:spLocks noRot="1"/>
        </xdr:cNvSpPr>
      </xdr:nvSpPr>
      <xdr:spPr>
        <a:xfrm>
          <a:off x="10534650" y="151638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9,320</a:t>
          </a:r>
        </a:p>
      </xdr:txBody>
    </xdr:sp>
    <xdr:clientData fLocksWithSheet="1" fPrintsWithSheet="1"/>
  </xdr:twoCellAnchor>
  <xdr:twoCellAnchor>
    <xdr:from>
      <xdr:col>50</xdr:col>
      <xdr:colOff>66675</xdr:colOff>
      <xdr:row>76</xdr:row>
      <xdr:rowOff>76200</xdr:rowOff>
    </xdr:from>
    <xdr:to>
      <xdr:col>50</xdr:col>
      <xdr:colOff>171449</xdr:colOff>
      <xdr:row>76</xdr:row>
      <xdr:rowOff>190500</xdr:rowOff>
    </xdr:to>
    <xdr:sp fLocksText="1" fPublished="0">
      <xdr:nvSpPr>
        <xdr:cNvPr id="420" name="楕円 419"/>
        <xdr:cNvSpPr/>
      </xdr:nvSpPr>
      <xdr:spPr>
        <a:xfrm>
          <a:off x="9591675" y="152495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76200</xdr:colOff>
      <xdr:row>76</xdr:row>
      <xdr:rowOff>190500</xdr:rowOff>
    </xdr:from>
    <xdr:to>
      <xdr:col>51</xdr:col>
      <xdr:colOff>161925</xdr:colOff>
      <xdr:row>78</xdr:row>
      <xdr:rowOff>28575</xdr:rowOff>
    </xdr:to>
    <xdr:sp fLocksText="1" fPublished="0">
      <xdr:nvSpPr>
        <xdr:cNvPr id="421" name="テキスト ボックス 420"/>
        <xdr:cNvSpPr txBox="1">
          <a:spLocks noRot="1"/>
        </xdr:cNvSpPr>
      </xdr:nvSpPr>
      <xdr:spPr>
        <a:xfrm>
          <a:off x="9410700" y="153638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8,051</a:t>
          </a:r>
        </a:p>
      </xdr:txBody>
    </xdr:sp>
    <xdr:clientData fLocksWithSheet="1" fPrintsWithSheet="1"/>
  </xdr:twoCellAnchor>
  <xdr:twoCellAnchor>
    <xdr:from>
      <xdr:col>45</xdr:col>
      <xdr:colOff>133350</xdr:colOff>
      <xdr:row>75</xdr:row>
      <xdr:rowOff>171449</xdr:rowOff>
    </xdr:from>
    <xdr:to>
      <xdr:col>46</xdr:col>
      <xdr:colOff>38100</xdr:colOff>
      <xdr:row>76</xdr:row>
      <xdr:rowOff>85724</xdr:rowOff>
    </xdr:to>
    <xdr:sp fLocksText="1" fPublished="0">
      <xdr:nvSpPr>
        <xdr:cNvPr id="422" name="楕円 421"/>
        <xdr:cNvSpPr/>
      </xdr:nvSpPr>
      <xdr:spPr>
        <a:xfrm>
          <a:off x="8705850" y="15144749"/>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74</xdr:row>
      <xdr:rowOff>114300</xdr:rowOff>
    </xdr:from>
    <xdr:to>
      <xdr:col>47</xdr:col>
      <xdr:colOff>66675</xdr:colOff>
      <xdr:row>75</xdr:row>
      <xdr:rowOff>152400</xdr:rowOff>
    </xdr:to>
    <xdr:sp fLocksText="1" fPublished="0">
      <xdr:nvSpPr>
        <xdr:cNvPr id="423" name="テキスト ボックス 422"/>
        <xdr:cNvSpPr txBox="1">
          <a:spLocks noRot="1"/>
        </xdr:cNvSpPr>
      </xdr:nvSpPr>
      <xdr:spPr>
        <a:xfrm>
          <a:off x="8486775" y="148875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10,091</a:t>
          </a:r>
        </a:p>
      </xdr:txBody>
    </xdr:sp>
    <xdr:clientData fLocksWithSheet="1" fPrintsWithSheet="1"/>
  </xdr:twoCellAnchor>
  <xdr:twoCellAnchor>
    <xdr:from>
      <xdr:col>41</xdr:col>
      <xdr:colOff>0</xdr:colOff>
      <xdr:row>76</xdr:row>
      <xdr:rowOff>9525</xdr:rowOff>
    </xdr:from>
    <xdr:to>
      <xdr:col>41</xdr:col>
      <xdr:colOff>104775</xdr:colOff>
      <xdr:row>76</xdr:row>
      <xdr:rowOff>133350</xdr:rowOff>
    </xdr:to>
    <xdr:sp fLocksText="1" fPublished="0">
      <xdr:nvSpPr>
        <xdr:cNvPr id="424" name="楕円 423"/>
        <xdr:cNvSpPr/>
      </xdr:nvSpPr>
      <xdr:spPr>
        <a:xfrm>
          <a:off x="7810500" y="15182851"/>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40</xdr:col>
      <xdr:colOff>9525</xdr:colOff>
      <xdr:row>74</xdr:row>
      <xdr:rowOff>142875</xdr:rowOff>
    </xdr:from>
    <xdr:to>
      <xdr:col>42</xdr:col>
      <xdr:colOff>95250</xdr:colOff>
      <xdr:row>75</xdr:row>
      <xdr:rowOff>180975</xdr:rowOff>
    </xdr:to>
    <xdr:sp fLocksText="1" fPublished="0">
      <xdr:nvSpPr>
        <xdr:cNvPr id="425" name="テキスト ボックス 424"/>
        <xdr:cNvSpPr txBox="1">
          <a:spLocks noRot="1"/>
        </xdr:cNvSpPr>
      </xdr:nvSpPr>
      <xdr:spPr>
        <a:xfrm>
          <a:off x="7629525" y="14916149"/>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9,326</a:t>
          </a:r>
        </a:p>
      </xdr:txBody>
    </xdr:sp>
    <xdr:clientData fLocksWithSheet="1" fPrintsWithSheet="1"/>
  </xdr:twoCellAnchor>
  <xdr:twoCellAnchor>
    <xdr:from>
      <xdr:col>36</xdr:col>
      <xdr:colOff>66675</xdr:colOff>
      <xdr:row>76</xdr:row>
      <xdr:rowOff>152400</xdr:rowOff>
    </xdr:from>
    <xdr:to>
      <xdr:col>36</xdr:col>
      <xdr:colOff>171449</xdr:colOff>
      <xdr:row>77</xdr:row>
      <xdr:rowOff>76200</xdr:rowOff>
    </xdr:to>
    <xdr:sp fLocksText="1" fPublished="0">
      <xdr:nvSpPr>
        <xdr:cNvPr id="426" name="楕円 425"/>
        <xdr:cNvSpPr/>
      </xdr:nvSpPr>
      <xdr:spPr>
        <a:xfrm>
          <a:off x="6924674" y="1532572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76200</xdr:colOff>
      <xdr:row>77</xdr:row>
      <xdr:rowOff>66675</xdr:rowOff>
    </xdr:from>
    <xdr:to>
      <xdr:col>37</xdr:col>
      <xdr:colOff>161925</xdr:colOff>
      <xdr:row>78</xdr:row>
      <xdr:rowOff>104775</xdr:rowOff>
    </xdr:to>
    <xdr:sp fLocksText="1" fPublished="0">
      <xdr:nvSpPr>
        <xdr:cNvPr id="427" name="テキスト ボックス 426"/>
        <xdr:cNvSpPr txBox="1">
          <a:spLocks noRot="1"/>
        </xdr:cNvSpPr>
      </xdr:nvSpPr>
      <xdr:spPr>
        <a:xfrm>
          <a:off x="6743700" y="154400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6,662</a:t>
          </a:r>
        </a:p>
      </xdr:txBody>
    </xdr:sp>
    <xdr:clientData fLocksWithSheet="1" fPrintsWithSheet="1"/>
  </xdr:twoCellAnchor>
  <xdr:twoCellAnchor>
    <xdr:from>
      <xdr:col>34</xdr:col>
      <xdr:colOff>133350</xdr:colOff>
      <xdr:row>83</xdr:row>
      <xdr:rowOff>66675</xdr:rowOff>
    </xdr:from>
    <xdr:to>
      <xdr:col>59</xdr:col>
      <xdr:colOff>57150</xdr:colOff>
      <xdr:row>85</xdr:row>
      <xdr:rowOff>47625</xdr:rowOff>
    </xdr:to>
    <xdr:sp fLocksText="1" fPublished="0">
      <xdr:nvSpPr>
        <xdr:cNvPr id="428" name="正方形/長方形 427"/>
        <xdr:cNvSpPr>
          <a:spLocks noRot="1"/>
        </xdr:cNvSpPr>
      </xdr:nvSpPr>
      <xdr:spPr>
        <a:xfrm>
          <a:off x="6610350" y="16640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土木費</a:t>
          </a:r>
        </a:p>
      </xdr:txBody>
    </xdr:sp>
    <xdr:clientData fLocksWithSheet="1" fPrintsWithSheet="1"/>
  </xdr:twoCellAnchor>
  <xdr:twoCellAnchor>
    <xdr:from>
      <xdr:col>35</xdr:col>
      <xdr:colOff>66675</xdr:colOff>
      <xdr:row>85</xdr:row>
      <xdr:rowOff>66675</xdr:rowOff>
    </xdr:from>
    <xdr:to>
      <xdr:col>43</xdr:col>
      <xdr:colOff>66675</xdr:colOff>
      <xdr:row>86</xdr:row>
      <xdr:rowOff>171449</xdr:rowOff>
    </xdr:to>
    <xdr:sp fLocksText="1" fPublished="0">
      <xdr:nvSpPr>
        <xdr:cNvPr id="429" name="正方形/長方形 428"/>
        <xdr:cNvSpPr>
          <a:spLocks noRot="1"/>
        </xdr:cNvSpPr>
      </xdr:nvSpPr>
      <xdr:spPr>
        <a:xfrm>
          <a:off x="6734174"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35</xdr:col>
      <xdr:colOff>66675</xdr:colOff>
      <xdr:row>86</xdr:row>
      <xdr:rowOff>114300</xdr:rowOff>
    </xdr:from>
    <xdr:to>
      <xdr:col>43</xdr:col>
      <xdr:colOff>66675</xdr:colOff>
      <xdr:row>88</xdr:row>
      <xdr:rowOff>0</xdr:rowOff>
    </xdr:to>
    <xdr:sp fLocksText="1" fPublished="0">
      <xdr:nvSpPr>
        <xdr:cNvPr id="430" name="正方形/長方形 429"/>
        <xdr:cNvSpPr>
          <a:spLocks noRot="1"/>
        </xdr:cNvSpPr>
      </xdr:nvSpPr>
      <xdr:spPr>
        <a:xfrm>
          <a:off x="6734174"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22/30</a:t>
          </a:r>
        </a:p>
      </xdr:txBody>
    </xdr:sp>
    <xdr:clientData fLocksWithSheet="1" fPrintsWithSheet="1"/>
  </xdr:twoCellAnchor>
  <xdr:twoCellAnchor>
    <xdr:from>
      <xdr:col>40</xdr:col>
      <xdr:colOff>133350</xdr:colOff>
      <xdr:row>85</xdr:row>
      <xdr:rowOff>66675</xdr:rowOff>
    </xdr:from>
    <xdr:to>
      <xdr:col>48</xdr:col>
      <xdr:colOff>133350</xdr:colOff>
      <xdr:row>86</xdr:row>
      <xdr:rowOff>171449</xdr:rowOff>
    </xdr:to>
    <xdr:sp fLocksText="1" fPublished="0">
      <xdr:nvSpPr>
        <xdr:cNvPr id="431" name="正方形/長方形 430"/>
        <xdr:cNvSpPr>
          <a:spLocks noRot="1"/>
        </xdr:cNvSpPr>
      </xdr:nvSpPr>
      <xdr:spPr>
        <a:xfrm>
          <a:off x="775335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40</xdr:col>
      <xdr:colOff>133350</xdr:colOff>
      <xdr:row>86</xdr:row>
      <xdr:rowOff>114300</xdr:rowOff>
    </xdr:from>
    <xdr:to>
      <xdr:col>48</xdr:col>
      <xdr:colOff>133350</xdr:colOff>
      <xdr:row>88</xdr:row>
      <xdr:rowOff>0</xdr:rowOff>
    </xdr:to>
    <xdr:sp fLocksText="1" fPublished="0">
      <xdr:nvSpPr>
        <xdr:cNvPr id="432" name="正方形/長方形 431"/>
        <xdr:cNvSpPr>
          <a:spLocks noRot="1"/>
        </xdr:cNvSpPr>
      </xdr:nvSpPr>
      <xdr:spPr>
        <a:xfrm>
          <a:off x="775335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51,751</a:t>
          </a:r>
        </a:p>
      </xdr:txBody>
    </xdr:sp>
    <xdr:clientData fLocksWithSheet="1" fPrintsWithSheet="1"/>
  </xdr:twoCellAnchor>
  <xdr:twoCellAnchor>
    <xdr:from>
      <xdr:col>46</xdr:col>
      <xdr:colOff>133350</xdr:colOff>
      <xdr:row>85</xdr:row>
      <xdr:rowOff>66675</xdr:rowOff>
    </xdr:from>
    <xdr:to>
      <xdr:col>54</xdr:col>
      <xdr:colOff>133350</xdr:colOff>
      <xdr:row>86</xdr:row>
      <xdr:rowOff>171449</xdr:rowOff>
    </xdr:to>
    <xdr:sp fLocksText="1" fPublished="0">
      <xdr:nvSpPr>
        <xdr:cNvPr id="433" name="正方形/長方形 432"/>
        <xdr:cNvSpPr>
          <a:spLocks noRot="1"/>
        </xdr:cNvSpPr>
      </xdr:nvSpPr>
      <xdr:spPr>
        <a:xfrm>
          <a:off x="889635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46</xdr:col>
      <xdr:colOff>133350</xdr:colOff>
      <xdr:row>86</xdr:row>
      <xdr:rowOff>114300</xdr:rowOff>
    </xdr:from>
    <xdr:to>
      <xdr:col>54</xdr:col>
      <xdr:colOff>133350</xdr:colOff>
      <xdr:row>88</xdr:row>
      <xdr:rowOff>0</xdr:rowOff>
    </xdr:to>
    <xdr:sp fLocksText="1" fPublished="0">
      <xdr:nvSpPr>
        <xdr:cNvPr id="434" name="正方形/長方形 433"/>
        <xdr:cNvSpPr>
          <a:spLocks noRot="1"/>
        </xdr:cNvSpPr>
      </xdr:nvSpPr>
      <xdr:spPr>
        <a:xfrm>
          <a:off x="889635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51,522</a:t>
          </a:r>
        </a:p>
      </xdr:txBody>
    </xdr:sp>
    <xdr:clientData fLocksWithSheet="1" fPrintsWithSheet="1"/>
  </xdr:twoCellAnchor>
  <xdr:twoCellAnchor>
    <xdr:from>
      <xdr:col>34</xdr:col>
      <xdr:colOff>133350</xdr:colOff>
      <xdr:row>88</xdr:row>
      <xdr:rowOff>38100</xdr:rowOff>
    </xdr:from>
    <xdr:to>
      <xdr:col>59</xdr:col>
      <xdr:colOff>57150</xdr:colOff>
      <xdr:row>101</xdr:row>
      <xdr:rowOff>85724</xdr:rowOff>
    </xdr:to>
    <xdr:sp fLocksText="1" fPublished="0">
      <xdr:nvSpPr>
        <xdr:cNvPr id="435" name="正方形/長方形 434"/>
        <xdr:cNvSpPr/>
      </xdr:nvSpPr>
      <xdr:spPr>
        <a:xfrm>
          <a:off x="6610350" y="17611726"/>
          <a:ext cx="4686300" cy="2362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34</xdr:col>
      <xdr:colOff>95250</xdr:colOff>
      <xdr:row>87</xdr:row>
      <xdr:rowOff>9525</xdr:rowOff>
    </xdr:from>
    <xdr:to>
      <xdr:col>36</xdr:col>
      <xdr:colOff>66675</xdr:colOff>
      <xdr:row>88</xdr:row>
      <xdr:rowOff>28575</xdr:rowOff>
    </xdr:to>
    <xdr:sp fLocksText="1" fPublished="0">
      <xdr:nvSpPr>
        <xdr:cNvPr id="436" name="テキスト ボックス 435"/>
        <xdr:cNvSpPr txBox="1">
          <a:spLocks noRot="1"/>
        </xdr:cNvSpPr>
      </xdr:nvSpPr>
      <xdr:spPr>
        <a:xfrm>
          <a:off x="6572250" y="17383126"/>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34</xdr:col>
      <xdr:colOff>133350</xdr:colOff>
      <xdr:row>101</xdr:row>
      <xdr:rowOff>85724</xdr:rowOff>
    </xdr:from>
    <xdr:to>
      <xdr:col>59</xdr:col>
      <xdr:colOff>57150</xdr:colOff>
      <xdr:row>101</xdr:row>
      <xdr:rowOff>85724</xdr:rowOff>
    </xdr:to>
    <xdr:cxnSp fPublished="0">
      <xdr:nvCxnSpPr>
        <xdr:cNvPr id="437" name="直線コネクタ 436"/>
        <xdr:cNvCxnSpPr/>
      </xdr:nvCxnSpPr>
      <xdr:spPr>
        <a:xfrm>
          <a:off x="6610350" y="19973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34</xdr:col>
      <xdr:colOff>133350</xdr:colOff>
      <xdr:row>99</xdr:row>
      <xdr:rowOff>104775</xdr:rowOff>
    </xdr:from>
    <xdr:to>
      <xdr:col>59</xdr:col>
      <xdr:colOff>57150</xdr:colOff>
      <xdr:row>99</xdr:row>
      <xdr:rowOff>104775</xdr:rowOff>
    </xdr:to>
    <xdr:cxnSp fPublished="0">
      <xdr:nvCxnSpPr>
        <xdr:cNvPr id="438" name="直線コネクタ 437"/>
        <xdr:cNvCxnSpPr/>
      </xdr:nvCxnSpPr>
      <xdr:spPr>
        <a:xfrm>
          <a:off x="6610350" y="196500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33</xdr:col>
      <xdr:colOff>76200</xdr:colOff>
      <xdr:row>98</xdr:row>
      <xdr:rowOff>133350</xdr:rowOff>
    </xdr:from>
    <xdr:to>
      <xdr:col>34</xdr:col>
      <xdr:colOff>133350</xdr:colOff>
      <xdr:row>100</xdr:row>
      <xdr:rowOff>28575</xdr:rowOff>
    </xdr:to>
    <xdr:sp fLocksText="1" fPublished="0">
      <xdr:nvSpPr>
        <xdr:cNvPr id="439" name="テキスト ボックス 438"/>
        <xdr:cNvSpPr txBox="1">
          <a:spLocks noRot="1"/>
        </xdr:cNvSpPr>
      </xdr:nvSpPr>
      <xdr:spPr>
        <a:xfrm>
          <a:off x="6362700" y="195072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34</xdr:col>
      <xdr:colOff>133350</xdr:colOff>
      <xdr:row>97</xdr:row>
      <xdr:rowOff>123824</xdr:rowOff>
    </xdr:from>
    <xdr:to>
      <xdr:col>59</xdr:col>
      <xdr:colOff>57150</xdr:colOff>
      <xdr:row>97</xdr:row>
      <xdr:rowOff>123824</xdr:rowOff>
    </xdr:to>
    <xdr:cxnSp fPublished="0">
      <xdr:nvCxnSpPr>
        <xdr:cNvPr id="440" name="直線コネクタ 439"/>
        <xdr:cNvCxnSpPr/>
      </xdr:nvCxnSpPr>
      <xdr:spPr>
        <a:xfrm>
          <a:off x="6610350" y="193262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96</xdr:row>
      <xdr:rowOff>152400</xdr:rowOff>
    </xdr:from>
    <xdr:to>
      <xdr:col>34</xdr:col>
      <xdr:colOff>133350</xdr:colOff>
      <xdr:row>98</xdr:row>
      <xdr:rowOff>47625</xdr:rowOff>
    </xdr:to>
    <xdr:sp fLocksText="1" fPublished="0">
      <xdr:nvSpPr>
        <xdr:cNvPr id="441" name="テキスト ボックス 440"/>
        <xdr:cNvSpPr txBox="1">
          <a:spLocks noRot="1"/>
        </xdr:cNvSpPr>
      </xdr:nvSpPr>
      <xdr:spPr>
        <a:xfrm>
          <a:off x="6010274" y="1918335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34</xdr:col>
      <xdr:colOff>133350</xdr:colOff>
      <xdr:row>95</xdr:row>
      <xdr:rowOff>133350</xdr:rowOff>
    </xdr:from>
    <xdr:to>
      <xdr:col>59</xdr:col>
      <xdr:colOff>57150</xdr:colOff>
      <xdr:row>95</xdr:row>
      <xdr:rowOff>133350</xdr:rowOff>
    </xdr:to>
    <xdr:cxnSp fPublished="0">
      <xdr:nvCxnSpPr>
        <xdr:cNvPr id="442" name="直線コネクタ 441"/>
        <xdr:cNvCxnSpPr/>
      </xdr:nvCxnSpPr>
      <xdr:spPr>
        <a:xfrm>
          <a:off x="6610350" y="18992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94</xdr:row>
      <xdr:rowOff>161925</xdr:rowOff>
    </xdr:from>
    <xdr:to>
      <xdr:col>34</xdr:col>
      <xdr:colOff>133350</xdr:colOff>
      <xdr:row>96</xdr:row>
      <xdr:rowOff>57150</xdr:rowOff>
    </xdr:to>
    <xdr:sp fLocksText="1" fPublished="0">
      <xdr:nvSpPr>
        <xdr:cNvPr id="443" name="テキスト ボックス 442"/>
        <xdr:cNvSpPr txBox="1">
          <a:spLocks noRot="1"/>
        </xdr:cNvSpPr>
      </xdr:nvSpPr>
      <xdr:spPr>
        <a:xfrm>
          <a:off x="6010274" y="18849974"/>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200,000</a:t>
          </a:r>
        </a:p>
      </xdr:txBody>
    </xdr:sp>
    <xdr:clientData fLocksWithSheet="1" fPrintsWithSheet="1"/>
  </xdr:twoCellAnchor>
  <xdr:twoCellAnchor>
    <xdr:from>
      <xdr:col>34</xdr:col>
      <xdr:colOff>133350</xdr:colOff>
      <xdr:row>93</xdr:row>
      <xdr:rowOff>152400</xdr:rowOff>
    </xdr:from>
    <xdr:to>
      <xdr:col>59</xdr:col>
      <xdr:colOff>57150</xdr:colOff>
      <xdr:row>93</xdr:row>
      <xdr:rowOff>152400</xdr:rowOff>
    </xdr:to>
    <xdr:cxnSp fPublished="0">
      <xdr:nvCxnSpPr>
        <xdr:cNvPr id="444" name="直線コネクタ 443"/>
        <xdr:cNvCxnSpPr/>
      </xdr:nvCxnSpPr>
      <xdr:spPr>
        <a:xfrm>
          <a:off x="661035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93</xdr:row>
      <xdr:rowOff>9525</xdr:rowOff>
    </xdr:from>
    <xdr:to>
      <xdr:col>34</xdr:col>
      <xdr:colOff>133350</xdr:colOff>
      <xdr:row>94</xdr:row>
      <xdr:rowOff>76200</xdr:rowOff>
    </xdr:to>
    <xdr:sp fLocksText="1" fPublished="0">
      <xdr:nvSpPr>
        <xdr:cNvPr id="445" name="テキスト ボックス 444"/>
        <xdr:cNvSpPr txBox="1">
          <a:spLocks noRot="1"/>
        </xdr:cNvSpPr>
      </xdr:nvSpPr>
      <xdr:spPr>
        <a:xfrm>
          <a:off x="6010274" y="18526126"/>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300,000</a:t>
          </a:r>
        </a:p>
      </xdr:txBody>
    </xdr:sp>
    <xdr:clientData fLocksWithSheet="1" fPrintsWithSheet="1"/>
  </xdr:twoCellAnchor>
  <xdr:twoCellAnchor>
    <xdr:from>
      <xdr:col>34</xdr:col>
      <xdr:colOff>133350</xdr:colOff>
      <xdr:row>91</xdr:row>
      <xdr:rowOff>161925</xdr:rowOff>
    </xdr:from>
    <xdr:to>
      <xdr:col>59</xdr:col>
      <xdr:colOff>57150</xdr:colOff>
      <xdr:row>91</xdr:row>
      <xdr:rowOff>161925</xdr:rowOff>
    </xdr:to>
    <xdr:cxnSp fPublished="0">
      <xdr:nvCxnSpPr>
        <xdr:cNvPr id="446" name="直線コネクタ 445"/>
        <xdr:cNvCxnSpPr/>
      </xdr:nvCxnSpPr>
      <xdr:spPr>
        <a:xfrm>
          <a:off x="6610350" y="183356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91</xdr:row>
      <xdr:rowOff>28575</xdr:rowOff>
    </xdr:from>
    <xdr:to>
      <xdr:col>34</xdr:col>
      <xdr:colOff>133350</xdr:colOff>
      <xdr:row>92</xdr:row>
      <xdr:rowOff>95250</xdr:rowOff>
    </xdr:to>
    <xdr:sp fLocksText="1" fPublished="0">
      <xdr:nvSpPr>
        <xdr:cNvPr id="447" name="テキスト ボックス 446"/>
        <xdr:cNvSpPr txBox="1">
          <a:spLocks noRot="1"/>
        </xdr:cNvSpPr>
      </xdr:nvSpPr>
      <xdr:spPr>
        <a:xfrm>
          <a:off x="6010274" y="18202274"/>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400,000</a:t>
          </a:r>
        </a:p>
      </xdr:txBody>
    </xdr:sp>
    <xdr:clientData fLocksWithSheet="1" fPrintsWithSheet="1"/>
  </xdr:twoCellAnchor>
  <xdr:twoCellAnchor>
    <xdr:from>
      <xdr:col>34</xdr:col>
      <xdr:colOff>133350</xdr:colOff>
      <xdr:row>90</xdr:row>
      <xdr:rowOff>9525</xdr:rowOff>
    </xdr:from>
    <xdr:to>
      <xdr:col>59</xdr:col>
      <xdr:colOff>57150</xdr:colOff>
      <xdr:row>90</xdr:row>
      <xdr:rowOff>9525</xdr:rowOff>
    </xdr:to>
    <xdr:cxnSp fPublished="0">
      <xdr:nvCxnSpPr>
        <xdr:cNvPr id="448" name="直線コネクタ 447"/>
        <xdr:cNvCxnSpPr/>
      </xdr:nvCxnSpPr>
      <xdr:spPr>
        <a:xfrm>
          <a:off x="6610350" y="179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89</xdr:row>
      <xdr:rowOff>57150</xdr:rowOff>
    </xdr:from>
    <xdr:to>
      <xdr:col>34</xdr:col>
      <xdr:colOff>133350</xdr:colOff>
      <xdr:row>90</xdr:row>
      <xdr:rowOff>95250</xdr:rowOff>
    </xdr:to>
    <xdr:sp fLocksText="1" fPublished="0">
      <xdr:nvSpPr>
        <xdr:cNvPr id="449" name="テキスト ボックス 448"/>
        <xdr:cNvSpPr txBox="1">
          <a:spLocks noRot="1"/>
        </xdr:cNvSpPr>
      </xdr:nvSpPr>
      <xdr:spPr>
        <a:xfrm>
          <a:off x="6010274" y="1783080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500,000</a:t>
          </a:r>
        </a:p>
      </xdr:txBody>
    </xdr:sp>
    <xdr:clientData fLocksWithSheet="1" fPrintsWithSheet="1"/>
  </xdr:twoCellAnchor>
  <xdr:twoCellAnchor>
    <xdr:from>
      <xdr:col>34</xdr:col>
      <xdr:colOff>133350</xdr:colOff>
      <xdr:row>88</xdr:row>
      <xdr:rowOff>38100</xdr:rowOff>
    </xdr:from>
    <xdr:to>
      <xdr:col>59</xdr:col>
      <xdr:colOff>57150</xdr:colOff>
      <xdr:row>88</xdr:row>
      <xdr:rowOff>38100</xdr:rowOff>
    </xdr:to>
    <xdr:cxnSp fPublished="0">
      <xdr:nvCxnSpPr>
        <xdr:cNvPr id="450" name="直線コネクタ 449"/>
        <xdr:cNvCxnSpPr/>
      </xdr:nvCxnSpPr>
      <xdr:spPr>
        <a:xfrm>
          <a:off x="6610350" y="176117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31</xdr:col>
      <xdr:colOff>104775</xdr:colOff>
      <xdr:row>87</xdr:row>
      <xdr:rowOff>66675</xdr:rowOff>
    </xdr:from>
    <xdr:to>
      <xdr:col>34</xdr:col>
      <xdr:colOff>133350</xdr:colOff>
      <xdr:row>88</xdr:row>
      <xdr:rowOff>104775</xdr:rowOff>
    </xdr:to>
    <xdr:sp fLocksText="1" fPublished="0">
      <xdr:nvSpPr>
        <xdr:cNvPr id="451" name="テキスト ボックス 450"/>
        <xdr:cNvSpPr txBox="1">
          <a:spLocks noRot="1"/>
        </xdr:cNvSpPr>
      </xdr:nvSpPr>
      <xdr:spPr>
        <a:xfrm>
          <a:off x="6010274" y="17440274"/>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600,000</a:t>
          </a:r>
        </a:p>
      </xdr:txBody>
    </xdr:sp>
    <xdr:clientData fLocksWithSheet="1" fPrintsWithSheet="1"/>
  </xdr:twoCellAnchor>
  <xdr:twoCellAnchor>
    <xdr:from>
      <xdr:col>34</xdr:col>
      <xdr:colOff>133350</xdr:colOff>
      <xdr:row>88</xdr:row>
      <xdr:rowOff>38100</xdr:rowOff>
    </xdr:from>
    <xdr:to>
      <xdr:col>59</xdr:col>
      <xdr:colOff>57150</xdr:colOff>
      <xdr:row>101</xdr:row>
      <xdr:rowOff>85724</xdr:rowOff>
    </xdr:to>
    <xdr:sp fLocksText="1" fPublished="0">
      <xdr:nvSpPr>
        <xdr:cNvPr id="452" name="土木費グラフ枠"/>
        <xdr:cNvSpPr/>
      </xdr:nvSpPr>
      <xdr:spPr>
        <a:xfrm>
          <a:off x="6610350" y="17611726"/>
          <a:ext cx="4686300" cy="2362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54</xdr:col>
      <xdr:colOff>180975</xdr:colOff>
      <xdr:row>90</xdr:row>
      <xdr:rowOff>142875</xdr:rowOff>
    </xdr:from>
    <xdr:to>
      <xdr:col>54</xdr:col>
      <xdr:colOff>180975</xdr:colOff>
      <xdr:row>99</xdr:row>
      <xdr:rowOff>38100</xdr:rowOff>
    </xdr:to>
    <xdr:cxnSp fPublished="0">
      <xdr:nvCxnSpPr>
        <xdr:cNvPr id="453" name="直線コネクタ 452"/>
        <xdr:cNvCxnSpPr/>
      </xdr:nvCxnSpPr>
      <xdr:spPr>
        <a:xfrm flipV="1">
          <a:off x="10467975" y="181165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99</xdr:row>
      <xdr:rowOff>38100</xdr:rowOff>
    </xdr:from>
    <xdr:to>
      <xdr:col>58</xdr:col>
      <xdr:colOff>19050</xdr:colOff>
      <xdr:row>100</xdr:row>
      <xdr:rowOff>104775</xdr:rowOff>
    </xdr:to>
    <xdr:sp fLocksText="1" fPublished="0">
      <xdr:nvSpPr>
        <xdr:cNvPr id="454" name="土木費最小値テキスト"/>
        <xdr:cNvSpPr txBox="1">
          <a:spLocks noRot="1"/>
        </xdr:cNvSpPr>
      </xdr:nvSpPr>
      <xdr:spPr>
        <a:xfrm>
          <a:off x="10534650" y="195834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20,813</a:t>
          </a:r>
        </a:p>
      </xdr:txBody>
    </xdr:sp>
    <xdr:clientData fLocksWithSheet="1" fPrintsWithSheet="1"/>
  </xdr:twoCellAnchor>
  <xdr:twoCellAnchor>
    <xdr:from>
      <xdr:col>54</xdr:col>
      <xdr:colOff>104775</xdr:colOff>
      <xdr:row>99</xdr:row>
      <xdr:rowOff>38100</xdr:rowOff>
    </xdr:from>
    <xdr:to>
      <xdr:col>55</xdr:col>
      <xdr:colOff>95250</xdr:colOff>
      <xdr:row>99</xdr:row>
      <xdr:rowOff>38100</xdr:rowOff>
    </xdr:to>
    <xdr:cxnSp fPublished="0">
      <xdr:nvCxnSpPr>
        <xdr:cNvPr id="455" name="直線コネクタ 454"/>
        <xdr:cNvCxnSpPr/>
      </xdr:nvCxnSpPr>
      <xdr:spPr>
        <a:xfrm>
          <a:off x="10391775" y="19583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89</xdr:row>
      <xdr:rowOff>85724</xdr:rowOff>
    </xdr:from>
    <xdr:to>
      <xdr:col>58</xdr:col>
      <xdr:colOff>85724</xdr:colOff>
      <xdr:row>90</xdr:row>
      <xdr:rowOff>123824</xdr:rowOff>
    </xdr:to>
    <xdr:sp fLocksText="1" fPublished="0">
      <xdr:nvSpPr>
        <xdr:cNvPr id="456" name="土木費最大値テキスト"/>
        <xdr:cNvSpPr txBox="1">
          <a:spLocks noRot="1"/>
        </xdr:cNvSpPr>
      </xdr:nvSpPr>
      <xdr:spPr>
        <a:xfrm>
          <a:off x="10534650" y="17859374"/>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464,955</a:t>
          </a:r>
        </a:p>
      </xdr:txBody>
    </xdr:sp>
    <xdr:clientData fLocksWithSheet="1" fPrintsWithSheet="1"/>
  </xdr:twoCellAnchor>
  <xdr:twoCellAnchor>
    <xdr:from>
      <xdr:col>54</xdr:col>
      <xdr:colOff>104775</xdr:colOff>
      <xdr:row>90</xdr:row>
      <xdr:rowOff>142875</xdr:rowOff>
    </xdr:from>
    <xdr:to>
      <xdr:col>55</xdr:col>
      <xdr:colOff>95250</xdr:colOff>
      <xdr:row>90</xdr:row>
      <xdr:rowOff>142875</xdr:rowOff>
    </xdr:to>
    <xdr:cxnSp fPublished="0">
      <xdr:nvCxnSpPr>
        <xdr:cNvPr id="457" name="直線コネクタ 456"/>
        <xdr:cNvCxnSpPr/>
      </xdr:nvCxnSpPr>
      <xdr:spPr>
        <a:xfrm>
          <a:off x="10391775" y="18116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114300</xdr:colOff>
      <xdr:row>98</xdr:row>
      <xdr:rowOff>161925</xdr:rowOff>
    </xdr:from>
    <xdr:to>
      <xdr:col>55</xdr:col>
      <xdr:colOff>0</xdr:colOff>
      <xdr:row>98</xdr:row>
      <xdr:rowOff>161925</xdr:rowOff>
    </xdr:to>
    <xdr:cxnSp fPublished="0">
      <xdr:nvCxnSpPr>
        <xdr:cNvPr id="458" name="直線コネクタ 457"/>
        <xdr:cNvCxnSpPr/>
      </xdr:nvCxnSpPr>
      <xdr:spPr>
        <a:xfrm>
          <a:off x="9639300" y="19535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55</xdr:col>
      <xdr:colOff>57150</xdr:colOff>
      <xdr:row>97</xdr:row>
      <xdr:rowOff>104775</xdr:rowOff>
    </xdr:from>
    <xdr:to>
      <xdr:col>58</xdr:col>
      <xdr:colOff>19050</xdr:colOff>
      <xdr:row>99</xdr:row>
      <xdr:rowOff>0</xdr:rowOff>
    </xdr:to>
    <xdr:sp fLocksText="1" fPublished="0">
      <xdr:nvSpPr>
        <xdr:cNvPr id="459" name="土木費平均値テキスト"/>
        <xdr:cNvSpPr txBox="1">
          <a:spLocks noRot="1"/>
        </xdr:cNvSpPr>
      </xdr:nvSpPr>
      <xdr:spPr>
        <a:xfrm>
          <a:off x="10534650" y="19307174"/>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43,545</a:t>
          </a:r>
        </a:p>
      </xdr:txBody>
    </xdr:sp>
    <xdr:clientData fLocksWithSheet="1" fPrintsWithSheet="1"/>
  </xdr:twoCellAnchor>
  <xdr:twoCellAnchor>
    <xdr:from>
      <xdr:col>54</xdr:col>
      <xdr:colOff>142875</xdr:colOff>
      <xdr:row>98</xdr:row>
      <xdr:rowOff>85724</xdr:rowOff>
    </xdr:from>
    <xdr:to>
      <xdr:col>55</xdr:col>
      <xdr:colOff>57150</xdr:colOff>
      <xdr:row>99</xdr:row>
      <xdr:rowOff>9525</xdr:rowOff>
    </xdr:to>
    <xdr:sp fLocksText="1" fPublished="0">
      <xdr:nvSpPr>
        <xdr:cNvPr id="460" name="フローチャート: 判断 459"/>
        <xdr:cNvSpPr/>
      </xdr:nvSpPr>
      <xdr:spPr>
        <a:xfrm>
          <a:off x="10429875" y="19459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45</xdr:col>
      <xdr:colOff>180975</xdr:colOff>
      <xdr:row>98</xdr:row>
      <xdr:rowOff>161925</xdr:rowOff>
    </xdr:from>
    <xdr:to>
      <xdr:col>50</xdr:col>
      <xdr:colOff>114300</xdr:colOff>
      <xdr:row>99</xdr:row>
      <xdr:rowOff>0</xdr:rowOff>
    </xdr:to>
    <xdr:cxnSp fPublished="0">
      <xdr:nvCxnSpPr>
        <xdr:cNvPr id="461" name="直線コネクタ 460"/>
        <xdr:cNvCxnSpPr/>
      </xdr:nvCxnSpPr>
      <xdr:spPr>
        <a:xfrm flipV="1">
          <a:off x="8753475" y="19535776"/>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50</xdr:col>
      <xdr:colOff>66675</xdr:colOff>
      <xdr:row>98</xdr:row>
      <xdr:rowOff>28575</xdr:rowOff>
    </xdr:from>
    <xdr:to>
      <xdr:col>50</xdr:col>
      <xdr:colOff>171449</xdr:colOff>
      <xdr:row>98</xdr:row>
      <xdr:rowOff>123824</xdr:rowOff>
    </xdr:to>
    <xdr:sp fLocksText="1" fPublished="0">
      <xdr:nvSpPr>
        <xdr:cNvPr id="462" name="フローチャート: 判断 461"/>
        <xdr:cNvSpPr/>
      </xdr:nvSpPr>
      <xdr:spPr>
        <a:xfrm>
          <a:off x="9591675" y="194024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96</xdr:row>
      <xdr:rowOff>142875</xdr:rowOff>
    </xdr:from>
    <xdr:to>
      <xdr:col>52</xdr:col>
      <xdr:colOff>0</xdr:colOff>
      <xdr:row>98</xdr:row>
      <xdr:rowOff>38100</xdr:rowOff>
    </xdr:to>
    <xdr:sp fLocksText="1" fPublished="0">
      <xdr:nvSpPr>
        <xdr:cNvPr id="463" name="テキスト ボックス 462"/>
        <xdr:cNvSpPr txBox="1">
          <a:spLocks noRot="1"/>
        </xdr:cNvSpPr>
      </xdr:nvSpPr>
      <xdr:spPr>
        <a:xfrm>
          <a:off x="9372600" y="191738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61,130</a:t>
          </a:r>
        </a:p>
      </xdr:txBody>
    </xdr:sp>
    <xdr:clientData fLocksWithSheet="1" fPrintsWithSheet="1"/>
  </xdr:twoCellAnchor>
  <xdr:twoCellAnchor>
    <xdr:from>
      <xdr:col>41</xdr:col>
      <xdr:colOff>57150</xdr:colOff>
      <xdr:row>99</xdr:row>
      <xdr:rowOff>0</xdr:rowOff>
    </xdr:from>
    <xdr:to>
      <xdr:col>45</xdr:col>
      <xdr:colOff>180975</xdr:colOff>
      <xdr:row>99</xdr:row>
      <xdr:rowOff>9525</xdr:rowOff>
    </xdr:to>
    <xdr:cxnSp fPublished="0">
      <xdr:nvCxnSpPr>
        <xdr:cNvPr id="464" name="直線コネクタ 463"/>
        <xdr:cNvCxnSpPr/>
      </xdr:nvCxnSpPr>
      <xdr:spPr>
        <a:xfrm flipV="1">
          <a:off x="7867650" y="195453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45</xdr:col>
      <xdr:colOff>133350</xdr:colOff>
      <xdr:row>98</xdr:row>
      <xdr:rowOff>95250</xdr:rowOff>
    </xdr:from>
    <xdr:to>
      <xdr:col>46</xdr:col>
      <xdr:colOff>38100</xdr:colOff>
      <xdr:row>99</xdr:row>
      <xdr:rowOff>19050</xdr:rowOff>
    </xdr:to>
    <xdr:sp fLocksText="1" fPublished="0">
      <xdr:nvSpPr>
        <xdr:cNvPr id="465" name="フローチャート: 判断 464"/>
        <xdr:cNvSpPr/>
      </xdr:nvSpPr>
      <xdr:spPr>
        <a:xfrm>
          <a:off x="8705850" y="19469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97</xdr:row>
      <xdr:rowOff>38100</xdr:rowOff>
    </xdr:from>
    <xdr:to>
      <xdr:col>47</xdr:col>
      <xdr:colOff>66675</xdr:colOff>
      <xdr:row>98</xdr:row>
      <xdr:rowOff>104775</xdr:rowOff>
    </xdr:to>
    <xdr:sp fLocksText="1" fPublished="0">
      <xdr:nvSpPr>
        <xdr:cNvPr id="466" name="テキスト ボックス 465"/>
        <xdr:cNvSpPr txBox="1">
          <a:spLocks noRot="1"/>
        </xdr:cNvSpPr>
      </xdr:nvSpPr>
      <xdr:spPr>
        <a:xfrm>
          <a:off x="8486775" y="192405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40,187</a:t>
          </a:r>
        </a:p>
      </xdr:txBody>
    </xdr:sp>
    <xdr:clientData fLocksWithSheet="1" fPrintsWithSheet="1"/>
  </xdr:twoCellAnchor>
  <xdr:twoCellAnchor>
    <xdr:from>
      <xdr:col>36</xdr:col>
      <xdr:colOff>114300</xdr:colOff>
      <xdr:row>99</xdr:row>
      <xdr:rowOff>9525</xdr:rowOff>
    </xdr:from>
    <xdr:to>
      <xdr:col>41</xdr:col>
      <xdr:colOff>57150</xdr:colOff>
      <xdr:row>99</xdr:row>
      <xdr:rowOff>19050</xdr:rowOff>
    </xdr:to>
    <xdr:cxnSp fPublished="0">
      <xdr:nvCxnSpPr>
        <xdr:cNvPr id="467" name="直線コネクタ 466"/>
        <xdr:cNvCxnSpPr/>
      </xdr:nvCxnSpPr>
      <xdr:spPr>
        <a:xfrm flipV="1">
          <a:off x="6972300" y="19554828"/>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41</xdr:col>
      <xdr:colOff>0</xdr:colOff>
      <xdr:row>98</xdr:row>
      <xdr:rowOff>95250</xdr:rowOff>
    </xdr:from>
    <xdr:to>
      <xdr:col>41</xdr:col>
      <xdr:colOff>104775</xdr:colOff>
      <xdr:row>99</xdr:row>
      <xdr:rowOff>19050</xdr:rowOff>
    </xdr:to>
    <xdr:sp fLocksText="1" fPublished="0">
      <xdr:nvSpPr>
        <xdr:cNvPr id="468" name="フローチャート: 判断 467"/>
        <xdr:cNvSpPr/>
      </xdr:nvSpPr>
      <xdr:spPr>
        <a:xfrm>
          <a:off x="7810500" y="19469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97</xdr:row>
      <xdr:rowOff>38100</xdr:rowOff>
    </xdr:from>
    <xdr:to>
      <xdr:col>42</xdr:col>
      <xdr:colOff>133350</xdr:colOff>
      <xdr:row>98</xdr:row>
      <xdr:rowOff>104775</xdr:rowOff>
    </xdr:to>
    <xdr:sp fLocksText="1" fPublished="0">
      <xdr:nvSpPr>
        <xdr:cNvPr id="469" name="テキスト ボックス 468"/>
        <xdr:cNvSpPr txBox="1">
          <a:spLocks noRot="1"/>
        </xdr:cNvSpPr>
      </xdr:nvSpPr>
      <xdr:spPr>
        <a:xfrm>
          <a:off x="7600950" y="192405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40,783</a:t>
          </a:r>
        </a:p>
      </xdr:txBody>
    </xdr:sp>
    <xdr:clientData fLocksWithSheet="1" fPrintsWithSheet="1"/>
  </xdr:twoCellAnchor>
  <xdr:twoCellAnchor>
    <xdr:from>
      <xdr:col>36</xdr:col>
      <xdr:colOff>66675</xdr:colOff>
      <xdr:row>98</xdr:row>
      <xdr:rowOff>85724</xdr:rowOff>
    </xdr:from>
    <xdr:to>
      <xdr:col>36</xdr:col>
      <xdr:colOff>171449</xdr:colOff>
      <xdr:row>99</xdr:row>
      <xdr:rowOff>9525</xdr:rowOff>
    </xdr:to>
    <xdr:sp fLocksText="1" fPublished="0">
      <xdr:nvSpPr>
        <xdr:cNvPr id="470" name="フローチャート: 判断 469"/>
        <xdr:cNvSpPr/>
      </xdr:nvSpPr>
      <xdr:spPr>
        <a:xfrm>
          <a:off x="6924674" y="19459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97</xdr:row>
      <xdr:rowOff>28575</xdr:rowOff>
    </xdr:from>
    <xdr:to>
      <xdr:col>38</xdr:col>
      <xdr:colOff>0</xdr:colOff>
      <xdr:row>98</xdr:row>
      <xdr:rowOff>95250</xdr:rowOff>
    </xdr:to>
    <xdr:sp fLocksText="1" fPublished="0">
      <xdr:nvSpPr>
        <xdr:cNvPr id="471" name="テキスト ボックス 470"/>
        <xdr:cNvSpPr txBox="1">
          <a:spLocks noRot="1"/>
        </xdr:cNvSpPr>
      </xdr:nvSpPr>
      <xdr:spPr>
        <a:xfrm>
          <a:off x="6705600" y="192309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42,951</a:t>
          </a:r>
        </a:p>
      </xdr:txBody>
    </xdr:sp>
    <xdr:clientData fLocksWithSheet="1" fPrintsWithSheet="1"/>
  </xdr:twoCellAnchor>
  <xdr:twoCellAnchor editAs="oneCell">
    <xdr:from>
      <xdr:col>54</xdr:col>
      <xdr:colOff>0</xdr:colOff>
      <xdr:row>101</xdr:row>
      <xdr:rowOff>85724</xdr:rowOff>
    </xdr:from>
    <xdr:to>
      <xdr:col>58</xdr:col>
      <xdr:colOff>0</xdr:colOff>
      <xdr:row>102</xdr:row>
      <xdr:rowOff>152400</xdr:rowOff>
    </xdr:to>
    <xdr:sp fLocksText="1" fPublished="0">
      <xdr:nvSpPr>
        <xdr:cNvPr id="472" name="テキスト ボックス 471"/>
        <xdr:cNvSpPr txBox="1">
          <a:spLocks noRot="1"/>
        </xdr:cNvSpPr>
      </xdr:nvSpPr>
      <xdr:spPr>
        <a:xfrm>
          <a:off x="1028700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49</xdr:col>
      <xdr:colOff>114300</xdr:colOff>
      <xdr:row>101</xdr:row>
      <xdr:rowOff>85724</xdr:rowOff>
    </xdr:from>
    <xdr:to>
      <xdr:col>53</xdr:col>
      <xdr:colOff>114300</xdr:colOff>
      <xdr:row>102</xdr:row>
      <xdr:rowOff>152400</xdr:rowOff>
    </xdr:to>
    <xdr:sp fLocksText="1" fPublished="0">
      <xdr:nvSpPr>
        <xdr:cNvPr id="473" name="テキスト ボックス 472"/>
        <xdr:cNvSpPr txBox="1">
          <a:spLocks noRot="1"/>
        </xdr:cNvSpPr>
      </xdr:nvSpPr>
      <xdr:spPr>
        <a:xfrm>
          <a:off x="944880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44</xdr:col>
      <xdr:colOff>180975</xdr:colOff>
      <xdr:row>101</xdr:row>
      <xdr:rowOff>85724</xdr:rowOff>
    </xdr:from>
    <xdr:to>
      <xdr:col>48</xdr:col>
      <xdr:colOff>180975</xdr:colOff>
      <xdr:row>102</xdr:row>
      <xdr:rowOff>152400</xdr:rowOff>
    </xdr:to>
    <xdr:sp fLocksText="1" fPublished="0">
      <xdr:nvSpPr>
        <xdr:cNvPr id="474" name="テキスト ボックス 473"/>
        <xdr:cNvSpPr txBox="1">
          <a:spLocks noRot="1"/>
        </xdr:cNvSpPr>
      </xdr:nvSpPr>
      <xdr:spPr>
        <a:xfrm>
          <a:off x="8562975"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40</xdr:col>
      <xdr:colOff>57150</xdr:colOff>
      <xdr:row>101</xdr:row>
      <xdr:rowOff>85724</xdr:rowOff>
    </xdr:from>
    <xdr:to>
      <xdr:col>44</xdr:col>
      <xdr:colOff>57150</xdr:colOff>
      <xdr:row>102</xdr:row>
      <xdr:rowOff>152400</xdr:rowOff>
    </xdr:to>
    <xdr:sp fLocksText="1" fPublished="0">
      <xdr:nvSpPr>
        <xdr:cNvPr id="475" name="テキスト ボックス 474"/>
        <xdr:cNvSpPr txBox="1">
          <a:spLocks noRot="1"/>
        </xdr:cNvSpPr>
      </xdr:nvSpPr>
      <xdr:spPr>
        <a:xfrm>
          <a:off x="767715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35</xdr:col>
      <xdr:colOff>114300</xdr:colOff>
      <xdr:row>101</xdr:row>
      <xdr:rowOff>85724</xdr:rowOff>
    </xdr:from>
    <xdr:to>
      <xdr:col>39</xdr:col>
      <xdr:colOff>114300</xdr:colOff>
      <xdr:row>102</xdr:row>
      <xdr:rowOff>152400</xdr:rowOff>
    </xdr:to>
    <xdr:sp fLocksText="1" fPublished="0">
      <xdr:nvSpPr>
        <xdr:cNvPr id="476" name="テキスト ボックス 475"/>
        <xdr:cNvSpPr txBox="1">
          <a:spLocks noRot="1"/>
        </xdr:cNvSpPr>
      </xdr:nvSpPr>
      <xdr:spPr>
        <a:xfrm>
          <a:off x="678180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54</xdr:col>
      <xdr:colOff>142875</xdr:colOff>
      <xdr:row>98</xdr:row>
      <xdr:rowOff>114300</xdr:rowOff>
    </xdr:from>
    <xdr:to>
      <xdr:col>55</xdr:col>
      <xdr:colOff>57150</xdr:colOff>
      <xdr:row>99</xdr:row>
      <xdr:rowOff>38100</xdr:rowOff>
    </xdr:to>
    <xdr:sp fLocksText="1" fPublished="0">
      <xdr:nvSpPr>
        <xdr:cNvPr id="477" name="楕円 476"/>
        <xdr:cNvSpPr/>
      </xdr:nvSpPr>
      <xdr:spPr>
        <a:xfrm>
          <a:off x="10429875" y="19488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55</xdr:col>
      <xdr:colOff>57150</xdr:colOff>
      <xdr:row>98</xdr:row>
      <xdr:rowOff>57150</xdr:rowOff>
    </xdr:from>
    <xdr:to>
      <xdr:col>58</xdr:col>
      <xdr:colOff>19050</xdr:colOff>
      <xdr:row>99</xdr:row>
      <xdr:rowOff>123824</xdr:rowOff>
    </xdr:to>
    <xdr:sp fLocksText="1" fPublished="0">
      <xdr:nvSpPr>
        <xdr:cNvPr id="478" name="土木費該当値テキスト"/>
        <xdr:cNvSpPr txBox="1">
          <a:spLocks noRot="1"/>
        </xdr:cNvSpPr>
      </xdr:nvSpPr>
      <xdr:spPr>
        <a:xfrm>
          <a:off x="10534650" y="194310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34,286</a:t>
          </a:r>
        </a:p>
      </xdr:txBody>
    </xdr:sp>
    <xdr:clientData fLocksWithSheet="1" fPrintsWithSheet="1"/>
  </xdr:twoCellAnchor>
  <xdr:twoCellAnchor>
    <xdr:from>
      <xdr:col>50</xdr:col>
      <xdr:colOff>66675</xdr:colOff>
      <xdr:row>98</xdr:row>
      <xdr:rowOff>123824</xdr:rowOff>
    </xdr:from>
    <xdr:to>
      <xdr:col>50</xdr:col>
      <xdr:colOff>171449</xdr:colOff>
      <xdr:row>99</xdr:row>
      <xdr:rowOff>57150</xdr:rowOff>
    </xdr:to>
    <xdr:sp fLocksText="1" fPublished="0">
      <xdr:nvSpPr>
        <xdr:cNvPr id="479" name="楕円 478"/>
        <xdr:cNvSpPr/>
      </xdr:nvSpPr>
      <xdr:spPr>
        <a:xfrm>
          <a:off x="9591675" y="194976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49</xdr:col>
      <xdr:colOff>38100</xdr:colOff>
      <xdr:row>99</xdr:row>
      <xdr:rowOff>47625</xdr:rowOff>
    </xdr:from>
    <xdr:to>
      <xdr:col>52</xdr:col>
      <xdr:colOff>0</xdr:colOff>
      <xdr:row>100</xdr:row>
      <xdr:rowOff>114300</xdr:rowOff>
    </xdr:to>
    <xdr:sp fLocksText="1" fPublished="0">
      <xdr:nvSpPr>
        <xdr:cNvPr id="480" name="テキスト ボックス 479"/>
        <xdr:cNvSpPr txBox="1">
          <a:spLocks noRot="1"/>
        </xdr:cNvSpPr>
      </xdr:nvSpPr>
      <xdr:spPr>
        <a:xfrm>
          <a:off x="9372600" y="195929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31,123</a:t>
          </a:r>
        </a:p>
      </xdr:txBody>
    </xdr:sp>
    <xdr:clientData fLocksWithSheet="1" fPrintsWithSheet="1"/>
  </xdr:twoCellAnchor>
  <xdr:twoCellAnchor>
    <xdr:from>
      <xdr:col>45</xdr:col>
      <xdr:colOff>133350</xdr:colOff>
      <xdr:row>98</xdr:row>
      <xdr:rowOff>123824</xdr:rowOff>
    </xdr:from>
    <xdr:to>
      <xdr:col>46</xdr:col>
      <xdr:colOff>38100</xdr:colOff>
      <xdr:row>99</xdr:row>
      <xdr:rowOff>57150</xdr:rowOff>
    </xdr:to>
    <xdr:sp fLocksText="1" fPublished="0">
      <xdr:nvSpPr>
        <xdr:cNvPr id="481" name="楕円 480"/>
        <xdr:cNvSpPr/>
      </xdr:nvSpPr>
      <xdr:spPr>
        <a:xfrm>
          <a:off x="8705850" y="194976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44</xdr:col>
      <xdr:colOff>104775</xdr:colOff>
      <xdr:row>99</xdr:row>
      <xdr:rowOff>47625</xdr:rowOff>
    </xdr:from>
    <xdr:to>
      <xdr:col>47</xdr:col>
      <xdr:colOff>66675</xdr:colOff>
      <xdr:row>100</xdr:row>
      <xdr:rowOff>114300</xdr:rowOff>
    </xdr:to>
    <xdr:sp fLocksText="1" fPublished="0">
      <xdr:nvSpPr>
        <xdr:cNvPr id="482" name="テキスト ボックス 481"/>
        <xdr:cNvSpPr txBox="1">
          <a:spLocks noRot="1"/>
        </xdr:cNvSpPr>
      </xdr:nvSpPr>
      <xdr:spPr>
        <a:xfrm>
          <a:off x="8486775" y="195929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30,240</a:t>
          </a:r>
        </a:p>
      </xdr:txBody>
    </xdr:sp>
    <xdr:clientData fLocksWithSheet="1" fPrintsWithSheet="1"/>
  </xdr:twoCellAnchor>
  <xdr:twoCellAnchor>
    <xdr:from>
      <xdr:col>41</xdr:col>
      <xdr:colOff>0</xdr:colOff>
      <xdr:row>98</xdr:row>
      <xdr:rowOff>133350</xdr:rowOff>
    </xdr:from>
    <xdr:to>
      <xdr:col>41</xdr:col>
      <xdr:colOff>104775</xdr:colOff>
      <xdr:row>99</xdr:row>
      <xdr:rowOff>57150</xdr:rowOff>
    </xdr:to>
    <xdr:sp fLocksText="1" fPublished="0">
      <xdr:nvSpPr>
        <xdr:cNvPr id="483" name="楕円 482"/>
        <xdr:cNvSpPr/>
      </xdr:nvSpPr>
      <xdr:spPr>
        <a:xfrm>
          <a:off x="7810500" y="19507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39</xdr:col>
      <xdr:colOff>171449</xdr:colOff>
      <xdr:row>99</xdr:row>
      <xdr:rowOff>57150</xdr:rowOff>
    </xdr:from>
    <xdr:to>
      <xdr:col>42</xdr:col>
      <xdr:colOff>133350</xdr:colOff>
      <xdr:row>100</xdr:row>
      <xdr:rowOff>123824</xdr:rowOff>
    </xdr:to>
    <xdr:sp fLocksText="1" fPublished="0">
      <xdr:nvSpPr>
        <xdr:cNvPr id="484" name="テキスト ボックス 483"/>
        <xdr:cNvSpPr txBox="1">
          <a:spLocks noRot="1"/>
        </xdr:cNvSpPr>
      </xdr:nvSpPr>
      <xdr:spPr>
        <a:xfrm>
          <a:off x="7600950" y="196024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28,404</a:t>
          </a:r>
        </a:p>
      </xdr:txBody>
    </xdr:sp>
    <xdr:clientData fLocksWithSheet="1" fPrintsWithSheet="1"/>
  </xdr:twoCellAnchor>
  <xdr:twoCellAnchor>
    <xdr:from>
      <xdr:col>36</xdr:col>
      <xdr:colOff>66675</xdr:colOff>
      <xdr:row>98</xdr:row>
      <xdr:rowOff>142875</xdr:rowOff>
    </xdr:from>
    <xdr:to>
      <xdr:col>36</xdr:col>
      <xdr:colOff>171449</xdr:colOff>
      <xdr:row>99</xdr:row>
      <xdr:rowOff>66675</xdr:rowOff>
    </xdr:to>
    <xdr:sp fLocksText="1" fPublished="0">
      <xdr:nvSpPr>
        <xdr:cNvPr id="485" name="楕円 484"/>
        <xdr:cNvSpPr/>
      </xdr:nvSpPr>
      <xdr:spPr>
        <a:xfrm>
          <a:off x="6924674" y="19516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35</xdr:col>
      <xdr:colOff>38100</xdr:colOff>
      <xdr:row>99</xdr:row>
      <xdr:rowOff>57150</xdr:rowOff>
    </xdr:from>
    <xdr:to>
      <xdr:col>38</xdr:col>
      <xdr:colOff>0</xdr:colOff>
      <xdr:row>100</xdr:row>
      <xdr:rowOff>123824</xdr:rowOff>
    </xdr:to>
    <xdr:sp fLocksText="1" fPublished="0">
      <xdr:nvSpPr>
        <xdr:cNvPr id="486" name="テキスト ボックス 485"/>
        <xdr:cNvSpPr txBox="1">
          <a:spLocks noRot="1"/>
        </xdr:cNvSpPr>
      </xdr:nvSpPr>
      <xdr:spPr>
        <a:xfrm>
          <a:off x="6705600" y="196024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25,866</a:t>
          </a:r>
        </a:p>
      </xdr:txBody>
    </xdr:sp>
    <xdr:clientData fLocksWithSheet="1" fPrintsWithSheet="1"/>
  </xdr:twoCellAnchor>
  <xdr:twoCellAnchor>
    <xdr:from>
      <xdr:col>65</xdr:col>
      <xdr:colOff>66675</xdr:colOff>
      <xdr:row>23</xdr:row>
      <xdr:rowOff>66675</xdr:rowOff>
    </xdr:from>
    <xdr:to>
      <xdr:col>89</xdr:col>
      <xdr:colOff>180975</xdr:colOff>
      <xdr:row>25</xdr:row>
      <xdr:rowOff>47625</xdr:rowOff>
    </xdr:to>
    <xdr:sp fLocksText="1" fPublished="0">
      <xdr:nvSpPr>
        <xdr:cNvPr id="487" name="正方形/長方形 486"/>
        <xdr:cNvSpPr>
          <a:spLocks noRot="1"/>
        </xdr:cNvSpPr>
      </xdr:nvSpPr>
      <xdr:spPr>
        <a:xfrm>
          <a:off x="12449175" y="4638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消防費</a:t>
          </a:r>
        </a:p>
      </xdr:txBody>
    </xdr:sp>
    <xdr:clientData fLocksWithSheet="1" fPrintsWithSheet="1"/>
  </xdr:twoCellAnchor>
  <xdr:twoCellAnchor>
    <xdr:from>
      <xdr:col>66</xdr:col>
      <xdr:colOff>0</xdr:colOff>
      <xdr:row>25</xdr:row>
      <xdr:rowOff>66675</xdr:rowOff>
    </xdr:from>
    <xdr:to>
      <xdr:col>74</xdr:col>
      <xdr:colOff>0</xdr:colOff>
      <xdr:row>26</xdr:row>
      <xdr:rowOff>171449</xdr:rowOff>
    </xdr:to>
    <xdr:sp fLocksText="1" fPublished="0">
      <xdr:nvSpPr>
        <xdr:cNvPr id="488" name="正方形/長方形 487"/>
        <xdr:cNvSpPr>
          <a:spLocks noRot="1"/>
        </xdr:cNvSpPr>
      </xdr:nvSpPr>
      <xdr:spPr>
        <a:xfrm>
          <a:off x="1257300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26</xdr:row>
      <xdr:rowOff>114300</xdr:rowOff>
    </xdr:from>
    <xdr:to>
      <xdr:col>74</xdr:col>
      <xdr:colOff>0</xdr:colOff>
      <xdr:row>28</xdr:row>
      <xdr:rowOff>0</xdr:rowOff>
    </xdr:to>
    <xdr:sp fLocksText="1" fPublished="0">
      <xdr:nvSpPr>
        <xdr:cNvPr id="489" name="正方形/長方形 488"/>
        <xdr:cNvSpPr>
          <a:spLocks noRot="1"/>
        </xdr:cNvSpPr>
      </xdr:nvSpPr>
      <xdr:spPr>
        <a:xfrm>
          <a:off x="1257300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19/30</a:t>
          </a:r>
        </a:p>
      </xdr:txBody>
    </xdr:sp>
    <xdr:clientData fLocksWithSheet="1" fPrintsWithSheet="1"/>
  </xdr:twoCellAnchor>
  <xdr:twoCellAnchor>
    <xdr:from>
      <xdr:col>71</xdr:col>
      <xdr:colOff>66675</xdr:colOff>
      <xdr:row>25</xdr:row>
      <xdr:rowOff>66675</xdr:rowOff>
    </xdr:from>
    <xdr:to>
      <xdr:col>79</xdr:col>
      <xdr:colOff>66675</xdr:colOff>
      <xdr:row>26</xdr:row>
      <xdr:rowOff>171449</xdr:rowOff>
    </xdr:to>
    <xdr:sp fLocksText="1" fPublished="0">
      <xdr:nvSpPr>
        <xdr:cNvPr id="490" name="正方形/長方形 489"/>
        <xdr:cNvSpPr>
          <a:spLocks noRot="1"/>
        </xdr:cNvSpPr>
      </xdr:nvSpPr>
      <xdr:spPr>
        <a:xfrm>
          <a:off x="13592175"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26</xdr:row>
      <xdr:rowOff>114300</xdr:rowOff>
    </xdr:from>
    <xdr:to>
      <xdr:col>79</xdr:col>
      <xdr:colOff>66675</xdr:colOff>
      <xdr:row>28</xdr:row>
      <xdr:rowOff>0</xdr:rowOff>
    </xdr:to>
    <xdr:sp fLocksText="1" fPublished="0">
      <xdr:nvSpPr>
        <xdr:cNvPr id="491" name="正方形/長方形 490"/>
        <xdr:cNvSpPr>
          <a:spLocks noRot="1"/>
        </xdr:cNvSpPr>
      </xdr:nvSpPr>
      <xdr:spPr>
        <a:xfrm>
          <a:off x="13592175"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14,631</a:t>
          </a:r>
        </a:p>
      </xdr:txBody>
    </xdr:sp>
    <xdr:clientData fLocksWithSheet="1" fPrintsWithSheet="1"/>
  </xdr:twoCellAnchor>
  <xdr:twoCellAnchor>
    <xdr:from>
      <xdr:col>77</xdr:col>
      <xdr:colOff>66675</xdr:colOff>
      <xdr:row>25</xdr:row>
      <xdr:rowOff>66675</xdr:rowOff>
    </xdr:from>
    <xdr:to>
      <xdr:col>85</xdr:col>
      <xdr:colOff>66675</xdr:colOff>
      <xdr:row>26</xdr:row>
      <xdr:rowOff>171449</xdr:rowOff>
    </xdr:to>
    <xdr:sp fLocksText="1" fPublished="0">
      <xdr:nvSpPr>
        <xdr:cNvPr id="492" name="正方形/長方形 491"/>
        <xdr:cNvSpPr>
          <a:spLocks noRot="1"/>
        </xdr:cNvSpPr>
      </xdr:nvSpPr>
      <xdr:spPr>
        <a:xfrm>
          <a:off x="14735175"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26</xdr:row>
      <xdr:rowOff>114300</xdr:rowOff>
    </xdr:from>
    <xdr:to>
      <xdr:col>85</xdr:col>
      <xdr:colOff>66675</xdr:colOff>
      <xdr:row>28</xdr:row>
      <xdr:rowOff>0</xdr:rowOff>
    </xdr:to>
    <xdr:sp fLocksText="1" fPublished="0">
      <xdr:nvSpPr>
        <xdr:cNvPr id="493" name="正方形/長方形 492"/>
        <xdr:cNvSpPr>
          <a:spLocks noRot="1"/>
        </xdr:cNvSpPr>
      </xdr:nvSpPr>
      <xdr:spPr>
        <a:xfrm>
          <a:off x="14735175"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16,494</a:t>
          </a:r>
        </a:p>
      </xdr:txBody>
    </xdr:sp>
    <xdr:clientData fLocksWithSheet="1" fPrintsWithSheet="1"/>
  </xdr:twoCellAnchor>
  <xdr:twoCellAnchor>
    <xdr:from>
      <xdr:col>65</xdr:col>
      <xdr:colOff>66675</xdr:colOff>
      <xdr:row>28</xdr:row>
      <xdr:rowOff>38100</xdr:rowOff>
    </xdr:from>
    <xdr:to>
      <xdr:col>89</xdr:col>
      <xdr:colOff>180975</xdr:colOff>
      <xdr:row>41</xdr:row>
      <xdr:rowOff>104775</xdr:rowOff>
    </xdr:to>
    <xdr:sp fLocksText="1" fPublished="0">
      <xdr:nvSpPr>
        <xdr:cNvPr id="494" name="正方形/長方形 493"/>
        <xdr:cNvSpPr/>
      </xdr:nvSpPr>
      <xdr:spPr>
        <a:xfrm>
          <a:off x="12449175" y="5610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28575</xdr:colOff>
      <xdr:row>27</xdr:row>
      <xdr:rowOff>9525</xdr:rowOff>
    </xdr:from>
    <xdr:to>
      <xdr:col>67</xdr:col>
      <xdr:colOff>0</xdr:colOff>
      <xdr:row>28</xdr:row>
      <xdr:rowOff>28575</xdr:rowOff>
    </xdr:to>
    <xdr:sp fLocksText="1" fPublished="0">
      <xdr:nvSpPr>
        <xdr:cNvPr id="495" name="テキスト ボックス 494"/>
        <xdr:cNvSpPr txBox="1">
          <a:spLocks noRot="1"/>
        </xdr:cNvSpPr>
      </xdr:nvSpPr>
      <xdr:spPr>
        <a:xfrm>
          <a:off x="12411075" y="5381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41</xdr:row>
      <xdr:rowOff>104775</xdr:rowOff>
    </xdr:from>
    <xdr:to>
      <xdr:col>89</xdr:col>
      <xdr:colOff>180975</xdr:colOff>
      <xdr:row>41</xdr:row>
      <xdr:rowOff>104775</xdr:rowOff>
    </xdr:to>
    <xdr:cxnSp fPublished="0">
      <xdr:nvCxnSpPr>
        <xdr:cNvPr id="496" name="直線コネクタ 495"/>
        <xdr:cNvCxnSpPr/>
      </xdr:nvCxnSpPr>
      <xdr:spPr>
        <a:xfrm>
          <a:off x="12449175" y="8277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40</xdr:row>
      <xdr:rowOff>133350</xdr:rowOff>
    </xdr:from>
    <xdr:to>
      <xdr:col>65</xdr:col>
      <xdr:colOff>66675</xdr:colOff>
      <xdr:row>41</xdr:row>
      <xdr:rowOff>171449</xdr:rowOff>
    </xdr:to>
    <xdr:sp fLocksText="1" fPublished="0">
      <xdr:nvSpPr>
        <xdr:cNvPr id="497" name="テキスト ボックス 496"/>
        <xdr:cNvSpPr txBox="1">
          <a:spLocks noRot="1"/>
        </xdr:cNvSpPr>
      </xdr:nvSpPr>
      <xdr:spPr>
        <a:xfrm>
          <a:off x="12201525" y="8105774"/>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38</xdr:row>
      <xdr:rowOff>38100</xdr:rowOff>
    </xdr:from>
    <xdr:to>
      <xdr:col>89</xdr:col>
      <xdr:colOff>180975</xdr:colOff>
      <xdr:row>38</xdr:row>
      <xdr:rowOff>38100</xdr:rowOff>
    </xdr:to>
    <xdr:cxnSp fPublished="0">
      <xdr:nvCxnSpPr>
        <xdr:cNvPr id="498" name="直線コネクタ 497"/>
        <xdr:cNvCxnSpPr/>
      </xdr:nvCxnSpPr>
      <xdr:spPr>
        <a:xfrm>
          <a:off x="12449175" y="76104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37</xdr:row>
      <xdr:rowOff>66675</xdr:rowOff>
    </xdr:from>
    <xdr:to>
      <xdr:col>65</xdr:col>
      <xdr:colOff>66675</xdr:colOff>
      <xdr:row>38</xdr:row>
      <xdr:rowOff>104775</xdr:rowOff>
    </xdr:to>
    <xdr:sp fLocksText="1" fPublished="0">
      <xdr:nvSpPr>
        <xdr:cNvPr id="499" name="テキスト ボックス 498"/>
        <xdr:cNvSpPr txBox="1">
          <a:spLocks noRot="1"/>
        </xdr:cNvSpPr>
      </xdr:nvSpPr>
      <xdr:spPr>
        <a:xfrm>
          <a:off x="11915775" y="74390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a:t>
          </a:r>
        </a:p>
      </xdr:txBody>
    </xdr:sp>
    <xdr:clientData fLocksWithSheet="1" fPrintsWithSheet="1"/>
  </xdr:twoCellAnchor>
  <xdr:twoCellAnchor>
    <xdr:from>
      <xdr:col>65</xdr:col>
      <xdr:colOff>66675</xdr:colOff>
      <xdr:row>34</xdr:row>
      <xdr:rowOff>171449</xdr:rowOff>
    </xdr:from>
    <xdr:to>
      <xdr:col>89</xdr:col>
      <xdr:colOff>180975</xdr:colOff>
      <xdr:row>34</xdr:row>
      <xdr:rowOff>171449</xdr:rowOff>
    </xdr:to>
    <xdr:cxnSp fPublished="0">
      <xdr:nvCxnSpPr>
        <xdr:cNvPr id="500" name="直線コネクタ 499"/>
        <xdr:cNvCxnSpPr/>
      </xdr:nvCxnSpPr>
      <xdr:spPr>
        <a:xfrm>
          <a:off x="12449175" y="6943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34</xdr:row>
      <xdr:rowOff>0</xdr:rowOff>
    </xdr:from>
    <xdr:to>
      <xdr:col>65</xdr:col>
      <xdr:colOff>66675</xdr:colOff>
      <xdr:row>35</xdr:row>
      <xdr:rowOff>38100</xdr:rowOff>
    </xdr:to>
    <xdr:sp fLocksText="1" fPublished="0">
      <xdr:nvSpPr>
        <xdr:cNvPr id="501" name="テキスト ボックス 500"/>
        <xdr:cNvSpPr txBox="1">
          <a:spLocks noRot="1"/>
        </xdr:cNvSpPr>
      </xdr:nvSpPr>
      <xdr:spPr>
        <a:xfrm>
          <a:off x="11915775" y="67722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31</xdr:row>
      <xdr:rowOff>104775</xdr:rowOff>
    </xdr:from>
    <xdr:to>
      <xdr:col>89</xdr:col>
      <xdr:colOff>180975</xdr:colOff>
      <xdr:row>31</xdr:row>
      <xdr:rowOff>104775</xdr:rowOff>
    </xdr:to>
    <xdr:cxnSp fPublished="0">
      <xdr:nvCxnSpPr>
        <xdr:cNvPr id="502" name="直線コネクタ 501"/>
        <xdr:cNvCxnSpPr/>
      </xdr:nvCxnSpPr>
      <xdr:spPr>
        <a:xfrm>
          <a:off x="12449175" y="62769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30</xdr:row>
      <xdr:rowOff>133350</xdr:rowOff>
    </xdr:from>
    <xdr:to>
      <xdr:col>65</xdr:col>
      <xdr:colOff>66675</xdr:colOff>
      <xdr:row>31</xdr:row>
      <xdr:rowOff>171449</xdr:rowOff>
    </xdr:to>
    <xdr:sp fLocksText="1" fPublished="0">
      <xdr:nvSpPr>
        <xdr:cNvPr id="503" name="テキスト ボックス 502"/>
        <xdr:cNvSpPr txBox="1">
          <a:spLocks noRot="1"/>
        </xdr:cNvSpPr>
      </xdr:nvSpPr>
      <xdr:spPr>
        <a:xfrm>
          <a:off x="11915775" y="61055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30,000</a:t>
          </a:r>
        </a:p>
      </xdr:txBody>
    </xdr:sp>
    <xdr:clientData fLocksWithSheet="1" fPrintsWithSheet="1"/>
  </xdr:twoCellAnchor>
  <xdr:twoCellAnchor>
    <xdr:from>
      <xdr:col>65</xdr:col>
      <xdr:colOff>66675</xdr:colOff>
      <xdr:row>28</xdr:row>
      <xdr:rowOff>38100</xdr:rowOff>
    </xdr:from>
    <xdr:to>
      <xdr:col>89</xdr:col>
      <xdr:colOff>180975</xdr:colOff>
      <xdr:row>28</xdr:row>
      <xdr:rowOff>38100</xdr:rowOff>
    </xdr:to>
    <xdr:cxnSp fPublished="0">
      <xdr:nvCxnSpPr>
        <xdr:cNvPr id="504" name="直線コネクタ 503"/>
        <xdr:cNvCxnSpPr/>
      </xdr:nvCxnSpPr>
      <xdr:spPr>
        <a:xfrm>
          <a:off x="12449175" y="5610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27</xdr:row>
      <xdr:rowOff>66675</xdr:rowOff>
    </xdr:from>
    <xdr:to>
      <xdr:col>65</xdr:col>
      <xdr:colOff>66675</xdr:colOff>
      <xdr:row>28</xdr:row>
      <xdr:rowOff>104775</xdr:rowOff>
    </xdr:to>
    <xdr:sp fLocksText="1" fPublished="0">
      <xdr:nvSpPr>
        <xdr:cNvPr id="505" name="テキスト ボックス 504"/>
        <xdr:cNvSpPr txBox="1">
          <a:spLocks noRot="1"/>
        </xdr:cNvSpPr>
      </xdr:nvSpPr>
      <xdr:spPr>
        <a:xfrm>
          <a:off x="11915775" y="54387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28</xdr:row>
      <xdr:rowOff>38100</xdr:rowOff>
    </xdr:from>
    <xdr:to>
      <xdr:col>89</xdr:col>
      <xdr:colOff>180975</xdr:colOff>
      <xdr:row>41</xdr:row>
      <xdr:rowOff>104775</xdr:rowOff>
    </xdr:to>
    <xdr:sp fLocksText="1" fPublished="0">
      <xdr:nvSpPr>
        <xdr:cNvPr id="506" name="消防費グラフ枠"/>
        <xdr:cNvSpPr/>
      </xdr:nvSpPr>
      <xdr:spPr>
        <a:xfrm>
          <a:off x="12449175" y="5610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31</xdr:row>
      <xdr:rowOff>38100</xdr:rowOff>
    </xdr:from>
    <xdr:to>
      <xdr:col>85</xdr:col>
      <xdr:colOff>133350</xdr:colOff>
      <xdr:row>38</xdr:row>
      <xdr:rowOff>47625</xdr:rowOff>
    </xdr:to>
    <xdr:cxnSp fPublished="0">
      <xdr:nvCxnSpPr>
        <xdr:cNvPr id="507" name="直線コネクタ 506"/>
        <xdr:cNvCxnSpPr/>
      </xdr:nvCxnSpPr>
      <xdr:spPr>
        <a:xfrm flipV="1">
          <a:off x="16325851" y="6210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38</xdr:row>
      <xdr:rowOff>57150</xdr:rowOff>
    </xdr:from>
    <xdr:to>
      <xdr:col>88</xdr:col>
      <xdr:colOff>76200</xdr:colOff>
      <xdr:row>39</xdr:row>
      <xdr:rowOff>95250</xdr:rowOff>
    </xdr:to>
    <xdr:sp fLocksText="1" fPublished="0">
      <xdr:nvSpPr>
        <xdr:cNvPr id="508" name="消防費最小値テキスト"/>
        <xdr:cNvSpPr txBox="1">
          <a:spLocks noRot="1"/>
        </xdr:cNvSpPr>
      </xdr:nvSpPr>
      <xdr:spPr>
        <a:xfrm>
          <a:off x="16373475" y="762952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9,787</a:t>
          </a:r>
        </a:p>
      </xdr:txBody>
    </xdr:sp>
    <xdr:clientData fLocksWithSheet="1" fPrintsWithSheet="1"/>
  </xdr:twoCellAnchor>
  <xdr:twoCellAnchor>
    <xdr:from>
      <xdr:col>85</xdr:col>
      <xdr:colOff>38100</xdr:colOff>
      <xdr:row>38</xdr:row>
      <xdr:rowOff>47625</xdr:rowOff>
    </xdr:from>
    <xdr:to>
      <xdr:col>86</xdr:col>
      <xdr:colOff>28575</xdr:colOff>
      <xdr:row>38</xdr:row>
      <xdr:rowOff>47625</xdr:rowOff>
    </xdr:to>
    <xdr:cxnSp fPublished="0">
      <xdr:nvCxnSpPr>
        <xdr:cNvPr id="509" name="直線コネクタ 508"/>
        <xdr:cNvCxnSpPr/>
      </xdr:nvCxnSpPr>
      <xdr:spPr>
        <a:xfrm>
          <a:off x="16230600" y="7620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29</xdr:row>
      <xdr:rowOff>180975</xdr:rowOff>
    </xdr:from>
    <xdr:to>
      <xdr:col>88</xdr:col>
      <xdr:colOff>142875</xdr:colOff>
      <xdr:row>31</xdr:row>
      <xdr:rowOff>19050</xdr:rowOff>
    </xdr:to>
    <xdr:sp fLocksText="1" fPublished="0">
      <xdr:nvSpPr>
        <xdr:cNvPr id="510" name="消防費最大値テキスト"/>
        <xdr:cNvSpPr txBox="1">
          <a:spLocks noRot="1"/>
        </xdr:cNvSpPr>
      </xdr:nvSpPr>
      <xdr:spPr>
        <a:xfrm>
          <a:off x="16373475" y="59531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30,991</a:t>
          </a:r>
        </a:p>
      </xdr:txBody>
    </xdr:sp>
    <xdr:clientData fLocksWithSheet="1" fPrintsWithSheet="1"/>
  </xdr:twoCellAnchor>
  <xdr:twoCellAnchor>
    <xdr:from>
      <xdr:col>85</xdr:col>
      <xdr:colOff>38100</xdr:colOff>
      <xdr:row>31</xdr:row>
      <xdr:rowOff>38100</xdr:rowOff>
    </xdr:from>
    <xdr:to>
      <xdr:col>86</xdr:col>
      <xdr:colOff>28575</xdr:colOff>
      <xdr:row>31</xdr:row>
      <xdr:rowOff>38100</xdr:rowOff>
    </xdr:to>
    <xdr:cxnSp fPublished="0">
      <xdr:nvCxnSpPr>
        <xdr:cNvPr id="511" name="直線コネクタ 510"/>
        <xdr:cNvCxnSpPr/>
      </xdr:nvCxnSpPr>
      <xdr:spPr>
        <a:xfrm>
          <a:off x="16230600" y="6210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37</xdr:row>
      <xdr:rowOff>114300</xdr:rowOff>
    </xdr:from>
    <xdr:to>
      <xdr:col>85</xdr:col>
      <xdr:colOff>133350</xdr:colOff>
      <xdr:row>37</xdr:row>
      <xdr:rowOff>123824</xdr:rowOff>
    </xdr:to>
    <xdr:cxnSp fPublished="0">
      <xdr:nvCxnSpPr>
        <xdr:cNvPr id="512" name="直線コネクタ 511"/>
        <xdr:cNvCxnSpPr/>
      </xdr:nvCxnSpPr>
      <xdr:spPr>
        <a:xfrm flipV="1">
          <a:off x="15487651" y="7486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35</xdr:row>
      <xdr:rowOff>142875</xdr:rowOff>
    </xdr:from>
    <xdr:to>
      <xdr:col>88</xdr:col>
      <xdr:colOff>142875</xdr:colOff>
      <xdr:row>36</xdr:row>
      <xdr:rowOff>180975</xdr:rowOff>
    </xdr:to>
    <xdr:sp fLocksText="1" fPublished="0">
      <xdr:nvSpPr>
        <xdr:cNvPr id="513" name="消防費平均値テキスト"/>
        <xdr:cNvSpPr txBox="1">
          <a:spLocks noRot="1"/>
        </xdr:cNvSpPr>
      </xdr:nvSpPr>
      <xdr:spPr>
        <a:xfrm>
          <a:off x="16373475" y="7115174"/>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13,901</a:t>
          </a:r>
        </a:p>
      </xdr:txBody>
    </xdr:sp>
    <xdr:clientData fLocksWithSheet="1" fPrintsWithSheet="1"/>
  </xdr:twoCellAnchor>
  <xdr:twoCellAnchor>
    <xdr:from>
      <xdr:col>85</xdr:col>
      <xdr:colOff>76200</xdr:colOff>
      <xdr:row>36</xdr:row>
      <xdr:rowOff>114300</xdr:rowOff>
    </xdr:from>
    <xdr:to>
      <xdr:col>85</xdr:col>
      <xdr:colOff>180975</xdr:colOff>
      <xdr:row>37</xdr:row>
      <xdr:rowOff>38100</xdr:rowOff>
    </xdr:to>
    <xdr:sp fLocksText="1" fPublished="0">
      <xdr:nvSpPr>
        <xdr:cNvPr id="514" name="フローチャート: 判断 513"/>
        <xdr:cNvSpPr/>
      </xdr:nvSpPr>
      <xdr:spPr>
        <a:xfrm>
          <a:off x="16268700" y="7286625"/>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36</xdr:row>
      <xdr:rowOff>76200</xdr:rowOff>
    </xdr:from>
    <xdr:to>
      <xdr:col>81</xdr:col>
      <xdr:colOff>57150</xdr:colOff>
      <xdr:row>37</xdr:row>
      <xdr:rowOff>123824</xdr:rowOff>
    </xdr:to>
    <xdr:cxnSp fPublished="0">
      <xdr:nvCxnSpPr>
        <xdr:cNvPr id="515" name="直線コネクタ 514"/>
        <xdr:cNvCxnSpPr/>
      </xdr:nvCxnSpPr>
      <xdr:spPr>
        <a:xfrm>
          <a:off x="14592300" y="7248525"/>
          <a:ext cx="8953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36</xdr:row>
      <xdr:rowOff>66675</xdr:rowOff>
    </xdr:from>
    <xdr:to>
      <xdr:col>81</xdr:col>
      <xdr:colOff>104775</xdr:colOff>
      <xdr:row>36</xdr:row>
      <xdr:rowOff>190500</xdr:rowOff>
    </xdr:to>
    <xdr:sp fLocksText="1" fPublished="0">
      <xdr:nvSpPr>
        <xdr:cNvPr id="516" name="フローチャート: 判断 515"/>
        <xdr:cNvSpPr/>
      </xdr:nvSpPr>
      <xdr:spPr>
        <a:xfrm>
          <a:off x="15430500" y="723900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35</xdr:row>
      <xdr:rowOff>0</xdr:rowOff>
    </xdr:from>
    <xdr:to>
      <xdr:col>82</xdr:col>
      <xdr:colOff>133350</xdr:colOff>
      <xdr:row>36</xdr:row>
      <xdr:rowOff>38100</xdr:rowOff>
    </xdr:to>
    <xdr:sp fLocksText="1" fPublished="0">
      <xdr:nvSpPr>
        <xdr:cNvPr id="517" name="テキスト ボックス 516"/>
        <xdr:cNvSpPr txBox="1">
          <a:spLocks noRot="1"/>
        </xdr:cNvSpPr>
      </xdr:nvSpPr>
      <xdr:spPr>
        <a:xfrm>
          <a:off x="15220949" y="69723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14,657</a:t>
          </a:r>
        </a:p>
      </xdr:txBody>
    </xdr:sp>
    <xdr:clientData fLocksWithSheet="1" fPrintsWithSheet="1"/>
  </xdr:twoCellAnchor>
  <xdr:twoCellAnchor>
    <xdr:from>
      <xdr:col>71</xdr:col>
      <xdr:colOff>180975</xdr:colOff>
      <xdr:row>36</xdr:row>
      <xdr:rowOff>76200</xdr:rowOff>
    </xdr:from>
    <xdr:to>
      <xdr:col>76</xdr:col>
      <xdr:colOff>114300</xdr:colOff>
      <xdr:row>37</xdr:row>
      <xdr:rowOff>133350</xdr:rowOff>
    </xdr:to>
    <xdr:cxnSp fPublished="0">
      <xdr:nvCxnSpPr>
        <xdr:cNvPr id="518" name="直線コネクタ 517"/>
        <xdr:cNvCxnSpPr/>
      </xdr:nvCxnSpPr>
      <xdr:spPr>
        <a:xfrm flipV="1">
          <a:off x="13706475" y="7248525"/>
          <a:ext cx="88582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35</xdr:row>
      <xdr:rowOff>190500</xdr:rowOff>
    </xdr:from>
    <xdr:to>
      <xdr:col>76</xdr:col>
      <xdr:colOff>171449</xdr:colOff>
      <xdr:row>36</xdr:row>
      <xdr:rowOff>104775</xdr:rowOff>
    </xdr:to>
    <xdr:sp fLocksText="1" fPublished="0">
      <xdr:nvSpPr>
        <xdr:cNvPr id="519" name="フローチャート: 判断 518"/>
        <xdr:cNvSpPr/>
      </xdr:nvSpPr>
      <xdr:spPr>
        <a:xfrm>
          <a:off x="14544675" y="716280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34</xdr:row>
      <xdr:rowOff>123824</xdr:rowOff>
    </xdr:from>
    <xdr:to>
      <xdr:col>78</xdr:col>
      <xdr:colOff>0</xdr:colOff>
      <xdr:row>35</xdr:row>
      <xdr:rowOff>161925</xdr:rowOff>
    </xdr:to>
    <xdr:sp fLocksText="1" fPublished="0">
      <xdr:nvSpPr>
        <xdr:cNvPr id="520" name="テキスト ボックス 519"/>
        <xdr:cNvSpPr txBox="1">
          <a:spLocks noRot="1"/>
        </xdr:cNvSpPr>
      </xdr:nvSpPr>
      <xdr:spPr>
        <a:xfrm>
          <a:off x="14325600" y="68961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15,885</a:t>
          </a:r>
        </a:p>
      </xdr:txBody>
    </xdr:sp>
    <xdr:clientData fLocksWithSheet="1" fPrintsWithSheet="1"/>
  </xdr:twoCellAnchor>
  <xdr:twoCellAnchor>
    <xdr:from>
      <xdr:col>67</xdr:col>
      <xdr:colOff>57150</xdr:colOff>
      <xdr:row>37</xdr:row>
      <xdr:rowOff>104775</xdr:rowOff>
    </xdr:from>
    <xdr:to>
      <xdr:col>71</xdr:col>
      <xdr:colOff>180975</xdr:colOff>
      <xdr:row>37</xdr:row>
      <xdr:rowOff>133350</xdr:rowOff>
    </xdr:to>
    <xdr:cxnSp fPublished="0">
      <xdr:nvCxnSpPr>
        <xdr:cNvPr id="521" name="直線コネクタ 520"/>
        <xdr:cNvCxnSpPr/>
      </xdr:nvCxnSpPr>
      <xdr:spPr>
        <a:xfrm>
          <a:off x="12820651" y="74771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36</xdr:row>
      <xdr:rowOff>66675</xdr:rowOff>
    </xdr:from>
    <xdr:to>
      <xdr:col>72</xdr:col>
      <xdr:colOff>38100</xdr:colOff>
      <xdr:row>36</xdr:row>
      <xdr:rowOff>180975</xdr:rowOff>
    </xdr:to>
    <xdr:sp fLocksText="1" fPublished="0">
      <xdr:nvSpPr>
        <xdr:cNvPr id="522" name="フローチャート: 判断 521"/>
        <xdr:cNvSpPr/>
      </xdr:nvSpPr>
      <xdr:spPr>
        <a:xfrm>
          <a:off x="13658851" y="7239000"/>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35</xdr:row>
      <xdr:rowOff>0</xdr:rowOff>
    </xdr:from>
    <xdr:to>
      <xdr:col>73</xdr:col>
      <xdr:colOff>66675</xdr:colOff>
      <xdr:row>36</xdr:row>
      <xdr:rowOff>38100</xdr:rowOff>
    </xdr:to>
    <xdr:sp fLocksText="1" fPublished="0">
      <xdr:nvSpPr>
        <xdr:cNvPr id="523" name="テキスト ボックス 522"/>
        <xdr:cNvSpPr txBox="1">
          <a:spLocks noRot="1"/>
        </xdr:cNvSpPr>
      </xdr:nvSpPr>
      <xdr:spPr>
        <a:xfrm>
          <a:off x="13439775" y="69723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14,707</a:t>
          </a:r>
        </a:p>
      </xdr:txBody>
    </xdr:sp>
    <xdr:clientData fLocksWithSheet="1" fPrintsWithSheet="1"/>
  </xdr:twoCellAnchor>
  <xdr:twoCellAnchor>
    <xdr:from>
      <xdr:col>67</xdr:col>
      <xdr:colOff>0</xdr:colOff>
      <xdr:row>36</xdr:row>
      <xdr:rowOff>104775</xdr:rowOff>
    </xdr:from>
    <xdr:to>
      <xdr:col>67</xdr:col>
      <xdr:colOff>104775</xdr:colOff>
      <xdr:row>37</xdr:row>
      <xdr:rowOff>19050</xdr:rowOff>
    </xdr:to>
    <xdr:sp fLocksText="1" fPublished="0">
      <xdr:nvSpPr>
        <xdr:cNvPr id="524" name="フローチャート: 判断 523"/>
        <xdr:cNvSpPr/>
      </xdr:nvSpPr>
      <xdr:spPr>
        <a:xfrm>
          <a:off x="12763500" y="727710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35</xdr:row>
      <xdr:rowOff>47625</xdr:rowOff>
    </xdr:from>
    <xdr:to>
      <xdr:col>68</xdr:col>
      <xdr:colOff>133350</xdr:colOff>
      <xdr:row>36</xdr:row>
      <xdr:rowOff>85724</xdr:rowOff>
    </xdr:to>
    <xdr:sp fLocksText="1" fPublished="0">
      <xdr:nvSpPr>
        <xdr:cNvPr id="525" name="テキスト ボックス 524"/>
        <xdr:cNvSpPr txBox="1">
          <a:spLocks noRot="1"/>
        </xdr:cNvSpPr>
      </xdr:nvSpPr>
      <xdr:spPr>
        <a:xfrm>
          <a:off x="12553949" y="70199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14,119</a:t>
          </a:r>
        </a:p>
      </xdr:txBody>
    </xdr:sp>
    <xdr:clientData fLocksWithSheet="1" fPrintsWithSheet="1"/>
  </xdr:twoCellAnchor>
  <xdr:twoCellAnchor editAs="oneCell">
    <xdr:from>
      <xdr:col>84</xdr:col>
      <xdr:colOff>133350</xdr:colOff>
      <xdr:row>41</xdr:row>
      <xdr:rowOff>104775</xdr:rowOff>
    </xdr:from>
    <xdr:to>
      <xdr:col>88</xdr:col>
      <xdr:colOff>133350</xdr:colOff>
      <xdr:row>42</xdr:row>
      <xdr:rowOff>142875</xdr:rowOff>
    </xdr:to>
    <xdr:sp fLocksText="1" fPublished="0">
      <xdr:nvSpPr>
        <xdr:cNvPr id="526" name="テキスト ボックス 525"/>
        <xdr:cNvSpPr txBox="1">
          <a:spLocks noRot="1"/>
        </xdr:cNvSpPr>
      </xdr:nvSpPr>
      <xdr:spPr>
        <a:xfrm>
          <a:off x="16135349"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41</xdr:row>
      <xdr:rowOff>104775</xdr:rowOff>
    </xdr:from>
    <xdr:to>
      <xdr:col>84</xdr:col>
      <xdr:colOff>57150</xdr:colOff>
      <xdr:row>42</xdr:row>
      <xdr:rowOff>142875</xdr:rowOff>
    </xdr:to>
    <xdr:sp fLocksText="1" fPublished="0">
      <xdr:nvSpPr>
        <xdr:cNvPr id="527" name="テキスト ボックス 526"/>
        <xdr:cNvSpPr txBox="1">
          <a:spLocks noRot="1"/>
        </xdr:cNvSpPr>
      </xdr:nvSpPr>
      <xdr:spPr>
        <a:xfrm>
          <a:off x="15297149"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41</xdr:row>
      <xdr:rowOff>104775</xdr:rowOff>
    </xdr:from>
    <xdr:to>
      <xdr:col>79</xdr:col>
      <xdr:colOff>114300</xdr:colOff>
      <xdr:row>42</xdr:row>
      <xdr:rowOff>142875</xdr:rowOff>
    </xdr:to>
    <xdr:sp fLocksText="1" fPublished="0">
      <xdr:nvSpPr>
        <xdr:cNvPr id="528" name="テキスト ボックス 527"/>
        <xdr:cNvSpPr txBox="1">
          <a:spLocks noRot="1"/>
        </xdr:cNvSpPr>
      </xdr:nvSpPr>
      <xdr:spPr>
        <a:xfrm>
          <a:off x="144018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41</xdr:row>
      <xdr:rowOff>104775</xdr:rowOff>
    </xdr:from>
    <xdr:to>
      <xdr:col>74</xdr:col>
      <xdr:colOff>180975</xdr:colOff>
      <xdr:row>42</xdr:row>
      <xdr:rowOff>142875</xdr:rowOff>
    </xdr:to>
    <xdr:sp fLocksText="1" fPublished="0">
      <xdr:nvSpPr>
        <xdr:cNvPr id="529" name="テキスト ボックス 528"/>
        <xdr:cNvSpPr txBox="1">
          <a:spLocks noRot="1"/>
        </xdr:cNvSpPr>
      </xdr:nvSpPr>
      <xdr:spPr>
        <a:xfrm>
          <a:off x="13515975"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41</xdr:row>
      <xdr:rowOff>104775</xdr:rowOff>
    </xdr:from>
    <xdr:to>
      <xdr:col>70</xdr:col>
      <xdr:colOff>57150</xdr:colOff>
      <xdr:row>42</xdr:row>
      <xdr:rowOff>142875</xdr:rowOff>
    </xdr:to>
    <xdr:sp fLocksText="1" fPublished="0">
      <xdr:nvSpPr>
        <xdr:cNvPr id="530" name="テキスト ボックス 529"/>
        <xdr:cNvSpPr txBox="1">
          <a:spLocks noRot="1"/>
        </xdr:cNvSpPr>
      </xdr:nvSpPr>
      <xdr:spPr>
        <a:xfrm>
          <a:off x="12630149"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37</xdr:row>
      <xdr:rowOff>47625</xdr:rowOff>
    </xdr:from>
    <xdr:to>
      <xdr:col>85</xdr:col>
      <xdr:colOff>180975</xdr:colOff>
      <xdr:row>37</xdr:row>
      <xdr:rowOff>171449</xdr:rowOff>
    </xdr:to>
    <xdr:sp fLocksText="1" fPublished="0">
      <xdr:nvSpPr>
        <xdr:cNvPr id="531" name="楕円 530"/>
        <xdr:cNvSpPr/>
      </xdr:nvSpPr>
      <xdr:spPr>
        <a:xfrm>
          <a:off x="16268700" y="74199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36</xdr:row>
      <xdr:rowOff>142875</xdr:rowOff>
    </xdr:from>
    <xdr:to>
      <xdr:col>88</xdr:col>
      <xdr:colOff>142875</xdr:colOff>
      <xdr:row>37</xdr:row>
      <xdr:rowOff>180975</xdr:rowOff>
    </xdr:to>
    <xdr:sp fLocksText="1" fPublished="0">
      <xdr:nvSpPr>
        <xdr:cNvPr id="532" name="消防費該当値テキスト"/>
        <xdr:cNvSpPr txBox="1">
          <a:spLocks noRot="1"/>
        </xdr:cNvSpPr>
      </xdr:nvSpPr>
      <xdr:spPr>
        <a:xfrm>
          <a:off x="16373475" y="73152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11,931</a:t>
          </a:r>
        </a:p>
      </xdr:txBody>
    </xdr:sp>
    <xdr:clientData fLocksWithSheet="1" fPrintsWithSheet="1"/>
  </xdr:twoCellAnchor>
  <xdr:twoCellAnchor>
    <xdr:from>
      <xdr:col>81</xdr:col>
      <xdr:colOff>0</xdr:colOff>
      <xdr:row>37</xdr:row>
      <xdr:rowOff>66675</xdr:rowOff>
    </xdr:from>
    <xdr:to>
      <xdr:col>81</xdr:col>
      <xdr:colOff>104775</xdr:colOff>
      <xdr:row>37</xdr:row>
      <xdr:rowOff>180975</xdr:rowOff>
    </xdr:to>
    <xdr:sp fLocksText="1" fPublished="0">
      <xdr:nvSpPr>
        <xdr:cNvPr id="533" name="楕円 532"/>
        <xdr:cNvSpPr/>
      </xdr:nvSpPr>
      <xdr:spPr>
        <a:xfrm>
          <a:off x="15430500" y="743902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37</xdr:row>
      <xdr:rowOff>171449</xdr:rowOff>
    </xdr:from>
    <xdr:to>
      <xdr:col>82</xdr:col>
      <xdr:colOff>133350</xdr:colOff>
      <xdr:row>39</xdr:row>
      <xdr:rowOff>9525</xdr:rowOff>
    </xdr:to>
    <xdr:sp fLocksText="1" fPublished="0">
      <xdr:nvSpPr>
        <xdr:cNvPr id="534" name="テキスト ボックス 533"/>
        <xdr:cNvSpPr txBox="1">
          <a:spLocks noRot="1"/>
        </xdr:cNvSpPr>
      </xdr:nvSpPr>
      <xdr:spPr>
        <a:xfrm>
          <a:off x="15220949" y="75438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11,687</a:t>
          </a:r>
        </a:p>
      </xdr:txBody>
    </xdr:sp>
    <xdr:clientData fLocksWithSheet="1" fPrintsWithSheet="1"/>
  </xdr:twoCellAnchor>
  <xdr:twoCellAnchor>
    <xdr:from>
      <xdr:col>76</xdr:col>
      <xdr:colOff>66675</xdr:colOff>
      <xdr:row>36</xdr:row>
      <xdr:rowOff>19050</xdr:rowOff>
    </xdr:from>
    <xdr:to>
      <xdr:col>76</xdr:col>
      <xdr:colOff>171449</xdr:colOff>
      <xdr:row>36</xdr:row>
      <xdr:rowOff>142875</xdr:rowOff>
    </xdr:to>
    <xdr:sp fLocksText="1" fPublished="0">
      <xdr:nvSpPr>
        <xdr:cNvPr id="535" name="楕円 534"/>
        <xdr:cNvSpPr/>
      </xdr:nvSpPr>
      <xdr:spPr>
        <a:xfrm>
          <a:off x="14544675" y="71913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36</xdr:row>
      <xdr:rowOff>133350</xdr:rowOff>
    </xdr:from>
    <xdr:to>
      <xdr:col>78</xdr:col>
      <xdr:colOff>0</xdr:colOff>
      <xdr:row>37</xdr:row>
      <xdr:rowOff>171449</xdr:rowOff>
    </xdr:to>
    <xdr:sp fLocksText="1" fPublished="0">
      <xdr:nvSpPr>
        <xdr:cNvPr id="536" name="テキスト ボックス 535"/>
        <xdr:cNvSpPr txBox="1">
          <a:spLocks noRot="1"/>
        </xdr:cNvSpPr>
      </xdr:nvSpPr>
      <xdr:spPr>
        <a:xfrm>
          <a:off x="14325600" y="73056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15,305</a:t>
          </a:r>
        </a:p>
      </xdr:txBody>
    </xdr:sp>
    <xdr:clientData fLocksWithSheet="1" fPrintsWithSheet="1"/>
  </xdr:twoCellAnchor>
  <xdr:twoCellAnchor>
    <xdr:from>
      <xdr:col>71</xdr:col>
      <xdr:colOff>133350</xdr:colOff>
      <xdr:row>37</xdr:row>
      <xdr:rowOff>76200</xdr:rowOff>
    </xdr:from>
    <xdr:to>
      <xdr:col>72</xdr:col>
      <xdr:colOff>38100</xdr:colOff>
      <xdr:row>37</xdr:row>
      <xdr:rowOff>190500</xdr:rowOff>
    </xdr:to>
    <xdr:sp fLocksText="1" fPublished="0">
      <xdr:nvSpPr>
        <xdr:cNvPr id="537" name="楕円 536"/>
        <xdr:cNvSpPr/>
      </xdr:nvSpPr>
      <xdr:spPr>
        <a:xfrm>
          <a:off x="13658851" y="7448550"/>
          <a:ext cx="95250"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37</xdr:row>
      <xdr:rowOff>190500</xdr:rowOff>
    </xdr:from>
    <xdr:to>
      <xdr:col>73</xdr:col>
      <xdr:colOff>66675</xdr:colOff>
      <xdr:row>39</xdr:row>
      <xdr:rowOff>28575</xdr:rowOff>
    </xdr:to>
    <xdr:sp fLocksText="1" fPublished="0">
      <xdr:nvSpPr>
        <xdr:cNvPr id="538" name="テキスト ボックス 537"/>
        <xdr:cNvSpPr txBox="1">
          <a:spLocks noRot="1"/>
        </xdr:cNvSpPr>
      </xdr:nvSpPr>
      <xdr:spPr>
        <a:xfrm>
          <a:off x="13439775" y="75628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11,502</a:t>
          </a:r>
        </a:p>
      </xdr:txBody>
    </xdr:sp>
    <xdr:clientData fLocksWithSheet="1" fPrintsWithSheet="1"/>
  </xdr:twoCellAnchor>
  <xdr:twoCellAnchor>
    <xdr:from>
      <xdr:col>67</xdr:col>
      <xdr:colOff>0</xdr:colOff>
      <xdr:row>37</xdr:row>
      <xdr:rowOff>47625</xdr:rowOff>
    </xdr:from>
    <xdr:to>
      <xdr:col>67</xdr:col>
      <xdr:colOff>104775</xdr:colOff>
      <xdr:row>37</xdr:row>
      <xdr:rowOff>152400</xdr:rowOff>
    </xdr:to>
    <xdr:sp fLocksText="1" fPublished="0">
      <xdr:nvSpPr>
        <xdr:cNvPr id="539" name="楕円 538"/>
        <xdr:cNvSpPr/>
      </xdr:nvSpPr>
      <xdr:spPr>
        <a:xfrm>
          <a:off x="12763500" y="74199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37</xdr:row>
      <xdr:rowOff>142875</xdr:rowOff>
    </xdr:from>
    <xdr:to>
      <xdr:col>68</xdr:col>
      <xdr:colOff>133350</xdr:colOff>
      <xdr:row>38</xdr:row>
      <xdr:rowOff>180975</xdr:rowOff>
    </xdr:to>
    <xdr:sp fLocksText="1" fPublished="0">
      <xdr:nvSpPr>
        <xdr:cNvPr id="540" name="テキスト ボックス 539"/>
        <xdr:cNvSpPr txBox="1">
          <a:spLocks noRot="1"/>
        </xdr:cNvSpPr>
      </xdr:nvSpPr>
      <xdr:spPr>
        <a:xfrm>
          <a:off x="12553949" y="75152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12,051</a:t>
          </a:r>
        </a:p>
      </xdr:txBody>
    </xdr:sp>
    <xdr:clientData fLocksWithSheet="1" fPrintsWithSheet="1"/>
  </xdr:twoCellAnchor>
  <xdr:twoCellAnchor>
    <xdr:from>
      <xdr:col>65</xdr:col>
      <xdr:colOff>66675</xdr:colOff>
      <xdr:row>43</xdr:row>
      <xdr:rowOff>66675</xdr:rowOff>
    </xdr:from>
    <xdr:to>
      <xdr:col>89</xdr:col>
      <xdr:colOff>180975</xdr:colOff>
      <xdr:row>45</xdr:row>
      <xdr:rowOff>47625</xdr:rowOff>
    </xdr:to>
    <xdr:sp fLocksText="1" fPublished="0">
      <xdr:nvSpPr>
        <xdr:cNvPr id="541" name="正方形/長方形 540"/>
        <xdr:cNvSpPr>
          <a:spLocks noRot="1"/>
        </xdr:cNvSpPr>
      </xdr:nvSpPr>
      <xdr:spPr>
        <a:xfrm>
          <a:off x="12449175" y="8639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教育費</a:t>
          </a:r>
        </a:p>
      </xdr:txBody>
    </xdr:sp>
    <xdr:clientData fLocksWithSheet="1" fPrintsWithSheet="1"/>
  </xdr:twoCellAnchor>
  <xdr:twoCellAnchor>
    <xdr:from>
      <xdr:col>66</xdr:col>
      <xdr:colOff>0</xdr:colOff>
      <xdr:row>45</xdr:row>
      <xdr:rowOff>66675</xdr:rowOff>
    </xdr:from>
    <xdr:to>
      <xdr:col>74</xdr:col>
      <xdr:colOff>0</xdr:colOff>
      <xdr:row>46</xdr:row>
      <xdr:rowOff>171449</xdr:rowOff>
    </xdr:to>
    <xdr:sp fLocksText="1" fPublished="0">
      <xdr:nvSpPr>
        <xdr:cNvPr id="542" name="正方形/長方形 541"/>
        <xdr:cNvSpPr>
          <a:spLocks noRot="1"/>
        </xdr:cNvSpPr>
      </xdr:nvSpPr>
      <xdr:spPr>
        <a:xfrm>
          <a:off x="1257300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46</xdr:row>
      <xdr:rowOff>114300</xdr:rowOff>
    </xdr:from>
    <xdr:to>
      <xdr:col>74</xdr:col>
      <xdr:colOff>0</xdr:colOff>
      <xdr:row>48</xdr:row>
      <xdr:rowOff>0</xdr:rowOff>
    </xdr:to>
    <xdr:sp fLocksText="1" fPublished="0">
      <xdr:nvSpPr>
        <xdr:cNvPr id="543" name="正方形/長方形 542"/>
        <xdr:cNvSpPr>
          <a:spLocks noRot="1"/>
        </xdr:cNvSpPr>
      </xdr:nvSpPr>
      <xdr:spPr>
        <a:xfrm>
          <a:off x="1257300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11/30</a:t>
          </a:r>
        </a:p>
      </xdr:txBody>
    </xdr:sp>
    <xdr:clientData fLocksWithSheet="1" fPrintsWithSheet="1"/>
  </xdr:twoCellAnchor>
  <xdr:twoCellAnchor>
    <xdr:from>
      <xdr:col>71</xdr:col>
      <xdr:colOff>66675</xdr:colOff>
      <xdr:row>45</xdr:row>
      <xdr:rowOff>66675</xdr:rowOff>
    </xdr:from>
    <xdr:to>
      <xdr:col>79</xdr:col>
      <xdr:colOff>66675</xdr:colOff>
      <xdr:row>46</xdr:row>
      <xdr:rowOff>171449</xdr:rowOff>
    </xdr:to>
    <xdr:sp fLocksText="1" fPublished="0">
      <xdr:nvSpPr>
        <xdr:cNvPr id="544" name="正方形/長方形 543"/>
        <xdr:cNvSpPr>
          <a:spLocks noRot="1"/>
        </xdr:cNvSpPr>
      </xdr:nvSpPr>
      <xdr:spPr>
        <a:xfrm>
          <a:off x="13592175"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46</xdr:row>
      <xdr:rowOff>114300</xdr:rowOff>
    </xdr:from>
    <xdr:to>
      <xdr:col>79</xdr:col>
      <xdr:colOff>66675</xdr:colOff>
      <xdr:row>48</xdr:row>
      <xdr:rowOff>0</xdr:rowOff>
    </xdr:to>
    <xdr:sp fLocksText="1" fPublished="0">
      <xdr:nvSpPr>
        <xdr:cNvPr id="545" name="正方形/長方形 544"/>
        <xdr:cNvSpPr>
          <a:spLocks noRot="1"/>
        </xdr:cNvSpPr>
      </xdr:nvSpPr>
      <xdr:spPr>
        <a:xfrm>
          <a:off x="13592175"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55,480</a:t>
          </a:r>
        </a:p>
      </xdr:txBody>
    </xdr:sp>
    <xdr:clientData fLocksWithSheet="1" fPrintsWithSheet="1"/>
  </xdr:twoCellAnchor>
  <xdr:twoCellAnchor>
    <xdr:from>
      <xdr:col>77</xdr:col>
      <xdr:colOff>66675</xdr:colOff>
      <xdr:row>45</xdr:row>
      <xdr:rowOff>66675</xdr:rowOff>
    </xdr:from>
    <xdr:to>
      <xdr:col>85</xdr:col>
      <xdr:colOff>66675</xdr:colOff>
      <xdr:row>46</xdr:row>
      <xdr:rowOff>171449</xdr:rowOff>
    </xdr:to>
    <xdr:sp fLocksText="1" fPublished="0">
      <xdr:nvSpPr>
        <xdr:cNvPr id="546" name="正方形/長方形 545"/>
        <xdr:cNvSpPr>
          <a:spLocks noRot="1"/>
        </xdr:cNvSpPr>
      </xdr:nvSpPr>
      <xdr:spPr>
        <a:xfrm>
          <a:off x="14735175"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46</xdr:row>
      <xdr:rowOff>114300</xdr:rowOff>
    </xdr:from>
    <xdr:to>
      <xdr:col>85</xdr:col>
      <xdr:colOff>66675</xdr:colOff>
      <xdr:row>48</xdr:row>
      <xdr:rowOff>0</xdr:rowOff>
    </xdr:to>
    <xdr:sp fLocksText="1" fPublished="0">
      <xdr:nvSpPr>
        <xdr:cNvPr id="547" name="正方形/長方形 546"/>
        <xdr:cNvSpPr>
          <a:spLocks noRot="1"/>
        </xdr:cNvSpPr>
      </xdr:nvSpPr>
      <xdr:spPr>
        <a:xfrm>
          <a:off x="14735175"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49,433</a:t>
          </a:r>
        </a:p>
      </xdr:txBody>
    </xdr:sp>
    <xdr:clientData fLocksWithSheet="1" fPrintsWithSheet="1"/>
  </xdr:twoCellAnchor>
  <xdr:twoCellAnchor>
    <xdr:from>
      <xdr:col>65</xdr:col>
      <xdr:colOff>66675</xdr:colOff>
      <xdr:row>48</xdr:row>
      <xdr:rowOff>38100</xdr:rowOff>
    </xdr:from>
    <xdr:to>
      <xdr:col>89</xdr:col>
      <xdr:colOff>180975</xdr:colOff>
      <xdr:row>61</xdr:row>
      <xdr:rowOff>104775</xdr:rowOff>
    </xdr:to>
    <xdr:sp fLocksText="1" fPublished="0">
      <xdr:nvSpPr>
        <xdr:cNvPr id="548" name="正方形/長方形 547"/>
        <xdr:cNvSpPr/>
      </xdr:nvSpPr>
      <xdr:spPr>
        <a:xfrm>
          <a:off x="12449175" y="96107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28575</xdr:colOff>
      <xdr:row>47</xdr:row>
      <xdr:rowOff>9525</xdr:rowOff>
    </xdr:from>
    <xdr:to>
      <xdr:col>67</xdr:col>
      <xdr:colOff>0</xdr:colOff>
      <xdr:row>48</xdr:row>
      <xdr:rowOff>28575</xdr:rowOff>
    </xdr:to>
    <xdr:sp fLocksText="1" fPublished="0">
      <xdr:nvSpPr>
        <xdr:cNvPr id="549" name="テキスト ボックス 548"/>
        <xdr:cNvSpPr txBox="1">
          <a:spLocks noRot="1"/>
        </xdr:cNvSpPr>
      </xdr:nvSpPr>
      <xdr:spPr>
        <a:xfrm>
          <a:off x="12411075" y="93821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61</xdr:row>
      <xdr:rowOff>104775</xdr:rowOff>
    </xdr:from>
    <xdr:to>
      <xdr:col>89</xdr:col>
      <xdr:colOff>180975</xdr:colOff>
      <xdr:row>61</xdr:row>
      <xdr:rowOff>104775</xdr:rowOff>
    </xdr:to>
    <xdr:cxnSp fPublished="0">
      <xdr:nvCxnSpPr>
        <xdr:cNvPr id="550" name="直線コネクタ 549"/>
        <xdr:cNvCxnSpPr/>
      </xdr:nvCxnSpPr>
      <xdr:spPr>
        <a:xfrm>
          <a:off x="12449175" y="1227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60</xdr:row>
      <xdr:rowOff>133350</xdr:rowOff>
    </xdr:from>
    <xdr:to>
      <xdr:col>65</xdr:col>
      <xdr:colOff>66675</xdr:colOff>
      <xdr:row>61</xdr:row>
      <xdr:rowOff>171449</xdr:rowOff>
    </xdr:to>
    <xdr:sp fLocksText="1" fPublished="0">
      <xdr:nvSpPr>
        <xdr:cNvPr id="551" name="テキスト ボックス 550"/>
        <xdr:cNvSpPr txBox="1">
          <a:spLocks noRot="1"/>
        </xdr:cNvSpPr>
      </xdr:nvSpPr>
      <xdr:spPr>
        <a:xfrm>
          <a:off x="12201525" y="121062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59</xdr:row>
      <xdr:rowOff>57150</xdr:rowOff>
    </xdr:from>
    <xdr:to>
      <xdr:col>89</xdr:col>
      <xdr:colOff>180975</xdr:colOff>
      <xdr:row>59</xdr:row>
      <xdr:rowOff>57150</xdr:rowOff>
    </xdr:to>
    <xdr:cxnSp fPublished="0">
      <xdr:nvCxnSpPr>
        <xdr:cNvPr id="552" name="直線コネクタ 551"/>
        <xdr:cNvCxnSpPr/>
      </xdr:nvCxnSpPr>
      <xdr:spPr>
        <a:xfrm>
          <a:off x="12449175" y="1183005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58</xdr:row>
      <xdr:rowOff>85724</xdr:rowOff>
    </xdr:from>
    <xdr:to>
      <xdr:col>65</xdr:col>
      <xdr:colOff>66675</xdr:colOff>
      <xdr:row>59</xdr:row>
      <xdr:rowOff>123824</xdr:rowOff>
    </xdr:to>
    <xdr:sp fLocksText="1" fPublished="0">
      <xdr:nvSpPr>
        <xdr:cNvPr id="553" name="テキスト ボックス 552"/>
        <xdr:cNvSpPr txBox="1">
          <a:spLocks noRot="1"/>
        </xdr:cNvSpPr>
      </xdr:nvSpPr>
      <xdr:spPr>
        <a:xfrm>
          <a:off x="11915775" y="116586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57</xdr:row>
      <xdr:rowOff>9525</xdr:rowOff>
    </xdr:from>
    <xdr:to>
      <xdr:col>89</xdr:col>
      <xdr:colOff>180975</xdr:colOff>
      <xdr:row>57</xdr:row>
      <xdr:rowOff>9525</xdr:rowOff>
    </xdr:to>
    <xdr:cxnSp fPublished="0">
      <xdr:nvCxnSpPr>
        <xdr:cNvPr id="554" name="直線コネクタ 553"/>
        <xdr:cNvCxnSpPr/>
      </xdr:nvCxnSpPr>
      <xdr:spPr>
        <a:xfrm>
          <a:off x="12449175" y="1138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56</xdr:row>
      <xdr:rowOff>47625</xdr:rowOff>
    </xdr:from>
    <xdr:to>
      <xdr:col>65</xdr:col>
      <xdr:colOff>66675</xdr:colOff>
      <xdr:row>57</xdr:row>
      <xdr:rowOff>85724</xdr:rowOff>
    </xdr:to>
    <xdr:sp fLocksText="1" fPublished="0">
      <xdr:nvSpPr>
        <xdr:cNvPr id="555" name="テキスト ボックス 554"/>
        <xdr:cNvSpPr txBox="1">
          <a:spLocks noRot="1"/>
        </xdr:cNvSpPr>
      </xdr:nvSpPr>
      <xdr:spPr>
        <a:xfrm>
          <a:off x="11915775" y="11220451"/>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54</xdr:row>
      <xdr:rowOff>171449</xdr:rowOff>
    </xdr:from>
    <xdr:to>
      <xdr:col>89</xdr:col>
      <xdr:colOff>180975</xdr:colOff>
      <xdr:row>54</xdr:row>
      <xdr:rowOff>171449</xdr:rowOff>
    </xdr:to>
    <xdr:cxnSp fPublished="0">
      <xdr:nvCxnSpPr>
        <xdr:cNvPr id="556" name="直線コネクタ 555"/>
        <xdr:cNvCxnSpPr/>
      </xdr:nvCxnSpPr>
      <xdr:spPr>
        <a:xfrm>
          <a:off x="12449175" y="1094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54</xdr:row>
      <xdr:rowOff>0</xdr:rowOff>
    </xdr:from>
    <xdr:to>
      <xdr:col>65</xdr:col>
      <xdr:colOff>66675</xdr:colOff>
      <xdr:row>55</xdr:row>
      <xdr:rowOff>38100</xdr:rowOff>
    </xdr:to>
    <xdr:sp fLocksText="1" fPublished="0">
      <xdr:nvSpPr>
        <xdr:cNvPr id="557" name="テキスト ボックス 556"/>
        <xdr:cNvSpPr txBox="1">
          <a:spLocks noRot="1"/>
        </xdr:cNvSpPr>
      </xdr:nvSpPr>
      <xdr:spPr>
        <a:xfrm>
          <a:off x="11915775" y="107727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65</xdr:col>
      <xdr:colOff>66675</xdr:colOff>
      <xdr:row>52</xdr:row>
      <xdr:rowOff>123824</xdr:rowOff>
    </xdr:from>
    <xdr:to>
      <xdr:col>89</xdr:col>
      <xdr:colOff>180975</xdr:colOff>
      <xdr:row>52</xdr:row>
      <xdr:rowOff>123824</xdr:rowOff>
    </xdr:to>
    <xdr:cxnSp fPublished="0">
      <xdr:nvCxnSpPr>
        <xdr:cNvPr id="558" name="直線コネクタ 557"/>
        <xdr:cNvCxnSpPr/>
      </xdr:nvCxnSpPr>
      <xdr:spPr>
        <a:xfrm>
          <a:off x="12449175" y="10496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51</xdr:row>
      <xdr:rowOff>152400</xdr:rowOff>
    </xdr:from>
    <xdr:to>
      <xdr:col>65</xdr:col>
      <xdr:colOff>66675</xdr:colOff>
      <xdr:row>52</xdr:row>
      <xdr:rowOff>190500</xdr:rowOff>
    </xdr:to>
    <xdr:sp fLocksText="1" fPublished="0">
      <xdr:nvSpPr>
        <xdr:cNvPr id="559" name="テキスト ボックス 558"/>
        <xdr:cNvSpPr txBox="1">
          <a:spLocks noRot="1"/>
        </xdr:cNvSpPr>
      </xdr:nvSpPr>
      <xdr:spPr>
        <a:xfrm>
          <a:off x="11915775" y="103251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65</xdr:col>
      <xdr:colOff>66675</xdr:colOff>
      <xdr:row>50</xdr:row>
      <xdr:rowOff>76200</xdr:rowOff>
    </xdr:from>
    <xdr:to>
      <xdr:col>89</xdr:col>
      <xdr:colOff>180975</xdr:colOff>
      <xdr:row>50</xdr:row>
      <xdr:rowOff>76200</xdr:rowOff>
    </xdr:to>
    <xdr:cxnSp fPublished="0">
      <xdr:nvCxnSpPr>
        <xdr:cNvPr id="560" name="直線コネクタ 559"/>
        <xdr:cNvCxnSpPr/>
      </xdr:nvCxnSpPr>
      <xdr:spPr>
        <a:xfrm>
          <a:off x="12449175" y="10048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49</xdr:row>
      <xdr:rowOff>114300</xdr:rowOff>
    </xdr:from>
    <xdr:to>
      <xdr:col>65</xdr:col>
      <xdr:colOff>76200</xdr:colOff>
      <xdr:row>50</xdr:row>
      <xdr:rowOff>152400</xdr:rowOff>
    </xdr:to>
    <xdr:sp fLocksText="1" fPublished="0">
      <xdr:nvSpPr>
        <xdr:cNvPr id="561" name="テキスト ボックス 560"/>
        <xdr:cNvSpPr txBox="1">
          <a:spLocks noRot="1"/>
        </xdr:cNvSpPr>
      </xdr:nvSpPr>
      <xdr:spPr>
        <a:xfrm>
          <a:off x="11858625" y="9886950"/>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65</xdr:col>
      <xdr:colOff>66675</xdr:colOff>
      <xdr:row>48</xdr:row>
      <xdr:rowOff>38100</xdr:rowOff>
    </xdr:from>
    <xdr:to>
      <xdr:col>89</xdr:col>
      <xdr:colOff>180975</xdr:colOff>
      <xdr:row>48</xdr:row>
      <xdr:rowOff>38100</xdr:rowOff>
    </xdr:to>
    <xdr:cxnSp fPublished="0">
      <xdr:nvCxnSpPr>
        <xdr:cNvPr id="562" name="直線コネクタ 561"/>
        <xdr:cNvCxnSpPr/>
      </xdr:nvCxnSpPr>
      <xdr:spPr>
        <a:xfrm>
          <a:off x="1244917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47</xdr:row>
      <xdr:rowOff>66675</xdr:rowOff>
    </xdr:from>
    <xdr:to>
      <xdr:col>65</xdr:col>
      <xdr:colOff>76200</xdr:colOff>
      <xdr:row>48</xdr:row>
      <xdr:rowOff>104775</xdr:rowOff>
    </xdr:to>
    <xdr:sp fLocksText="1" fPublished="0">
      <xdr:nvSpPr>
        <xdr:cNvPr id="563" name="テキスト ボックス 562"/>
        <xdr:cNvSpPr txBox="1">
          <a:spLocks noRot="1"/>
        </xdr:cNvSpPr>
      </xdr:nvSpPr>
      <xdr:spPr>
        <a:xfrm>
          <a:off x="11858625" y="94392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120,000</a:t>
          </a:r>
        </a:p>
      </xdr:txBody>
    </xdr:sp>
    <xdr:clientData fLocksWithSheet="1" fPrintsWithSheet="1"/>
  </xdr:twoCellAnchor>
  <xdr:twoCellAnchor>
    <xdr:from>
      <xdr:col>65</xdr:col>
      <xdr:colOff>66675</xdr:colOff>
      <xdr:row>48</xdr:row>
      <xdr:rowOff>38100</xdr:rowOff>
    </xdr:from>
    <xdr:to>
      <xdr:col>89</xdr:col>
      <xdr:colOff>180975</xdr:colOff>
      <xdr:row>61</xdr:row>
      <xdr:rowOff>104775</xdr:rowOff>
    </xdr:to>
    <xdr:sp fLocksText="1" fPublished="0">
      <xdr:nvSpPr>
        <xdr:cNvPr id="564" name="教育費グラフ枠"/>
        <xdr:cNvSpPr/>
      </xdr:nvSpPr>
      <xdr:spPr>
        <a:xfrm>
          <a:off x="12449175" y="96107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51</xdr:row>
      <xdr:rowOff>66675</xdr:rowOff>
    </xdr:from>
    <xdr:to>
      <xdr:col>85</xdr:col>
      <xdr:colOff>133350</xdr:colOff>
      <xdr:row>58</xdr:row>
      <xdr:rowOff>171449</xdr:rowOff>
    </xdr:to>
    <xdr:cxnSp fPublished="0">
      <xdr:nvCxnSpPr>
        <xdr:cNvPr id="565" name="直線コネクタ 564"/>
        <xdr:cNvCxnSpPr/>
      </xdr:nvCxnSpPr>
      <xdr:spPr>
        <a:xfrm flipV="1">
          <a:off x="16325851" y="102393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58</xdr:row>
      <xdr:rowOff>180975</xdr:rowOff>
    </xdr:from>
    <xdr:to>
      <xdr:col>88</xdr:col>
      <xdr:colOff>142875</xdr:colOff>
      <xdr:row>60</xdr:row>
      <xdr:rowOff>19050</xdr:rowOff>
    </xdr:to>
    <xdr:sp fLocksText="1" fPublished="0">
      <xdr:nvSpPr>
        <xdr:cNvPr id="566" name="教育費最小値テキスト"/>
        <xdr:cNvSpPr txBox="1">
          <a:spLocks noRot="1"/>
        </xdr:cNvSpPr>
      </xdr:nvSpPr>
      <xdr:spPr>
        <a:xfrm>
          <a:off x="16373475" y="11753851"/>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23,976</a:t>
          </a:r>
        </a:p>
      </xdr:txBody>
    </xdr:sp>
    <xdr:clientData fLocksWithSheet="1" fPrintsWithSheet="1"/>
  </xdr:twoCellAnchor>
  <xdr:twoCellAnchor>
    <xdr:from>
      <xdr:col>85</xdr:col>
      <xdr:colOff>38100</xdr:colOff>
      <xdr:row>58</xdr:row>
      <xdr:rowOff>171449</xdr:rowOff>
    </xdr:from>
    <xdr:to>
      <xdr:col>86</xdr:col>
      <xdr:colOff>28575</xdr:colOff>
      <xdr:row>58</xdr:row>
      <xdr:rowOff>171449</xdr:rowOff>
    </xdr:to>
    <xdr:cxnSp fPublished="0">
      <xdr:nvCxnSpPr>
        <xdr:cNvPr id="567" name="直線コネクタ 566"/>
        <xdr:cNvCxnSpPr/>
      </xdr:nvCxnSpPr>
      <xdr:spPr>
        <a:xfrm>
          <a:off x="16230600" y="11744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50</xdr:row>
      <xdr:rowOff>0</xdr:rowOff>
    </xdr:from>
    <xdr:to>
      <xdr:col>88</xdr:col>
      <xdr:colOff>142875</xdr:colOff>
      <xdr:row>51</xdr:row>
      <xdr:rowOff>38100</xdr:rowOff>
    </xdr:to>
    <xdr:sp fLocksText="1" fPublished="0">
      <xdr:nvSpPr>
        <xdr:cNvPr id="568" name="教育費最大値テキスト"/>
        <xdr:cNvSpPr txBox="1">
          <a:spLocks noRot="1"/>
        </xdr:cNvSpPr>
      </xdr:nvSpPr>
      <xdr:spPr>
        <a:xfrm>
          <a:off x="16373475" y="99726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91,596</a:t>
          </a:r>
        </a:p>
      </xdr:txBody>
    </xdr:sp>
    <xdr:clientData fLocksWithSheet="1" fPrintsWithSheet="1"/>
  </xdr:twoCellAnchor>
  <xdr:twoCellAnchor>
    <xdr:from>
      <xdr:col>85</xdr:col>
      <xdr:colOff>38100</xdr:colOff>
      <xdr:row>51</xdr:row>
      <xdr:rowOff>66675</xdr:rowOff>
    </xdr:from>
    <xdr:to>
      <xdr:col>86</xdr:col>
      <xdr:colOff>28575</xdr:colOff>
      <xdr:row>51</xdr:row>
      <xdr:rowOff>66675</xdr:rowOff>
    </xdr:to>
    <xdr:cxnSp fPublished="0">
      <xdr:nvCxnSpPr>
        <xdr:cNvPr id="569" name="直線コネクタ 568"/>
        <xdr:cNvCxnSpPr/>
      </xdr:nvCxnSpPr>
      <xdr:spPr>
        <a:xfrm>
          <a:off x="16230600" y="10239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55</xdr:row>
      <xdr:rowOff>133350</xdr:rowOff>
    </xdr:from>
    <xdr:to>
      <xdr:col>85</xdr:col>
      <xdr:colOff>133350</xdr:colOff>
      <xdr:row>55</xdr:row>
      <xdr:rowOff>190500</xdr:rowOff>
    </xdr:to>
    <xdr:cxnSp fPublished="0">
      <xdr:nvCxnSpPr>
        <xdr:cNvPr id="570" name="直線コネクタ 569"/>
        <xdr:cNvCxnSpPr/>
      </xdr:nvCxnSpPr>
      <xdr:spPr>
        <a:xfrm>
          <a:off x="15487651" y="11106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56</xdr:row>
      <xdr:rowOff>9525</xdr:rowOff>
    </xdr:from>
    <xdr:to>
      <xdr:col>88</xdr:col>
      <xdr:colOff>142875</xdr:colOff>
      <xdr:row>57</xdr:row>
      <xdr:rowOff>47625</xdr:rowOff>
    </xdr:to>
    <xdr:sp fLocksText="1" fPublished="0">
      <xdr:nvSpPr>
        <xdr:cNvPr id="571" name="教育費平均値テキスト"/>
        <xdr:cNvSpPr txBox="1">
          <a:spLocks noRot="1"/>
        </xdr:cNvSpPr>
      </xdr:nvSpPr>
      <xdr:spPr>
        <a:xfrm>
          <a:off x="16373475" y="11182350"/>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45,065</a:t>
          </a:r>
        </a:p>
      </xdr:txBody>
    </xdr:sp>
    <xdr:clientData fLocksWithSheet="1" fPrintsWithSheet="1"/>
  </xdr:twoCellAnchor>
  <xdr:twoCellAnchor>
    <xdr:from>
      <xdr:col>85</xdr:col>
      <xdr:colOff>76200</xdr:colOff>
      <xdr:row>56</xdr:row>
      <xdr:rowOff>47625</xdr:rowOff>
    </xdr:from>
    <xdr:to>
      <xdr:col>85</xdr:col>
      <xdr:colOff>180975</xdr:colOff>
      <xdr:row>56</xdr:row>
      <xdr:rowOff>152400</xdr:rowOff>
    </xdr:to>
    <xdr:sp fLocksText="1" fPublished="0">
      <xdr:nvSpPr>
        <xdr:cNvPr id="572" name="フローチャート: 判断 571"/>
        <xdr:cNvSpPr/>
      </xdr:nvSpPr>
      <xdr:spPr>
        <a:xfrm>
          <a:off x="16268700" y="112204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55</xdr:row>
      <xdr:rowOff>133350</xdr:rowOff>
    </xdr:from>
    <xdr:to>
      <xdr:col>81</xdr:col>
      <xdr:colOff>57150</xdr:colOff>
      <xdr:row>56</xdr:row>
      <xdr:rowOff>114300</xdr:rowOff>
    </xdr:to>
    <xdr:cxnSp fPublished="0">
      <xdr:nvCxnSpPr>
        <xdr:cNvPr id="573" name="直線コネクタ 572"/>
        <xdr:cNvCxnSpPr/>
      </xdr:nvCxnSpPr>
      <xdr:spPr>
        <a:xfrm flipV="1">
          <a:off x="14592300" y="11106150"/>
          <a:ext cx="8953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56</xdr:row>
      <xdr:rowOff>85724</xdr:rowOff>
    </xdr:from>
    <xdr:to>
      <xdr:col>81</xdr:col>
      <xdr:colOff>104775</xdr:colOff>
      <xdr:row>57</xdr:row>
      <xdr:rowOff>9525</xdr:rowOff>
    </xdr:to>
    <xdr:sp fLocksText="1" fPublished="0">
      <xdr:nvSpPr>
        <xdr:cNvPr id="574" name="フローチャート: 判断 573"/>
        <xdr:cNvSpPr/>
      </xdr:nvSpPr>
      <xdr:spPr>
        <a:xfrm>
          <a:off x="15430500" y="11258549"/>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57</xdr:row>
      <xdr:rowOff>0</xdr:rowOff>
    </xdr:from>
    <xdr:to>
      <xdr:col>82</xdr:col>
      <xdr:colOff>133350</xdr:colOff>
      <xdr:row>58</xdr:row>
      <xdr:rowOff>38100</xdr:rowOff>
    </xdr:to>
    <xdr:sp fLocksText="1" fPublished="0">
      <xdr:nvSpPr>
        <xdr:cNvPr id="575" name="テキスト ボックス 574"/>
        <xdr:cNvSpPr txBox="1">
          <a:spLocks noRot="1"/>
        </xdr:cNvSpPr>
      </xdr:nvSpPr>
      <xdr:spPr>
        <a:xfrm>
          <a:off x="15220949" y="11372851"/>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42,792</a:t>
          </a:r>
        </a:p>
      </xdr:txBody>
    </xdr:sp>
    <xdr:clientData fLocksWithSheet="1" fPrintsWithSheet="1"/>
  </xdr:twoCellAnchor>
  <xdr:twoCellAnchor>
    <xdr:from>
      <xdr:col>71</xdr:col>
      <xdr:colOff>180975</xdr:colOff>
      <xdr:row>56</xdr:row>
      <xdr:rowOff>114300</xdr:rowOff>
    </xdr:from>
    <xdr:to>
      <xdr:col>76</xdr:col>
      <xdr:colOff>114300</xdr:colOff>
      <xdr:row>57</xdr:row>
      <xdr:rowOff>38100</xdr:rowOff>
    </xdr:to>
    <xdr:cxnSp fPublished="0">
      <xdr:nvCxnSpPr>
        <xdr:cNvPr id="576" name="直線コネクタ 575"/>
        <xdr:cNvCxnSpPr/>
      </xdr:nvCxnSpPr>
      <xdr:spPr>
        <a:xfrm flipV="1">
          <a:off x="13706475" y="112871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56</xdr:row>
      <xdr:rowOff>104775</xdr:rowOff>
    </xdr:from>
    <xdr:to>
      <xdr:col>76</xdr:col>
      <xdr:colOff>171449</xdr:colOff>
      <xdr:row>57</xdr:row>
      <xdr:rowOff>19050</xdr:rowOff>
    </xdr:to>
    <xdr:sp fLocksText="1" fPublished="0">
      <xdr:nvSpPr>
        <xdr:cNvPr id="577" name="フローチャート: 判断 576"/>
        <xdr:cNvSpPr/>
      </xdr:nvSpPr>
      <xdr:spPr>
        <a:xfrm>
          <a:off x="14544675" y="11277600"/>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57</xdr:row>
      <xdr:rowOff>9525</xdr:rowOff>
    </xdr:from>
    <xdr:to>
      <xdr:col>78</xdr:col>
      <xdr:colOff>0</xdr:colOff>
      <xdr:row>58</xdr:row>
      <xdr:rowOff>47625</xdr:rowOff>
    </xdr:to>
    <xdr:sp fLocksText="1" fPublished="0">
      <xdr:nvSpPr>
        <xdr:cNvPr id="578" name="テキスト ボックス 577"/>
        <xdr:cNvSpPr txBox="1">
          <a:spLocks noRot="1"/>
        </xdr:cNvSpPr>
      </xdr:nvSpPr>
      <xdr:spPr>
        <a:xfrm>
          <a:off x="14325600" y="113823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42,457</a:t>
          </a:r>
        </a:p>
      </xdr:txBody>
    </xdr:sp>
    <xdr:clientData fLocksWithSheet="1" fPrintsWithSheet="1"/>
  </xdr:twoCellAnchor>
  <xdr:twoCellAnchor>
    <xdr:from>
      <xdr:col>67</xdr:col>
      <xdr:colOff>57150</xdr:colOff>
      <xdr:row>57</xdr:row>
      <xdr:rowOff>38100</xdr:rowOff>
    </xdr:from>
    <xdr:to>
      <xdr:col>71</xdr:col>
      <xdr:colOff>180975</xdr:colOff>
      <xdr:row>57</xdr:row>
      <xdr:rowOff>152400</xdr:rowOff>
    </xdr:to>
    <xdr:cxnSp fPublished="0">
      <xdr:nvCxnSpPr>
        <xdr:cNvPr id="579" name="直線コネクタ 578"/>
        <xdr:cNvCxnSpPr/>
      </xdr:nvCxnSpPr>
      <xdr:spPr>
        <a:xfrm flipV="1">
          <a:off x="12820651" y="11410949"/>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56</xdr:row>
      <xdr:rowOff>38100</xdr:rowOff>
    </xdr:from>
    <xdr:to>
      <xdr:col>72</xdr:col>
      <xdr:colOff>38100</xdr:colOff>
      <xdr:row>56</xdr:row>
      <xdr:rowOff>152400</xdr:rowOff>
    </xdr:to>
    <xdr:sp fLocksText="1" fPublished="0">
      <xdr:nvSpPr>
        <xdr:cNvPr id="580" name="フローチャート: 判断 579"/>
        <xdr:cNvSpPr/>
      </xdr:nvSpPr>
      <xdr:spPr>
        <a:xfrm>
          <a:off x="13658851" y="11210925"/>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54</xdr:row>
      <xdr:rowOff>171449</xdr:rowOff>
    </xdr:from>
    <xdr:to>
      <xdr:col>73</xdr:col>
      <xdr:colOff>66675</xdr:colOff>
      <xdr:row>56</xdr:row>
      <xdr:rowOff>9525</xdr:rowOff>
    </xdr:to>
    <xdr:sp fLocksText="1" fPublished="0">
      <xdr:nvSpPr>
        <xdr:cNvPr id="581" name="テキスト ボックス 580"/>
        <xdr:cNvSpPr txBox="1">
          <a:spLocks noRot="1"/>
        </xdr:cNvSpPr>
      </xdr:nvSpPr>
      <xdr:spPr>
        <a:xfrm>
          <a:off x="13439775" y="109442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45,416</a:t>
          </a:r>
        </a:p>
      </xdr:txBody>
    </xdr:sp>
    <xdr:clientData fLocksWithSheet="1" fPrintsWithSheet="1"/>
  </xdr:twoCellAnchor>
  <xdr:twoCellAnchor>
    <xdr:from>
      <xdr:col>67</xdr:col>
      <xdr:colOff>0</xdr:colOff>
      <xdr:row>56</xdr:row>
      <xdr:rowOff>76200</xdr:rowOff>
    </xdr:from>
    <xdr:to>
      <xdr:col>67</xdr:col>
      <xdr:colOff>104775</xdr:colOff>
      <xdr:row>56</xdr:row>
      <xdr:rowOff>190500</xdr:rowOff>
    </xdr:to>
    <xdr:sp fLocksText="1" fPublished="0">
      <xdr:nvSpPr>
        <xdr:cNvPr id="582" name="フローチャート: 判断 581"/>
        <xdr:cNvSpPr/>
      </xdr:nvSpPr>
      <xdr:spPr>
        <a:xfrm>
          <a:off x="12763500" y="112490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55</xdr:row>
      <xdr:rowOff>9525</xdr:rowOff>
    </xdr:from>
    <xdr:to>
      <xdr:col>68</xdr:col>
      <xdr:colOff>133350</xdr:colOff>
      <xdr:row>56</xdr:row>
      <xdr:rowOff>47625</xdr:rowOff>
    </xdr:to>
    <xdr:sp fLocksText="1" fPublished="0">
      <xdr:nvSpPr>
        <xdr:cNvPr id="583" name="テキスト ボックス 582"/>
        <xdr:cNvSpPr txBox="1">
          <a:spLocks noRot="1"/>
        </xdr:cNvSpPr>
      </xdr:nvSpPr>
      <xdr:spPr>
        <a:xfrm>
          <a:off x="12553949" y="109823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43,364</a:t>
          </a:r>
        </a:p>
      </xdr:txBody>
    </xdr:sp>
    <xdr:clientData fLocksWithSheet="1" fPrintsWithSheet="1"/>
  </xdr:twoCellAnchor>
  <xdr:twoCellAnchor editAs="oneCell">
    <xdr:from>
      <xdr:col>84</xdr:col>
      <xdr:colOff>133350</xdr:colOff>
      <xdr:row>61</xdr:row>
      <xdr:rowOff>104775</xdr:rowOff>
    </xdr:from>
    <xdr:to>
      <xdr:col>88</xdr:col>
      <xdr:colOff>133350</xdr:colOff>
      <xdr:row>62</xdr:row>
      <xdr:rowOff>142875</xdr:rowOff>
    </xdr:to>
    <xdr:sp fLocksText="1" fPublished="0">
      <xdr:nvSpPr>
        <xdr:cNvPr id="584" name="テキスト ボックス 583"/>
        <xdr:cNvSpPr txBox="1">
          <a:spLocks noRot="1"/>
        </xdr:cNvSpPr>
      </xdr:nvSpPr>
      <xdr:spPr>
        <a:xfrm>
          <a:off x="16135349"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61</xdr:row>
      <xdr:rowOff>104775</xdr:rowOff>
    </xdr:from>
    <xdr:to>
      <xdr:col>84</xdr:col>
      <xdr:colOff>57150</xdr:colOff>
      <xdr:row>62</xdr:row>
      <xdr:rowOff>142875</xdr:rowOff>
    </xdr:to>
    <xdr:sp fLocksText="1" fPublished="0">
      <xdr:nvSpPr>
        <xdr:cNvPr id="585" name="テキスト ボックス 584"/>
        <xdr:cNvSpPr txBox="1">
          <a:spLocks noRot="1"/>
        </xdr:cNvSpPr>
      </xdr:nvSpPr>
      <xdr:spPr>
        <a:xfrm>
          <a:off x="15297149"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61</xdr:row>
      <xdr:rowOff>104775</xdr:rowOff>
    </xdr:from>
    <xdr:to>
      <xdr:col>79</xdr:col>
      <xdr:colOff>114300</xdr:colOff>
      <xdr:row>62</xdr:row>
      <xdr:rowOff>142875</xdr:rowOff>
    </xdr:to>
    <xdr:sp fLocksText="1" fPublished="0">
      <xdr:nvSpPr>
        <xdr:cNvPr id="586" name="テキスト ボックス 585"/>
        <xdr:cNvSpPr txBox="1">
          <a:spLocks noRot="1"/>
        </xdr:cNvSpPr>
      </xdr:nvSpPr>
      <xdr:spPr>
        <a:xfrm>
          <a:off x="144018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61</xdr:row>
      <xdr:rowOff>104775</xdr:rowOff>
    </xdr:from>
    <xdr:to>
      <xdr:col>74</xdr:col>
      <xdr:colOff>180975</xdr:colOff>
      <xdr:row>62</xdr:row>
      <xdr:rowOff>142875</xdr:rowOff>
    </xdr:to>
    <xdr:sp fLocksText="1" fPublished="0">
      <xdr:nvSpPr>
        <xdr:cNvPr id="587" name="テキスト ボックス 586"/>
        <xdr:cNvSpPr txBox="1">
          <a:spLocks noRot="1"/>
        </xdr:cNvSpPr>
      </xdr:nvSpPr>
      <xdr:spPr>
        <a:xfrm>
          <a:off x="13515975"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61</xdr:row>
      <xdr:rowOff>104775</xdr:rowOff>
    </xdr:from>
    <xdr:to>
      <xdr:col>70</xdr:col>
      <xdr:colOff>57150</xdr:colOff>
      <xdr:row>62</xdr:row>
      <xdr:rowOff>142875</xdr:rowOff>
    </xdr:to>
    <xdr:sp fLocksText="1" fPublished="0">
      <xdr:nvSpPr>
        <xdr:cNvPr id="588" name="テキスト ボックス 587"/>
        <xdr:cNvSpPr txBox="1">
          <a:spLocks noRot="1"/>
        </xdr:cNvSpPr>
      </xdr:nvSpPr>
      <xdr:spPr>
        <a:xfrm>
          <a:off x="12630149"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55</xdr:row>
      <xdr:rowOff>133350</xdr:rowOff>
    </xdr:from>
    <xdr:to>
      <xdr:col>85</xdr:col>
      <xdr:colOff>180975</xdr:colOff>
      <xdr:row>56</xdr:row>
      <xdr:rowOff>57150</xdr:rowOff>
    </xdr:to>
    <xdr:sp fLocksText="1" fPublished="0">
      <xdr:nvSpPr>
        <xdr:cNvPr id="589" name="楕円 588"/>
        <xdr:cNvSpPr/>
      </xdr:nvSpPr>
      <xdr:spPr>
        <a:xfrm>
          <a:off x="16268700" y="11106150"/>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54</xdr:row>
      <xdr:rowOff>152400</xdr:rowOff>
    </xdr:from>
    <xdr:to>
      <xdr:col>88</xdr:col>
      <xdr:colOff>142875</xdr:colOff>
      <xdr:row>55</xdr:row>
      <xdr:rowOff>190500</xdr:rowOff>
    </xdr:to>
    <xdr:sp fLocksText="1" fPublished="0">
      <xdr:nvSpPr>
        <xdr:cNvPr id="590" name="教育費該当値テキスト"/>
        <xdr:cNvSpPr txBox="1">
          <a:spLocks noRot="1"/>
        </xdr:cNvSpPr>
      </xdr:nvSpPr>
      <xdr:spPr>
        <a:xfrm>
          <a:off x="16373475" y="109251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49,876</a:t>
          </a:r>
        </a:p>
      </xdr:txBody>
    </xdr:sp>
    <xdr:clientData fLocksWithSheet="1" fPrintsWithSheet="1"/>
  </xdr:twoCellAnchor>
  <xdr:twoCellAnchor>
    <xdr:from>
      <xdr:col>81</xdr:col>
      <xdr:colOff>0</xdr:colOff>
      <xdr:row>55</xdr:row>
      <xdr:rowOff>76200</xdr:rowOff>
    </xdr:from>
    <xdr:to>
      <xdr:col>81</xdr:col>
      <xdr:colOff>104775</xdr:colOff>
      <xdr:row>55</xdr:row>
      <xdr:rowOff>190500</xdr:rowOff>
    </xdr:to>
    <xdr:sp fLocksText="1" fPublished="0">
      <xdr:nvSpPr>
        <xdr:cNvPr id="591" name="楕円 590"/>
        <xdr:cNvSpPr/>
      </xdr:nvSpPr>
      <xdr:spPr>
        <a:xfrm>
          <a:off x="15430500" y="11049000"/>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54</xdr:row>
      <xdr:rowOff>19050</xdr:rowOff>
    </xdr:from>
    <xdr:to>
      <xdr:col>82</xdr:col>
      <xdr:colOff>133350</xdr:colOff>
      <xdr:row>55</xdr:row>
      <xdr:rowOff>57150</xdr:rowOff>
    </xdr:to>
    <xdr:sp fLocksText="1" fPublished="0">
      <xdr:nvSpPr>
        <xdr:cNvPr id="592" name="テキスト ボックス 591"/>
        <xdr:cNvSpPr txBox="1">
          <a:spLocks noRot="1"/>
        </xdr:cNvSpPr>
      </xdr:nvSpPr>
      <xdr:spPr>
        <a:xfrm>
          <a:off x="15220949" y="1079182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52,352</a:t>
          </a:r>
        </a:p>
      </xdr:txBody>
    </xdr:sp>
    <xdr:clientData fLocksWithSheet="1" fPrintsWithSheet="1"/>
  </xdr:twoCellAnchor>
  <xdr:twoCellAnchor>
    <xdr:from>
      <xdr:col>76</xdr:col>
      <xdr:colOff>66675</xdr:colOff>
      <xdr:row>56</xdr:row>
      <xdr:rowOff>57150</xdr:rowOff>
    </xdr:from>
    <xdr:to>
      <xdr:col>76</xdr:col>
      <xdr:colOff>171449</xdr:colOff>
      <xdr:row>56</xdr:row>
      <xdr:rowOff>171449</xdr:rowOff>
    </xdr:to>
    <xdr:sp fLocksText="1" fPublished="0">
      <xdr:nvSpPr>
        <xdr:cNvPr id="593" name="楕円 592"/>
        <xdr:cNvSpPr/>
      </xdr:nvSpPr>
      <xdr:spPr>
        <a:xfrm>
          <a:off x="14544675" y="11229975"/>
          <a:ext cx="104775" cy="1143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54</xdr:row>
      <xdr:rowOff>190500</xdr:rowOff>
    </xdr:from>
    <xdr:to>
      <xdr:col>78</xdr:col>
      <xdr:colOff>0</xdr:colOff>
      <xdr:row>56</xdr:row>
      <xdr:rowOff>28575</xdr:rowOff>
    </xdr:to>
    <xdr:sp fLocksText="1" fPublished="0">
      <xdr:nvSpPr>
        <xdr:cNvPr id="594" name="テキスト ボックス 593"/>
        <xdr:cNvSpPr txBox="1">
          <a:spLocks noRot="1"/>
        </xdr:cNvSpPr>
      </xdr:nvSpPr>
      <xdr:spPr>
        <a:xfrm>
          <a:off x="14325600" y="109632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44,613</a:t>
          </a:r>
        </a:p>
      </xdr:txBody>
    </xdr:sp>
    <xdr:clientData fLocksWithSheet="1" fPrintsWithSheet="1"/>
  </xdr:twoCellAnchor>
  <xdr:twoCellAnchor>
    <xdr:from>
      <xdr:col>71</xdr:col>
      <xdr:colOff>133350</xdr:colOff>
      <xdr:row>56</xdr:row>
      <xdr:rowOff>180975</xdr:rowOff>
    </xdr:from>
    <xdr:to>
      <xdr:col>72</xdr:col>
      <xdr:colOff>38100</xdr:colOff>
      <xdr:row>57</xdr:row>
      <xdr:rowOff>104775</xdr:rowOff>
    </xdr:to>
    <xdr:sp fLocksText="1" fPublished="0">
      <xdr:nvSpPr>
        <xdr:cNvPr id="595" name="楕円 594"/>
        <xdr:cNvSpPr/>
      </xdr:nvSpPr>
      <xdr:spPr>
        <a:xfrm>
          <a:off x="13658851" y="11353800"/>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57</xdr:row>
      <xdr:rowOff>85724</xdr:rowOff>
    </xdr:from>
    <xdr:to>
      <xdr:col>73</xdr:col>
      <xdr:colOff>66675</xdr:colOff>
      <xdr:row>58</xdr:row>
      <xdr:rowOff>123824</xdr:rowOff>
    </xdr:to>
    <xdr:sp fLocksText="1" fPublished="0">
      <xdr:nvSpPr>
        <xdr:cNvPr id="596" name="テキスト ボックス 595"/>
        <xdr:cNvSpPr txBox="1">
          <a:spLocks noRot="1"/>
        </xdr:cNvSpPr>
      </xdr:nvSpPr>
      <xdr:spPr>
        <a:xfrm>
          <a:off x="13439775" y="114585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38,972</a:t>
          </a:r>
        </a:p>
      </xdr:txBody>
    </xdr:sp>
    <xdr:clientData fLocksWithSheet="1" fPrintsWithSheet="1"/>
  </xdr:twoCellAnchor>
  <xdr:twoCellAnchor>
    <xdr:from>
      <xdr:col>67</xdr:col>
      <xdr:colOff>0</xdr:colOff>
      <xdr:row>57</xdr:row>
      <xdr:rowOff>85724</xdr:rowOff>
    </xdr:from>
    <xdr:to>
      <xdr:col>67</xdr:col>
      <xdr:colOff>104775</xdr:colOff>
      <xdr:row>58</xdr:row>
      <xdr:rowOff>9525</xdr:rowOff>
    </xdr:to>
    <xdr:sp fLocksText="1" fPublished="0">
      <xdr:nvSpPr>
        <xdr:cNvPr id="597" name="楕円 596"/>
        <xdr:cNvSpPr/>
      </xdr:nvSpPr>
      <xdr:spPr>
        <a:xfrm>
          <a:off x="12763500" y="114585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58</xdr:row>
      <xdr:rowOff>0</xdr:rowOff>
    </xdr:from>
    <xdr:to>
      <xdr:col>68</xdr:col>
      <xdr:colOff>133350</xdr:colOff>
      <xdr:row>59</xdr:row>
      <xdr:rowOff>38100</xdr:rowOff>
    </xdr:to>
    <xdr:sp fLocksText="1" fPublished="0">
      <xdr:nvSpPr>
        <xdr:cNvPr id="598" name="テキスト ボックス 597"/>
        <xdr:cNvSpPr txBox="1">
          <a:spLocks noRot="1"/>
        </xdr:cNvSpPr>
      </xdr:nvSpPr>
      <xdr:spPr>
        <a:xfrm>
          <a:off x="12553949" y="115728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33,756</a:t>
          </a:r>
        </a:p>
      </xdr:txBody>
    </xdr:sp>
    <xdr:clientData fLocksWithSheet="1" fPrintsWithSheet="1"/>
  </xdr:twoCellAnchor>
  <xdr:twoCellAnchor>
    <xdr:from>
      <xdr:col>65</xdr:col>
      <xdr:colOff>66675</xdr:colOff>
      <xdr:row>63</xdr:row>
      <xdr:rowOff>66675</xdr:rowOff>
    </xdr:from>
    <xdr:to>
      <xdr:col>89</xdr:col>
      <xdr:colOff>180975</xdr:colOff>
      <xdr:row>65</xdr:row>
      <xdr:rowOff>47625</xdr:rowOff>
    </xdr:to>
    <xdr:sp fLocksText="1" fPublished="0">
      <xdr:nvSpPr>
        <xdr:cNvPr id="599" name="正方形/長方形 598"/>
        <xdr:cNvSpPr>
          <a:spLocks noRot="1"/>
        </xdr:cNvSpPr>
      </xdr:nvSpPr>
      <xdr:spPr>
        <a:xfrm>
          <a:off x="12449175" y="12639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災害復旧費</a:t>
          </a:r>
        </a:p>
      </xdr:txBody>
    </xdr:sp>
    <xdr:clientData fLocksWithSheet="1" fPrintsWithSheet="1"/>
  </xdr:twoCellAnchor>
  <xdr:twoCellAnchor>
    <xdr:from>
      <xdr:col>66</xdr:col>
      <xdr:colOff>0</xdr:colOff>
      <xdr:row>65</xdr:row>
      <xdr:rowOff>66675</xdr:rowOff>
    </xdr:from>
    <xdr:to>
      <xdr:col>74</xdr:col>
      <xdr:colOff>0</xdr:colOff>
      <xdr:row>66</xdr:row>
      <xdr:rowOff>171449</xdr:rowOff>
    </xdr:to>
    <xdr:sp fLocksText="1" fPublished="0">
      <xdr:nvSpPr>
        <xdr:cNvPr id="600" name="正方形/長方形 599"/>
        <xdr:cNvSpPr>
          <a:spLocks noRot="1"/>
        </xdr:cNvSpPr>
      </xdr:nvSpPr>
      <xdr:spPr>
        <a:xfrm>
          <a:off x="12573000"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66</xdr:row>
      <xdr:rowOff>114300</xdr:rowOff>
    </xdr:from>
    <xdr:to>
      <xdr:col>74</xdr:col>
      <xdr:colOff>0</xdr:colOff>
      <xdr:row>68</xdr:row>
      <xdr:rowOff>0</xdr:rowOff>
    </xdr:to>
    <xdr:sp fLocksText="1" fPublished="0">
      <xdr:nvSpPr>
        <xdr:cNvPr id="601" name="正方形/長方形 600"/>
        <xdr:cNvSpPr>
          <a:spLocks noRot="1"/>
        </xdr:cNvSpPr>
      </xdr:nvSpPr>
      <xdr:spPr>
        <a:xfrm>
          <a:off x="12573000"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13/30</a:t>
          </a:r>
        </a:p>
      </xdr:txBody>
    </xdr:sp>
    <xdr:clientData fLocksWithSheet="1" fPrintsWithSheet="1"/>
  </xdr:twoCellAnchor>
  <xdr:twoCellAnchor>
    <xdr:from>
      <xdr:col>71</xdr:col>
      <xdr:colOff>66675</xdr:colOff>
      <xdr:row>65</xdr:row>
      <xdr:rowOff>66675</xdr:rowOff>
    </xdr:from>
    <xdr:to>
      <xdr:col>79</xdr:col>
      <xdr:colOff>66675</xdr:colOff>
      <xdr:row>66</xdr:row>
      <xdr:rowOff>171449</xdr:rowOff>
    </xdr:to>
    <xdr:sp fLocksText="1" fPublished="0">
      <xdr:nvSpPr>
        <xdr:cNvPr id="602" name="正方形/長方形 601"/>
        <xdr:cNvSpPr>
          <a:spLocks noRot="1"/>
        </xdr:cNvSpPr>
      </xdr:nvSpPr>
      <xdr:spPr>
        <a:xfrm>
          <a:off x="13592175"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66</xdr:row>
      <xdr:rowOff>114300</xdr:rowOff>
    </xdr:from>
    <xdr:to>
      <xdr:col>79</xdr:col>
      <xdr:colOff>66675</xdr:colOff>
      <xdr:row>68</xdr:row>
      <xdr:rowOff>0</xdr:rowOff>
    </xdr:to>
    <xdr:sp fLocksText="1" fPublished="0">
      <xdr:nvSpPr>
        <xdr:cNvPr id="603" name="正方形/長方形 602"/>
        <xdr:cNvSpPr>
          <a:spLocks noRot="1"/>
        </xdr:cNvSpPr>
      </xdr:nvSpPr>
      <xdr:spPr>
        <a:xfrm>
          <a:off x="13592175"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2,324</a:t>
          </a:r>
        </a:p>
      </xdr:txBody>
    </xdr:sp>
    <xdr:clientData fLocksWithSheet="1" fPrintsWithSheet="1"/>
  </xdr:twoCellAnchor>
  <xdr:twoCellAnchor>
    <xdr:from>
      <xdr:col>77</xdr:col>
      <xdr:colOff>66675</xdr:colOff>
      <xdr:row>65</xdr:row>
      <xdr:rowOff>66675</xdr:rowOff>
    </xdr:from>
    <xdr:to>
      <xdr:col>85</xdr:col>
      <xdr:colOff>66675</xdr:colOff>
      <xdr:row>66</xdr:row>
      <xdr:rowOff>171449</xdr:rowOff>
    </xdr:to>
    <xdr:sp fLocksText="1" fPublished="0">
      <xdr:nvSpPr>
        <xdr:cNvPr id="604" name="正方形/長方形 603"/>
        <xdr:cNvSpPr>
          <a:spLocks noRot="1"/>
        </xdr:cNvSpPr>
      </xdr:nvSpPr>
      <xdr:spPr>
        <a:xfrm>
          <a:off x="14735175" y="13039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66</xdr:row>
      <xdr:rowOff>114300</xdr:rowOff>
    </xdr:from>
    <xdr:to>
      <xdr:col>85</xdr:col>
      <xdr:colOff>66675</xdr:colOff>
      <xdr:row>68</xdr:row>
      <xdr:rowOff>0</xdr:rowOff>
    </xdr:to>
    <xdr:sp fLocksText="1" fPublished="0">
      <xdr:nvSpPr>
        <xdr:cNvPr id="605" name="正方形/長方形 604"/>
        <xdr:cNvSpPr>
          <a:spLocks noRot="1"/>
        </xdr:cNvSpPr>
      </xdr:nvSpPr>
      <xdr:spPr>
        <a:xfrm>
          <a:off x="14735175" y="13287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740</a:t>
          </a:r>
        </a:p>
      </xdr:txBody>
    </xdr:sp>
    <xdr:clientData fLocksWithSheet="1" fPrintsWithSheet="1"/>
  </xdr:twoCellAnchor>
  <xdr:twoCellAnchor>
    <xdr:from>
      <xdr:col>65</xdr:col>
      <xdr:colOff>66675</xdr:colOff>
      <xdr:row>68</xdr:row>
      <xdr:rowOff>38100</xdr:rowOff>
    </xdr:from>
    <xdr:to>
      <xdr:col>89</xdr:col>
      <xdr:colOff>180975</xdr:colOff>
      <xdr:row>81</xdr:row>
      <xdr:rowOff>104775</xdr:rowOff>
    </xdr:to>
    <xdr:sp fLocksText="1" fPublished="0">
      <xdr:nvSpPr>
        <xdr:cNvPr id="606" name="正方形/長方形 605"/>
        <xdr:cNvSpPr/>
      </xdr:nvSpPr>
      <xdr:spPr>
        <a:xfrm>
          <a:off x="12449175" y="13611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28575</xdr:colOff>
      <xdr:row>67</xdr:row>
      <xdr:rowOff>9525</xdr:rowOff>
    </xdr:from>
    <xdr:to>
      <xdr:col>67</xdr:col>
      <xdr:colOff>0</xdr:colOff>
      <xdr:row>68</xdr:row>
      <xdr:rowOff>28575</xdr:rowOff>
    </xdr:to>
    <xdr:sp fLocksText="1" fPublished="0">
      <xdr:nvSpPr>
        <xdr:cNvPr id="607" name="テキスト ボックス 606"/>
        <xdr:cNvSpPr txBox="1">
          <a:spLocks noRot="1"/>
        </xdr:cNvSpPr>
      </xdr:nvSpPr>
      <xdr:spPr>
        <a:xfrm>
          <a:off x="12411075" y="13382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81</xdr:row>
      <xdr:rowOff>104775</xdr:rowOff>
    </xdr:from>
    <xdr:to>
      <xdr:col>89</xdr:col>
      <xdr:colOff>180975</xdr:colOff>
      <xdr:row>81</xdr:row>
      <xdr:rowOff>104775</xdr:rowOff>
    </xdr:to>
    <xdr:cxnSp fPublished="0">
      <xdr:nvCxnSpPr>
        <xdr:cNvPr id="608" name="直線コネクタ 607"/>
        <xdr:cNvCxnSpPr/>
      </xdr:nvCxnSpPr>
      <xdr:spPr>
        <a:xfrm>
          <a:off x="12449175" y="16278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79</xdr:row>
      <xdr:rowOff>57150</xdr:rowOff>
    </xdr:from>
    <xdr:to>
      <xdr:col>89</xdr:col>
      <xdr:colOff>180975</xdr:colOff>
      <xdr:row>79</xdr:row>
      <xdr:rowOff>57150</xdr:rowOff>
    </xdr:to>
    <xdr:cxnSp fPublished="0">
      <xdr:nvCxnSpPr>
        <xdr:cNvPr id="609" name="直線コネクタ 608"/>
        <xdr:cNvCxnSpPr/>
      </xdr:nvCxnSpPr>
      <xdr:spPr>
        <a:xfrm>
          <a:off x="12449175" y="1583054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78</xdr:row>
      <xdr:rowOff>85724</xdr:rowOff>
    </xdr:from>
    <xdr:to>
      <xdr:col>65</xdr:col>
      <xdr:colOff>66675</xdr:colOff>
      <xdr:row>79</xdr:row>
      <xdr:rowOff>123824</xdr:rowOff>
    </xdr:to>
    <xdr:sp fLocksText="1" fPublished="0">
      <xdr:nvSpPr>
        <xdr:cNvPr id="610" name="テキスト ボックス 609"/>
        <xdr:cNvSpPr txBox="1">
          <a:spLocks noRot="1"/>
        </xdr:cNvSpPr>
      </xdr:nvSpPr>
      <xdr:spPr>
        <a:xfrm>
          <a:off x="12201525" y="156591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77</xdr:row>
      <xdr:rowOff>9525</xdr:rowOff>
    </xdr:from>
    <xdr:to>
      <xdr:col>89</xdr:col>
      <xdr:colOff>180975</xdr:colOff>
      <xdr:row>77</xdr:row>
      <xdr:rowOff>9525</xdr:rowOff>
    </xdr:to>
    <xdr:cxnSp fPublished="0">
      <xdr:nvCxnSpPr>
        <xdr:cNvPr id="611" name="直線コネクタ 610"/>
        <xdr:cNvCxnSpPr/>
      </xdr:nvCxnSpPr>
      <xdr:spPr>
        <a:xfrm>
          <a:off x="12449175" y="15382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76</xdr:row>
      <xdr:rowOff>47625</xdr:rowOff>
    </xdr:from>
    <xdr:to>
      <xdr:col>65</xdr:col>
      <xdr:colOff>66675</xdr:colOff>
      <xdr:row>77</xdr:row>
      <xdr:rowOff>85724</xdr:rowOff>
    </xdr:to>
    <xdr:sp fLocksText="1" fPublished="0">
      <xdr:nvSpPr>
        <xdr:cNvPr id="612" name="テキスト ボックス 611"/>
        <xdr:cNvSpPr txBox="1">
          <a:spLocks noRot="1"/>
        </xdr:cNvSpPr>
      </xdr:nvSpPr>
      <xdr:spPr>
        <a:xfrm>
          <a:off x="11915775" y="15220949"/>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74</xdr:row>
      <xdr:rowOff>171449</xdr:rowOff>
    </xdr:from>
    <xdr:to>
      <xdr:col>89</xdr:col>
      <xdr:colOff>180975</xdr:colOff>
      <xdr:row>74</xdr:row>
      <xdr:rowOff>171449</xdr:rowOff>
    </xdr:to>
    <xdr:cxnSp fPublished="0">
      <xdr:nvCxnSpPr>
        <xdr:cNvPr id="613" name="直線コネクタ 612"/>
        <xdr:cNvCxnSpPr/>
      </xdr:nvCxnSpPr>
      <xdr:spPr>
        <a:xfrm>
          <a:off x="12449175" y="14944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74</xdr:row>
      <xdr:rowOff>0</xdr:rowOff>
    </xdr:from>
    <xdr:to>
      <xdr:col>65</xdr:col>
      <xdr:colOff>66675</xdr:colOff>
      <xdr:row>75</xdr:row>
      <xdr:rowOff>38100</xdr:rowOff>
    </xdr:to>
    <xdr:sp fLocksText="1" fPublished="0">
      <xdr:nvSpPr>
        <xdr:cNvPr id="614" name="テキスト ボックス 613"/>
        <xdr:cNvSpPr txBox="1">
          <a:spLocks noRot="1"/>
        </xdr:cNvSpPr>
      </xdr:nvSpPr>
      <xdr:spPr>
        <a:xfrm>
          <a:off x="11915775" y="14773275"/>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72</xdr:row>
      <xdr:rowOff>123824</xdr:rowOff>
    </xdr:from>
    <xdr:to>
      <xdr:col>89</xdr:col>
      <xdr:colOff>180975</xdr:colOff>
      <xdr:row>72</xdr:row>
      <xdr:rowOff>123824</xdr:rowOff>
    </xdr:to>
    <xdr:cxnSp fPublished="0">
      <xdr:nvCxnSpPr>
        <xdr:cNvPr id="615" name="直線コネクタ 614"/>
        <xdr:cNvCxnSpPr/>
      </xdr:nvCxnSpPr>
      <xdr:spPr>
        <a:xfrm>
          <a:off x="12449175" y="1449705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71</xdr:row>
      <xdr:rowOff>152400</xdr:rowOff>
    </xdr:from>
    <xdr:to>
      <xdr:col>65</xdr:col>
      <xdr:colOff>66675</xdr:colOff>
      <xdr:row>72</xdr:row>
      <xdr:rowOff>190500</xdr:rowOff>
    </xdr:to>
    <xdr:sp fLocksText="1" fPublished="0">
      <xdr:nvSpPr>
        <xdr:cNvPr id="616" name="テキスト ボックス 615"/>
        <xdr:cNvSpPr txBox="1">
          <a:spLocks noRot="1"/>
        </xdr:cNvSpPr>
      </xdr:nvSpPr>
      <xdr:spPr>
        <a:xfrm>
          <a:off x="11915775" y="143256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65</xdr:col>
      <xdr:colOff>66675</xdr:colOff>
      <xdr:row>70</xdr:row>
      <xdr:rowOff>76200</xdr:rowOff>
    </xdr:from>
    <xdr:to>
      <xdr:col>89</xdr:col>
      <xdr:colOff>180975</xdr:colOff>
      <xdr:row>70</xdr:row>
      <xdr:rowOff>76200</xdr:rowOff>
    </xdr:to>
    <xdr:cxnSp fPublished="0">
      <xdr:nvCxnSpPr>
        <xdr:cNvPr id="617" name="直線コネクタ 616"/>
        <xdr:cNvCxnSpPr/>
      </xdr:nvCxnSpPr>
      <xdr:spPr>
        <a:xfrm>
          <a:off x="12449175"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69</xdr:row>
      <xdr:rowOff>114300</xdr:rowOff>
    </xdr:from>
    <xdr:to>
      <xdr:col>65</xdr:col>
      <xdr:colOff>66675</xdr:colOff>
      <xdr:row>70</xdr:row>
      <xdr:rowOff>152400</xdr:rowOff>
    </xdr:to>
    <xdr:sp fLocksText="1" fPublished="0">
      <xdr:nvSpPr>
        <xdr:cNvPr id="618" name="テキスト ボックス 617"/>
        <xdr:cNvSpPr txBox="1">
          <a:spLocks noRot="1"/>
        </xdr:cNvSpPr>
      </xdr:nvSpPr>
      <xdr:spPr>
        <a:xfrm>
          <a:off x="11915775" y="13887451"/>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65</xdr:col>
      <xdr:colOff>66675</xdr:colOff>
      <xdr:row>68</xdr:row>
      <xdr:rowOff>38100</xdr:rowOff>
    </xdr:from>
    <xdr:to>
      <xdr:col>89</xdr:col>
      <xdr:colOff>180975</xdr:colOff>
      <xdr:row>68</xdr:row>
      <xdr:rowOff>38100</xdr:rowOff>
    </xdr:to>
    <xdr:cxnSp fPublished="0">
      <xdr:nvCxnSpPr>
        <xdr:cNvPr id="619" name="直線コネクタ 618"/>
        <xdr:cNvCxnSpPr/>
      </xdr:nvCxnSpPr>
      <xdr:spPr>
        <a:xfrm>
          <a:off x="12449175" y="1361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47625</xdr:colOff>
      <xdr:row>67</xdr:row>
      <xdr:rowOff>66675</xdr:rowOff>
    </xdr:from>
    <xdr:to>
      <xdr:col>65</xdr:col>
      <xdr:colOff>76200</xdr:colOff>
      <xdr:row>68</xdr:row>
      <xdr:rowOff>104775</xdr:rowOff>
    </xdr:to>
    <xdr:sp fLocksText="1" fPublished="0">
      <xdr:nvSpPr>
        <xdr:cNvPr id="620" name="テキスト ボックス 619"/>
        <xdr:cNvSpPr txBox="1">
          <a:spLocks noRot="1"/>
        </xdr:cNvSpPr>
      </xdr:nvSpPr>
      <xdr:spPr>
        <a:xfrm>
          <a:off x="11858625" y="13439775"/>
          <a:ext cx="60007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100,000</a:t>
          </a:r>
        </a:p>
      </xdr:txBody>
    </xdr:sp>
    <xdr:clientData fLocksWithSheet="1" fPrintsWithSheet="1"/>
  </xdr:twoCellAnchor>
  <xdr:twoCellAnchor>
    <xdr:from>
      <xdr:col>65</xdr:col>
      <xdr:colOff>66675</xdr:colOff>
      <xdr:row>68</xdr:row>
      <xdr:rowOff>38100</xdr:rowOff>
    </xdr:from>
    <xdr:to>
      <xdr:col>89</xdr:col>
      <xdr:colOff>180975</xdr:colOff>
      <xdr:row>81</xdr:row>
      <xdr:rowOff>104775</xdr:rowOff>
    </xdr:to>
    <xdr:sp fLocksText="1" fPublished="0">
      <xdr:nvSpPr>
        <xdr:cNvPr id="621" name="災害復旧費グラフ枠"/>
        <xdr:cNvSpPr/>
      </xdr:nvSpPr>
      <xdr:spPr>
        <a:xfrm>
          <a:off x="12449175" y="13611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69</xdr:row>
      <xdr:rowOff>152400</xdr:rowOff>
    </xdr:from>
    <xdr:to>
      <xdr:col>85</xdr:col>
      <xdr:colOff>133350</xdr:colOff>
      <xdr:row>79</xdr:row>
      <xdr:rowOff>57150</xdr:rowOff>
    </xdr:to>
    <xdr:cxnSp fPublished="0">
      <xdr:nvCxnSpPr>
        <xdr:cNvPr id="622" name="直線コネクタ 621"/>
        <xdr:cNvCxnSpPr/>
      </xdr:nvCxnSpPr>
      <xdr:spPr>
        <a:xfrm flipV="1">
          <a:off x="16325851" y="13925549"/>
          <a:ext cx="0" cy="190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79</xdr:row>
      <xdr:rowOff>114300</xdr:rowOff>
    </xdr:from>
    <xdr:to>
      <xdr:col>87</xdr:col>
      <xdr:colOff>47625</xdr:colOff>
      <xdr:row>80</xdr:row>
      <xdr:rowOff>152400</xdr:rowOff>
    </xdr:to>
    <xdr:sp fLocksText="1" fPublished="0">
      <xdr:nvSpPr>
        <xdr:cNvPr id="623" name="災害復旧費最小値テキスト"/>
        <xdr:cNvSpPr txBox="1">
          <a:spLocks noRot="1"/>
        </xdr:cNvSpPr>
      </xdr:nvSpPr>
      <xdr:spPr>
        <a:xfrm>
          <a:off x="16373475" y="158877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85</xdr:col>
      <xdr:colOff>38100</xdr:colOff>
      <xdr:row>79</xdr:row>
      <xdr:rowOff>57150</xdr:rowOff>
    </xdr:from>
    <xdr:to>
      <xdr:col>86</xdr:col>
      <xdr:colOff>28575</xdr:colOff>
      <xdr:row>79</xdr:row>
      <xdr:rowOff>57150</xdr:rowOff>
    </xdr:to>
    <xdr:cxnSp fPublished="0">
      <xdr:nvCxnSpPr>
        <xdr:cNvPr id="624" name="直線コネクタ 623"/>
        <xdr:cNvCxnSpPr/>
      </xdr:nvCxnSpPr>
      <xdr:spPr>
        <a:xfrm>
          <a:off x="16230600" y="1583054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68</xdr:row>
      <xdr:rowOff>104775</xdr:rowOff>
    </xdr:from>
    <xdr:to>
      <xdr:col>88</xdr:col>
      <xdr:colOff>142875</xdr:colOff>
      <xdr:row>69</xdr:row>
      <xdr:rowOff>142875</xdr:rowOff>
    </xdr:to>
    <xdr:sp fLocksText="1" fPublished="0">
      <xdr:nvSpPr>
        <xdr:cNvPr id="625" name="災害復旧費最大値テキスト"/>
        <xdr:cNvSpPr txBox="1">
          <a:spLocks noRot="1"/>
        </xdr:cNvSpPr>
      </xdr:nvSpPr>
      <xdr:spPr>
        <a:xfrm>
          <a:off x="16373475" y="136779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85,379</a:t>
          </a:r>
        </a:p>
      </xdr:txBody>
    </xdr:sp>
    <xdr:clientData fLocksWithSheet="1" fPrintsWithSheet="1"/>
  </xdr:twoCellAnchor>
  <xdr:twoCellAnchor>
    <xdr:from>
      <xdr:col>85</xdr:col>
      <xdr:colOff>38100</xdr:colOff>
      <xdr:row>69</xdr:row>
      <xdr:rowOff>152400</xdr:rowOff>
    </xdr:from>
    <xdr:to>
      <xdr:col>86</xdr:col>
      <xdr:colOff>28575</xdr:colOff>
      <xdr:row>69</xdr:row>
      <xdr:rowOff>152400</xdr:rowOff>
    </xdr:to>
    <xdr:cxnSp fPublished="0">
      <xdr:nvCxnSpPr>
        <xdr:cNvPr id="626" name="直線コネクタ 625"/>
        <xdr:cNvCxnSpPr/>
      </xdr:nvCxnSpPr>
      <xdr:spPr>
        <a:xfrm>
          <a:off x="16230600" y="1392554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79</xdr:row>
      <xdr:rowOff>38100</xdr:rowOff>
    </xdr:from>
    <xdr:to>
      <xdr:col>85</xdr:col>
      <xdr:colOff>133350</xdr:colOff>
      <xdr:row>79</xdr:row>
      <xdr:rowOff>57150</xdr:rowOff>
    </xdr:to>
    <xdr:cxnSp fPublished="0">
      <xdr:nvCxnSpPr>
        <xdr:cNvPr id="627" name="直線コネクタ 626"/>
        <xdr:cNvCxnSpPr/>
      </xdr:nvCxnSpPr>
      <xdr:spPr>
        <a:xfrm>
          <a:off x="15487651" y="1581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78</xdr:row>
      <xdr:rowOff>9525</xdr:rowOff>
    </xdr:from>
    <xdr:to>
      <xdr:col>87</xdr:col>
      <xdr:colOff>180975</xdr:colOff>
      <xdr:row>79</xdr:row>
      <xdr:rowOff>47625</xdr:rowOff>
    </xdr:to>
    <xdr:sp fLocksText="1" fPublished="0">
      <xdr:nvSpPr>
        <xdr:cNvPr id="628" name="災害復旧費平均値テキスト"/>
        <xdr:cNvSpPr txBox="1">
          <a:spLocks noRot="1"/>
        </xdr:cNvSpPr>
      </xdr:nvSpPr>
      <xdr:spPr>
        <a:xfrm>
          <a:off x="16373475" y="15582900"/>
          <a:ext cx="3810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500</a:t>
          </a:r>
        </a:p>
      </xdr:txBody>
    </xdr:sp>
    <xdr:clientData fLocksWithSheet="1" fPrintsWithSheet="1"/>
  </xdr:twoCellAnchor>
  <xdr:twoCellAnchor>
    <xdr:from>
      <xdr:col>85</xdr:col>
      <xdr:colOff>76200</xdr:colOff>
      <xdr:row>78</xdr:row>
      <xdr:rowOff>190500</xdr:rowOff>
    </xdr:from>
    <xdr:to>
      <xdr:col>85</xdr:col>
      <xdr:colOff>180975</xdr:colOff>
      <xdr:row>79</xdr:row>
      <xdr:rowOff>104775</xdr:rowOff>
    </xdr:to>
    <xdr:sp fLocksText="1" fPublished="0">
      <xdr:nvSpPr>
        <xdr:cNvPr id="629" name="フローチャート: 判断 628"/>
        <xdr:cNvSpPr/>
      </xdr:nvSpPr>
      <xdr:spPr>
        <a:xfrm>
          <a:off x="16268700" y="157638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79</xdr:row>
      <xdr:rowOff>38100</xdr:rowOff>
    </xdr:from>
    <xdr:to>
      <xdr:col>81</xdr:col>
      <xdr:colOff>57150</xdr:colOff>
      <xdr:row>79</xdr:row>
      <xdr:rowOff>57150</xdr:rowOff>
    </xdr:to>
    <xdr:cxnSp fPublished="0">
      <xdr:nvCxnSpPr>
        <xdr:cNvPr id="630" name="直線コネクタ 629"/>
        <xdr:cNvCxnSpPr/>
      </xdr:nvCxnSpPr>
      <xdr:spPr>
        <a:xfrm flipV="1">
          <a:off x="14592300" y="158115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78</xdr:row>
      <xdr:rowOff>104775</xdr:rowOff>
    </xdr:from>
    <xdr:to>
      <xdr:col>81</xdr:col>
      <xdr:colOff>104775</xdr:colOff>
      <xdr:row>79</xdr:row>
      <xdr:rowOff>9525</xdr:rowOff>
    </xdr:to>
    <xdr:sp fLocksText="1" fPublished="0">
      <xdr:nvSpPr>
        <xdr:cNvPr id="631" name="フローチャート: 判断 630"/>
        <xdr:cNvSpPr/>
      </xdr:nvSpPr>
      <xdr:spPr>
        <a:xfrm>
          <a:off x="15430500" y="156781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9525</xdr:colOff>
      <xdr:row>77</xdr:row>
      <xdr:rowOff>38100</xdr:rowOff>
    </xdr:from>
    <xdr:to>
      <xdr:col>82</xdr:col>
      <xdr:colOff>95250</xdr:colOff>
      <xdr:row>78</xdr:row>
      <xdr:rowOff>76200</xdr:rowOff>
    </xdr:to>
    <xdr:sp fLocksText="1" fPublished="0">
      <xdr:nvSpPr>
        <xdr:cNvPr id="632" name="テキスト ボックス 631"/>
        <xdr:cNvSpPr txBox="1">
          <a:spLocks noRot="1"/>
        </xdr:cNvSpPr>
      </xdr:nvSpPr>
      <xdr:spPr>
        <a:xfrm>
          <a:off x="15249525" y="15411451"/>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4,563</a:t>
          </a:r>
        </a:p>
      </xdr:txBody>
    </xdr:sp>
    <xdr:clientData fLocksWithSheet="1" fPrintsWithSheet="1"/>
  </xdr:twoCellAnchor>
  <xdr:twoCellAnchor>
    <xdr:from>
      <xdr:col>71</xdr:col>
      <xdr:colOff>180975</xdr:colOff>
      <xdr:row>79</xdr:row>
      <xdr:rowOff>57150</xdr:rowOff>
    </xdr:from>
    <xdr:to>
      <xdr:col>76</xdr:col>
      <xdr:colOff>114300</xdr:colOff>
      <xdr:row>79</xdr:row>
      <xdr:rowOff>57150</xdr:rowOff>
    </xdr:to>
    <xdr:cxnSp fPublished="0">
      <xdr:nvCxnSpPr>
        <xdr:cNvPr id="633" name="直線コネクタ 632"/>
        <xdr:cNvCxnSpPr/>
      </xdr:nvCxnSpPr>
      <xdr:spPr>
        <a:xfrm>
          <a:off x="13706475" y="15830549"/>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78</xdr:row>
      <xdr:rowOff>190500</xdr:rowOff>
    </xdr:from>
    <xdr:to>
      <xdr:col>76</xdr:col>
      <xdr:colOff>171449</xdr:colOff>
      <xdr:row>79</xdr:row>
      <xdr:rowOff>104775</xdr:rowOff>
    </xdr:to>
    <xdr:sp fLocksText="1" fPublished="0">
      <xdr:nvSpPr>
        <xdr:cNvPr id="634" name="フローチャート: 判断 633"/>
        <xdr:cNvSpPr/>
      </xdr:nvSpPr>
      <xdr:spPr>
        <a:xfrm>
          <a:off x="14544675" y="1576387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123824</xdr:colOff>
      <xdr:row>77</xdr:row>
      <xdr:rowOff>123824</xdr:rowOff>
    </xdr:from>
    <xdr:to>
      <xdr:col>77</xdr:col>
      <xdr:colOff>123824</xdr:colOff>
      <xdr:row>78</xdr:row>
      <xdr:rowOff>161925</xdr:rowOff>
    </xdr:to>
    <xdr:sp fLocksText="1" fPublished="0">
      <xdr:nvSpPr>
        <xdr:cNvPr id="635" name="テキスト ボックス 634"/>
        <xdr:cNvSpPr txBox="1">
          <a:spLocks noRot="1"/>
        </xdr:cNvSpPr>
      </xdr:nvSpPr>
      <xdr:spPr>
        <a:xfrm>
          <a:off x="14411325" y="15497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502</a:t>
          </a:r>
        </a:p>
      </xdr:txBody>
    </xdr:sp>
    <xdr:clientData fLocksWithSheet="1" fPrintsWithSheet="1"/>
  </xdr:twoCellAnchor>
  <xdr:twoCellAnchor>
    <xdr:from>
      <xdr:col>67</xdr:col>
      <xdr:colOff>57150</xdr:colOff>
      <xdr:row>79</xdr:row>
      <xdr:rowOff>57150</xdr:rowOff>
    </xdr:from>
    <xdr:to>
      <xdr:col>71</xdr:col>
      <xdr:colOff>180975</xdr:colOff>
      <xdr:row>79</xdr:row>
      <xdr:rowOff>57150</xdr:rowOff>
    </xdr:to>
    <xdr:cxnSp fPublished="0">
      <xdr:nvCxnSpPr>
        <xdr:cNvPr id="636" name="直線コネクタ 635"/>
        <xdr:cNvCxnSpPr/>
      </xdr:nvCxnSpPr>
      <xdr:spPr>
        <a:xfrm>
          <a:off x="12820651" y="15830549"/>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78</xdr:row>
      <xdr:rowOff>180975</xdr:rowOff>
    </xdr:from>
    <xdr:to>
      <xdr:col>72</xdr:col>
      <xdr:colOff>38100</xdr:colOff>
      <xdr:row>79</xdr:row>
      <xdr:rowOff>104775</xdr:rowOff>
    </xdr:to>
    <xdr:sp fLocksText="1" fPublished="0">
      <xdr:nvSpPr>
        <xdr:cNvPr id="637" name="フローチャート: 判断 636"/>
        <xdr:cNvSpPr/>
      </xdr:nvSpPr>
      <xdr:spPr>
        <a:xfrm>
          <a:off x="13658851" y="15754349"/>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180975</xdr:colOff>
      <xdr:row>77</xdr:row>
      <xdr:rowOff>123824</xdr:rowOff>
    </xdr:from>
    <xdr:to>
      <xdr:col>72</xdr:col>
      <xdr:colOff>180975</xdr:colOff>
      <xdr:row>78</xdr:row>
      <xdr:rowOff>161925</xdr:rowOff>
    </xdr:to>
    <xdr:sp fLocksText="1" fPublished="0">
      <xdr:nvSpPr>
        <xdr:cNvPr id="638" name="テキスト ボックス 637"/>
        <xdr:cNvSpPr txBox="1">
          <a:spLocks noRot="1"/>
        </xdr:cNvSpPr>
      </xdr:nvSpPr>
      <xdr:spPr>
        <a:xfrm>
          <a:off x="13515975" y="15497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687</a:t>
          </a:r>
        </a:p>
      </xdr:txBody>
    </xdr:sp>
    <xdr:clientData fLocksWithSheet="1" fPrintsWithSheet="1"/>
  </xdr:twoCellAnchor>
  <xdr:twoCellAnchor>
    <xdr:from>
      <xdr:col>67</xdr:col>
      <xdr:colOff>0</xdr:colOff>
      <xdr:row>78</xdr:row>
      <xdr:rowOff>180975</xdr:rowOff>
    </xdr:from>
    <xdr:to>
      <xdr:col>67</xdr:col>
      <xdr:colOff>104775</xdr:colOff>
      <xdr:row>79</xdr:row>
      <xdr:rowOff>104775</xdr:rowOff>
    </xdr:to>
    <xdr:sp fLocksText="1" fPublished="0">
      <xdr:nvSpPr>
        <xdr:cNvPr id="639" name="フローチャート: 判断 638"/>
        <xdr:cNvSpPr/>
      </xdr:nvSpPr>
      <xdr:spPr>
        <a:xfrm>
          <a:off x="12763500" y="15754349"/>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57150</xdr:colOff>
      <xdr:row>77</xdr:row>
      <xdr:rowOff>123824</xdr:rowOff>
    </xdr:from>
    <xdr:to>
      <xdr:col>68</xdr:col>
      <xdr:colOff>57150</xdr:colOff>
      <xdr:row>78</xdr:row>
      <xdr:rowOff>161925</xdr:rowOff>
    </xdr:to>
    <xdr:sp fLocksText="1" fPublished="0">
      <xdr:nvSpPr>
        <xdr:cNvPr id="640" name="テキスト ボックス 639"/>
        <xdr:cNvSpPr txBox="1">
          <a:spLocks noRot="1"/>
        </xdr:cNvSpPr>
      </xdr:nvSpPr>
      <xdr:spPr>
        <a:xfrm>
          <a:off x="12630149" y="15497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706</a:t>
          </a:r>
        </a:p>
      </xdr:txBody>
    </xdr:sp>
    <xdr:clientData fLocksWithSheet="1" fPrintsWithSheet="1"/>
  </xdr:twoCellAnchor>
  <xdr:twoCellAnchor editAs="oneCell">
    <xdr:from>
      <xdr:col>84</xdr:col>
      <xdr:colOff>133350</xdr:colOff>
      <xdr:row>81</xdr:row>
      <xdr:rowOff>104775</xdr:rowOff>
    </xdr:from>
    <xdr:to>
      <xdr:col>88</xdr:col>
      <xdr:colOff>133350</xdr:colOff>
      <xdr:row>82</xdr:row>
      <xdr:rowOff>142875</xdr:rowOff>
    </xdr:to>
    <xdr:sp fLocksText="1" fPublished="0">
      <xdr:nvSpPr>
        <xdr:cNvPr id="641" name="テキスト ボックス 640"/>
        <xdr:cNvSpPr txBox="1">
          <a:spLocks noRot="1"/>
        </xdr:cNvSpPr>
      </xdr:nvSpPr>
      <xdr:spPr>
        <a:xfrm>
          <a:off x="16135349"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81</xdr:row>
      <xdr:rowOff>104775</xdr:rowOff>
    </xdr:from>
    <xdr:to>
      <xdr:col>84</xdr:col>
      <xdr:colOff>57150</xdr:colOff>
      <xdr:row>82</xdr:row>
      <xdr:rowOff>142875</xdr:rowOff>
    </xdr:to>
    <xdr:sp fLocksText="1" fPublished="0">
      <xdr:nvSpPr>
        <xdr:cNvPr id="642" name="テキスト ボックス 641"/>
        <xdr:cNvSpPr txBox="1">
          <a:spLocks noRot="1"/>
        </xdr:cNvSpPr>
      </xdr:nvSpPr>
      <xdr:spPr>
        <a:xfrm>
          <a:off x="15297149"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81</xdr:row>
      <xdr:rowOff>104775</xdr:rowOff>
    </xdr:from>
    <xdr:to>
      <xdr:col>79</xdr:col>
      <xdr:colOff>114300</xdr:colOff>
      <xdr:row>82</xdr:row>
      <xdr:rowOff>142875</xdr:rowOff>
    </xdr:to>
    <xdr:sp fLocksText="1" fPublished="0">
      <xdr:nvSpPr>
        <xdr:cNvPr id="643" name="テキスト ボックス 642"/>
        <xdr:cNvSpPr txBox="1">
          <a:spLocks noRot="1"/>
        </xdr:cNvSpPr>
      </xdr:nvSpPr>
      <xdr:spPr>
        <a:xfrm>
          <a:off x="14401800"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81</xdr:row>
      <xdr:rowOff>104775</xdr:rowOff>
    </xdr:from>
    <xdr:to>
      <xdr:col>74</xdr:col>
      <xdr:colOff>180975</xdr:colOff>
      <xdr:row>82</xdr:row>
      <xdr:rowOff>142875</xdr:rowOff>
    </xdr:to>
    <xdr:sp fLocksText="1" fPublished="0">
      <xdr:nvSpPr>
        <xdr:cNvPr id="644" name="テキスト ボックス 643"/>
        <xdr:cNvSpPr txBox="1">
          <a:spLocks noRot="1"/>
        </xdr:cNvSpPr>
      </xdr:nvSpPr>
      <xdr:spPr>
        <a:xfrm>
          <a:off x="13515975"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81</xdr:row>
      <xdr:rowOff>104775</xdr:rowOff>
    </xdr:from>
    <xdr:to>
      <xdr:col>70</xdr:col>
      <xdr:colOff>57150</xdr:colOff>
      <xdr:row>82</xdr:row>
      <xdr:rowOff>142875</xdr:rowOff>
    </xdr:to>
    <xdr:sp fLocksText="1" fPublished="0">
      <xdr:nvSpPr>
        <xdr:cNvPr id="645" name="テキスト ボックス 644"/>
        <xdr:cNvSpPr txBox="1">
          <a:spLocks noRot="1"/>
        </xdr:cNvSpPr>
      </xdr:nvSpPr>
      <xdr:spPr>
        <a:xfrm>
          <a:off x="12630149" y="16278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78</xdr:row>
      <xdr:rowOff>190500</xdr:rowOff>
    </xdr:from>
    <xdr:to>
      <xdr:col>85</xdr:col>
      <xdr:colOff>180975</xdr:colOff>
      <xdr:row>79</xdr:row>
      <xdr:rowOff>114300</xdr:rowOff>
    </xdr:to>
    <xdr:sp fLocksText="1" fPublished="0">
      <xdr:nvSpPr>
        <xdr:cNvPr id="646" name="楕円 645"/>
        <xdr:cNvSpPr/>
      </xdr:nvSpPr>
      <xdr:spPr>
        <a:xfrm>
          <a:off x="16268700" y="157638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78</xdr:row>
      <xdr:rowOff>171449</xdr:rowOff>
    </xdr:from>
    <xdr:to>
      <xdr:col>87</xdr:col>
      <xdr:colOff>180975</xdr:colOff>
      <xdr:row>80</xdr:row>
      <xdr:rowOff>9525</xdr:rowOff>
    </xdr:to>
    <xdr:sp fLocksText="1" fPublished="0">
      <xdr:nvSpPr>
        <xdr:cNvPr id="647" name="災害復旧費該当値テキスト"/>
        <xdr:cNvSpPr txBox="1">
          <a:spLocks noRot="1"/>
        </xdr:cNvSpPr>
      </xdr:nvSpPr>
      <xdr:spPr>
        <a:xfrm>
          <a:off x="16373475" y="1574482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186</a:t>
          </a:r>
        </a:p>
      </xdr:txBody>
    </xdr:sp>
    <xdr:clientData fLocksWithSheet="1" fPrintsWithSheet="1"/>
  </xdr:twoCellAnchor>
  <xdr:twoCellAnchor>
    <xdr:from>
      <xdr:col>81</xdr:col>
      <xdr:colOff>0</xdr:colOff>
      <xdr:row>78</xdr:row>
      <xdr:rowOff>180975</xdr:rowOff>
    </xdr:from>
    <xdr:to>
      <xdr:col>81</xdr:col>
      <xdr:colOff>104775</xdr:colOff>
      <xdr:row>79</xdr:row>
      <xdr:rowOff>104775</xdr:rowOff>
    </xdr:to>
    <xdr:sp fLocksText="1" fPublished="0">
      <xdr:nvSpPr>
        <xdr:cNvPr id="648" name="楕円 647"/>
        <xdr:cNvSpPr/>
      </xdr:nvSpPr>
      <xdr:spPr>
        <a:xfrm>
          <a:off x="15430500" y="15754349"/>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80</xdr:col>
      <xdr:colOff>57150</xdr:colOff>
      <xdr:row>79</xdr:row>
      <xdr:rowOff>85724</xdr:rowOff>
    </xdr:from>
    <xdr:to>
      <xdr:col>82</xdr:col>
      <xdr:colOff>57150</xdr:colOff>
      <xdr:row>80</xdr:row>
      <xdr:rowOff>123824</xdr:rowOff>
    </xdr:to>
    <xdr:sp fLocksText="1" fPublished="0">
      <xdr:nvSpPr>
        <xdr:cNvPr id="649" name="テキスト ボックス 648"/>
        <xdr:cNvSpPr txBox="1">
          <a:spLocks noRot="1"/>
        </xdr:cNvSpPr>
      </xdr:nvSpPr>
      <xdr:spPr>
        <a:xfrm>
          <a:off x="15297149" y="1585912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866</a:t>
          </a:r>
        </a:p>
      </xdr:txBody>
    </xdr:sp>
    <xdr:clientData fLocksWithSheet="1" fPrintsWithSheet="1"/>
  </xdr:twoCellAnchor>
  <xdr:twoCellAnchor>
    <xdr:from>
      <xdr:col>76</xdr:col>
      <xdr:colOff>66675</xdr:colOff>
      <xdr:row>78</xdr:row>
      <xdr:rowOff>190500</xdr:rowOff>
    </xdr:from>
    <xdr:to>
      <xdr:col>76</xdr:col>
      <xdr:colOff>171449</xdr:colOff>
      <xdr:row>79</xdr:row>
      <xdr:rowOff>114300</xdr:rowOff>
    </xdr:to>
    <xdr:sp fLocksText="1" fPublished="0">
      <xdr:nvSpPr>
        <xdr:cNvPr id="650" name="楕円 649"/>
        <xdr:cNvSpPr/>
      </xdr:nvSpPr>
      <xdr:spPr>
        <a:xfrm>
          <a:off x="14544675" y="157638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123824</xdr:colOff>
      <xdr:row>79</xdr:row>
      <xdr:rowOff>104775</xdr:rowOff>
    </xdr:from>
    <xdr:to>
      <xdr:col>77</xdr:col>
      <xdr:colOff>123824</xdr:colOff>
      <xdr:row>80</xdr:row>
      <xdr:rowOff>142875</xdr:rowOff>
    </xdr:to>
    <xdr:sp fLocksText="1" fPublished="0">
      <xdr:nvSpPr>
        <xdr:cNvPr id="651" name="テキスト ボックス 650"/>
        <xdr:cNvSpPr txBox="1">
          <a:spLocks noRot="1"/>
        </xdr:cNvSpPr>
      </xdr:nvSpPr>
      <xdr:spPr>
        <a:xfrm>
          <a:off x="14411325" y="15878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209</a:t>
          </a:r>
        </a:p>
      </xdr:txBody>
    </xdr:sp>
    <xdr:clientData fLocksWithSheet="1" fPrintsWithSheet="1"/>
  </xdr:twoCellAnchor>
  <xdr:twoCellAnchor>
    <xdr:from>
      <xdr:col>71</xdr:col>
      <xdr:colOff>133350</xdr:colOff>
      <xdr:row>78</xdr:row>
      <xdr:rowOff>190500</xdr:rowOff>
    </xdr:from>
    <xdr:to>
      <xdr:col>72</xdr:col>
      <xdr:colOff>38100</xdr:colOff>
      <xdr:row>79</xdr:row>
      <xdr:rowOff>114300</xdr:rowOff>
    </xdr:to>
    <xdr:sp fLocksText="1" fPublished="0">
      <xdr:nvSpPr>
        <xdr:cNvPr id="652" name="楕円 651"/>
        <xdr:cNvSpPr/>
      </xdr:nvSpPr>
      <xdr:spPr>
        <a:xfrm>
          <a:off x="13658851" y="15763875"/>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180975</xdr:colOff>
      <xdr:row>79</xdr:row>
      <xdr:rowOff>104775</xdr:rowOff>
    </xdr:from>
    <xdr:to>
      <xdr:col>72</xdr:col>
      <xdr:colOff>180975</xdr:colOff>
      <xdr:row>80</xdr:row>
      <xdr:rowOff>142875</xdr:rowOff>
    </xdr:to>
    <xdr:sp fLocksText="1" fPublished="0">
      <xdr:nvSpPr>
        <xdr:cNvPr id="653" name="テキスト ボックス 652"/>
        <xdr:cNvSpPr txBox="1">
          <a:spLocks noRot="1"/>
        </xdr:cNvSpPr>
      </xdr:nvSpPr>
      <xdr:spPr>
        <a:xfrm>
          <a:off x="13515975" y="15878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321</a:t>
          </a:r>
        </a:p>
      </xdr:txBody>
    </xdr:sp>
    <xdr:clientData fLocksWithSheet="1" fPrintsWithSheet="1"/>
  </xdr:twoCellAnchor>
  <xdr:twoCellAnchor>
    <xdr:from>
      <xdr:col>67</xdr:col>
      <xdr:colOff>0</xdr:colOff>
      <xdr:row>78</xdr:row>
      <xdr:rowOff>190500</xdr:rowOff>
    </xdr:from>
    <xdr:to>
      <xdr:col>67</xdr:col>
      <xdr:colOff>104775</xdr:colOff>
      <xdr:row>79</xdr:row>
      <xdr:rowOff>114300</xdr:rowOff>
    </xdr:to>
    <xdr:sp fLocksText="1" fPublished="0">
      <xdr:nvSpPr>
        <xdr:cNvPr id="654" name="楕円 653"/>
        <xdr:cNvSpPr/>
      </xdr:nvSpPr>
      <xdr:spPr>
        <a:xfrm>
          <a:off x="12763500" y="15763875"/>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66</xdr:col>
      <xdr:colOff>57150</xdr:colOff>
      <xdr:row>79</xdr:row>
      <xdr:rowOff>104775</xdr:rowOff>
    </xdr:from>
    <xdr:to>
      <xdr:col>68</xdr:col>
      <xdr:colOff>57150</xdr:colOff>
      <xdr:row>80</xdr:row>
      <xdr:rowOff>142875</xdr:rowOff>
    </xdr:to>
    <xdr:sp fLocksText="1" fPublished="0">
      <xdr:nvSpPr>
        <xdr:cNvPr id="655" name="テキスト ボックス 654"/>
        <xdr:cNvSpPr txBox="1">
          <a:spLocks noRot="1"/>
        </xdr:cNvSpPr>
      </xdr:nvSpPr>
      <xdr:spPr>
        <a:xfrm>
          <a:off x="12630149" y="1587817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253</a:t>
          </a:r>
        </a:p>
      </xdr:txBody>
    </xdr:sp>
    <xdr:clientData fLocksWithSheet="1" fPrintsWithSheet="1"/>
  </xdr:twoCellAnchor>
  <xdr:twoCellAnchor>
    <xdr:from>
      <xdr:col>65</xdr:col>
      <xdr:colOff>66675</xdr:colOff>
      <xdr:row>83</xdr:row>
      <xdr:rowOff>66675</xdr:rowOff>
    </xdr:from>
    <xdr:to>
      <xdr:col>89</xdr:col>
      <xdr:colOff>180975</xdr:colOff>
      <xdr:row>85</xdr:row>
      <xdr:rowOff>47625</xdr:rowOff>
    </xdr:to>
    <xdr:sp fLocksText="1" fPublished="0">
      <xdr:nvSpPr>
        <xdr:cNvPr id="656" name="正方形/長方形 655"/>
        <xdr:cNvSpPr>
          <a:spLocks noRot="1"/>
        </xdr:cNvSpPr>
      </xdr:nvSpPr>
      <xdr:spPr>
        <a:xfrm>
          <a:off x="12449175" y="16640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公債費</a:t>
          </a:r>
        </a:p>
      </xdr:txBody>
    </xdr:sp>
    <xdr:clientData fLocksWithSheet="1" fPrintsWithSheet="1"/>
  </xdr:twoCellAnchor>
  <xdr:twoCellAnchor>
    <xdr:from>
      <xdr:col>66</xdr:col>
      <xdr:colOff>0</xdr:colOff>
      <xdr:row>85</xdr:row>
      <xdr:rowOff>66675</xdr:rowOff>
    </xdr:from>
    <xdr:to>
      <xdr:col>74</xdr:col>
      <xdr:colOff>0</xdr:colOff>
      <xdr:row>86</xdr:row>
      <xdr:rowOff>171449</xdr:rowOff>
    </xdr:to>
    <xdr:sp fLocksText="1" fPublished="0">
      <xdr:nvSpPr>
        <xdr:cNvPr id="657" name="正方形/長方形 656"/>
        <xdr:cNvSpPr>
          <a:spLocks noRot="1"/>
        </xdr:cNvSpPr>
      </xdr:nvSpPr>
      <xdr:spPr>
        <a:xfrm>
          <a:off x="12573000"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66</xdr:col>
      <xdr:colOff>0</xdr:colOff>
      <xdr:row>86</xdr:row>
      <xdr:rowOff>114300</xdr:rowOff>
    </xdr:from>
    <xdr:to>
      <xdr:col>74</xdr:col>
      <xdr:colOff>0</xdr:colOff>
      <xdr:row>88</xdr:row>
      <xdr:rowOff>0</xdr:rowOff>
    </xdr:to>
    <xdr:sp fLocksText="1" fPublished="0">
      <xdr:nvSpPr>
        <xdr:cNvPr id="658" name="正方形/長方形 657"/>
        <xdr:cNvSpPr>
          <a:spLocks noRot="1"/>
        </xdr:cNvSpPr>
      </xdr:nvSpPr>
      <xdr:spPr>
        <a:xfrm>
          <a:off x="12573000"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15/30</a:t>
          </a:r>
        </a:p>
      </xdr:txBody>
    </xdr:sp>
    <xdr:clientData fLocksWithSheet="1" fPrintsWithSheet="1"/>
  </xdr:twoCellAnchor>
  <xdr:twoCellAnchor>
    <xdr:from>
      <xdr:col>71</xdr:col>
      <xdr:colOff>66675</xdr:colOff>
      <xdr:row>85</xdr:row>
      <xdr:rowOff>66675</xdr:rowOff>
    </xdr:from>
    <xdr:to>
      <xdr:col>79</xdr:col>
      <xdr:colOff>66675</xdr:colOff>
      <xdr:row>86</xdr:row>
      <xdr:rowOff>171449</xdr:rowOff>
    </xdr:to>
    <xdr:sp fLocksText="1" fPublished="0">
      <xdr:nvSpPr>
        <xdr:cNvPr id="659" name="正方形/長方形 658"/>
        <xdr:cNvSpPr>
          <a:spLocks noRot="1"/>
        </xdr:cNvSpPr>
      </xdr:nvSpPr>
      <xdr:spPr>
        <a:xfrm>
          <a:off x="13592175"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71</xdr:col>
      <xdr:colOff>66675</xdr:colOff>
      <xdr:row>86</xdr:row>
      <xdr:rowOff>114300</xdr:rowOff>
    </xdr:from>
    <xdr:to>
      <xdr:col>79</xdr:col>
      <xdr:colOff>66675</xdr:colOff>
      <xdr:row>88</xdr:row>
      <xdr:rowOff>0</xdr:rowOff>
    </xdr:to>
    <xdr:sp fLocksText="1" fPublished="0">
      <xdr:nvSpPr>
        <xdr:cNvPr id="660" name="正方形/長方形 659"/>
        <xdr:cNvSpPr>
          <a:spLocks noRot="1"/>
        </xdr:cNvSpPr>
      </xdr:nvSpPr>
      <xdr:spPr>
        <a:xfrm>
          <a:off x="13592175"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43,095</a:t>
          </a:r>
        </a:p>
      </xdr:txBody>
    </xdr:sp>
    <xdr:clientData fLocksWithSheet="1" fPrintsWithSheet="1"/>
  </xdr:twoCellAnchor>
  <xdr:twoCellAnchor>
    <xdr:from>
      <xdr:col>77</xdr:col>
      <xdr:colOff>66675</xdr:colOff>
      <xdr:row>85</xdr:row>
      <xdr:rowOff>66675</xdr:rowOff>
    </xdr:from>
    <xdr:to>
      <xdr:col>85</xdr:col>
      <xdr:colOff>66675</xdr:colOff>
      <xdr:row>86</xdr:row>
      <xdr:rowOff>171449</xdr:rowOff>
    </xdr:to>
    <xdr:sp fLocksText="1" fPublished="0">
      <xdr:nvSpPr>
        <xdr:cNvPr id="661" name="正方形/長方形 660"/>
        <xdr:cNvSpPr>
          <a:spLocks noRot="1"/>
        </xdr:cNvSpPr>
      </xdr:nvSpPr>
      <xdr:spPr>
        <a:xfrm>
          <a:off x="14735175" y="17040226"/>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77</xdr:col>
      <xdr:colOff>66675</xdr:colOff>
      <xdr:row>86</xdr:row>
      <xdr:rowOff>114300</xdr:rowOff>
    </xdr:from>
    <xdr:to>
      <xdr:col>85</xdr:col>
      <xdr:colOff>66675</xdr:colOff>
      <xdr:row>88</xdr:row>
      <xdr:rowOff>0</xdr:rowOff>
    </xdr:to>
    <xdr:sp fLocksText="1" fPublished="0">
      <xdr:nvSpPr>
        <xdr:cNvPr id="662" name="正方形/長方形 661"/>
        <xdr:cNvSpPr>
          <a:spLocks noRot="1"/>
        </xdr:cNvSpPr>
      </xdr:nvSpPr>
      <xdr:spPr>
        <a:xfrm>
          <a:off x="14735175" y="17287874"/>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52,314</a:t>
          </a:r>
        </a:p>
      </xdr:txBody>
    </xdr:sp>
    <xdr:clientData fLocksWithSheet="1" fPrintsWithSheet="1"/>
  </xdr:twoCellAnchor>
  <xdr:twoCellAnchor>
    <xdr:from>
      <xdr:col>65</xdr:col>
      <xdr:colOff>66675</xdr:colOff>
      <xdr:row>88</xdr:row>
      <xdr:rowOff>38100</xdr:rowOff>
    </xdr:from>
    <xdr:to>
      <xdr:col>89</xdr:col>
      <xdr:colOff>180975</xdr:colOff>
      <xdr:row>101</xdr:row>
      <xdr:rowOff>85724</xdr:rowOff>
    </xdr:to>
    <xdr:sp fLocksText="1" fPublished="0">
      <xdr:nvSpPr>
        <xdr:cNvPr id="663" name="正方形/長方形 662"/>
        <xdr:cNvSpPr/>
      </xdr:nvSpPr>
      <xdr:spPr>
        <a:xfrm>
          <a:off x="12449175" y="17611726"/>
          <a:ext cx="4686300" cy="2362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28575</xdr:colOff>
      <xdr:row>87</xdr:row>
      <xdr:rowOff>9525</xdr:rowOff>
    </xdr:from>
    <xdr:to>
      <xdr:col>67</xdr:col>
      <xdr:colOff>0</xdr:colOff>
      <xdr:row>88</xdr:row>
      <xdr:rowOff>28575</xdr:rowOff>
    </xdr:to>
    <xdr:sp fLocksText="1" fPublished="0">
      <xdr:nvSpPr>
        <xdr:cNvPr id="664" name="テキスト ボックス 663"/>
        <xdr:cNvSpPr txBox="1">
          <a:spLocks noRot="1"/>
        </xdr:cNvSpPr>
      </xdr:nvSpPr>
      <xdr:spPr>
        <a:xfrm>
          <a:off x="12411075" y="17383126"/>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65</xdr:col>
      <xdr:colOff>66675</xdr:colOff>
      <xdr:row>101</xdr:row>
      <xdr:rowOff>85724</xdr:rowOff>
    </xdr:from>
    <xdr:to>
      <xdr:col>89</xdr:col>
      <xdr:colOff>180975</xdr:colOff>
      <xdr:row>101</xdr:row>
      <xdr:rowOff>85724</xdr:rowOff>
    </xdr:to>
    <xdr:cxnSp fPublished="0">
      <xdr:nvCxnSpPr>
        <xdr:cNvPr id="665" name="直線コネクタ 664"/>
        <xdr:cNvCxnSpPr/>
      </xdr:nvCxnSpPr>
      <xdr:spPr>
        <a:xfrm>
          <a:off x="12449175" y="199739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65</xdr:col>
      <xdr:colOff>66675</xdr:colOff>
      <xdr:row>98</xdr:row>
      <xdr:rowOff>142875</xdr:rowOff>
    </xdr:from>
    <xdr:to>
      <xdr:col>89</xdr:col>
      <xdr:colOff>180975</xdr:colOff>
      <xdr:row>98</xdr:row>
      <xdr:rowOff>142875</xdr:rowOff>
    </xdr:to>
    <xdr:cxnSp fPublished="0">
      <xdr:nvCxnSpPr>
        <xdr:cNvPr id="666" name="直線コネクタ 665"/>
        <xdr:cNvCxnSpPr/>
      </xdr:nvCxnSpPr>
      <xdr:spPr>
        <a:xfrm>
          <a:off x="12449175" y="195167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64</xdr:col>
      <xdr:colOff>9525</xdr:colOff>
      <xdr:row>98</xdr:row>
      <xdr:rowOff>0</xdr:rowOff>
    </xdr:from>
    <xdr:to>
      <xdr:col>65</xdr:col>
      <xdr:colOff>66675</xdr:colOff>
      <xdr:row>99</xdr:row>
      <xdr:rowOff>66675</xdr:rowOff>
    </xdr:to>
    <xdr:sp fLocksText="1" fPublished="0">
      <xdr:nvSpPr>
        <xdr:cNvPr id="667" name="テキスト ボックス 666"/>
        <xdr:cNvSpPr txBox="1">
          <a:spLocks noRot="1"/>
        </xdr:cNvSpPr>
      </xdr:nvSpPr>
      <xdr:spPr>
        <a:xfrm>
          <a:off x="12201525" y="19373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65</xdr:col>
      <xdr:colOff>66675</xdr:colOff>
      <xdr:row>96</xdr:row>
      <xdr:rowOff>28575</xdr:rowOff>
    </xdr:from>
    <xdr:to>
      <xdr:col>89</xdr:col>
      <xdr:colOff>180975</xdr:colOff>
      <xdr:row>96</xdr:row>
      <xdr:rowOff>28575</xdr:rowOff>
    </xdr:to>
    <xdr:cxnSp fPublished="0">
      <xdr:nvCxnSpPr>
        <xdr:cNvPr id="668" name="直線コネクタ 667"/>
        <xdr:cNvCxnSpPr/>
      </xdr:nvCxnSpPr>
      <xdr:spPr>
        <a:xfrm>
          <a:off x="12449175" y="190595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95</xdr:row>
      <xdr:rowOff>57150</xdr:rowOff>
    </xdr:from>
    <xdr:to>
      <xdr:col>65</xdr:col>
      <xdr:colOff>66675</xdr:colOff>
      <xdr:row>96</xdr:row>
      <xdr:rowOff>123824</xdr:rowOff>
    </xdr:to>
    <xdr:sp fLocksText="1" fPublished="0">
      <xdr:nvSpPr>
        <xdr:cNvPr id="669" name="テキスト ボックス 668"/>
        <xdr:cNvSpPr txBox="1">
          <a:spLocks noRot="1"/>
        </xdr:cNvSpPr>
      </xdr:nvSpPr>
      <xdr:spPr>
        <a:xfrm>
          <a:off x="11915775" y="189166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20,000</a:t>
          </a:r>
        </a:p>
      </xdr:txBody>
    </xdr:sp>
    <xdr:clientData fLocksWithSheet="1" fPrintsWithSheet="1"/>
  </xdr:twoCellAnchor>
  <xdr:twoCellAnchor>
    <xdr:from>
      <xdr:col>65</xdr:col>
      <xdr:colOff>66675</xdr:colOff>
      <xdr:row>93</xdr:row>
      <xdr:rowOff>85724</xdr:rowOff>
    </xdr:from>
    <xdr:to>
      <xdr:col>89</xdr:col>
      <xdr:colOff>180975</xdr:colOff>
      <xdr:row>93</xdr:row>
      <xdr:rowOff>85724</xdr:rowOff>
    </xdr:to>
    <xdr:cxnSp fPublished="0">
      <xdr:nvCxnSpPr>
        <xdr:cNvPr id="670" name="直線コネクタ 669"/>
        <xdr:cNvCxnSpPr/>
      </xdr:nvCxnSpPr>
      <xdr:spPr>
        <a:xfrm>
          <a:off x="12449175" y="186023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92</xdr:row>
      <xdr:rowOff>114300</xdr:rowOff>
    </xdr:from>
    <xdr:to>
      <xdr:col>65</xdr:col>
      <xdr:colOff>66675</xdr:colOff>
      <xdr:row>94</xdr:row>
      <xdr:rowOff>9525</xdr:rowOff>
    </xdr:to>
    <xdr:sp fLocksText="1" fPublished="0">
      <xdr:nvSpPr>
        <xdr:cNvPr id="671" name="テキスト ボックス 670"/>
        <xdr:cNvSpPr txBox="1">
          <a:spLocks noRot="1"/>
        </xdr:cNvSpPr>
      </xdr:nvSpPr>
      <xdr:spPr>
        <a:xfrm>
          <a:off x="11915775" y="184594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40,000</a:t>
          </a:r>
        </a:p>
      </xdr:txBody>
    </xdr:sp>
    <xdr:clientData fLocksWithSheet="1" fPrintsWithSheet="1"/>
  </xdr:twoCellAnchor>
  <xdr:twoCellAnchor>
    <xdr:from>
      <xdr:col>65</xdr:col>
      <xdr:colOff>66675</xdr:colOff>
      <xdr:row>90</xdr:row>
      <xdr:rowOff>171449</xdr:rowOff>
    </xdr:from>
    <xdr:to>
      <xdr:col>89</xdr:col>
      <xdr:colOff>180975</xdr:colOff>
      <xdr:row>90</xdr:row>
      <xdr:rowOff>171449</xdr:rowOff>
    </xdr:to>
    <xdr:cxnSp fPublished="0">
      <xdr:nvCxnSpPr>
        <xdr:cNvPr id="672" name="直線コネクタ 671"/>
        <xdr:cNvCxnSpPr/>
      </xdr:nvCxnSpPr>
      <xdr:spPr>
        <a:xfrm>
          <a:off x="12449175" y="181451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90</xdr:row>
      <xdr:rowOff>0</xdr:rowOff>
    </xdr:from>
    <xdr:to>
      <xdr:col>65</xdr:col>
      <xdr:colOff>66675</xdr:colOff>
      <xdr:row>91</xdr:row>
      <xdr:rowOff>38100</xdr:rowOff>
    </xdr:to>
    <xdr:sp fLocksText="1" fPublished="0">
      <xdr:nvSpPr>
        <xdr:cNvPr id="673" name="テキスト ボックス 672"/>
        <xdr:cNvSpPr txBox="1">
          <a:spLocks noRot="1"/>
        </xdr:cNvSpPr>
      </xdr:nvSpPr>
      <xdr:spPr>
        <a:xfrm>
          <a:off x="11915775" y="179736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60,000</a:t>
          </a:r>
        </a:p>
      </xdr:txBody>
    </xdr:sp>
    <xdr:clientData fLocksWithSheet="1" fPrintsWithSheet="1"/>
  </xdr:twoCellAnchor>
  <xdr:twoCellAnchor>
    <xdr:from>
      <xdr:col>65</xdr:col>
      <xdr:colOff>66675</xdr:colOff>
      <xdr:row>88</xdr:row>
      <xdr:rowOff>38100</xdr:rowOff>
    </xdr:from>
    <xdr:to>
      <xdr:col>89</xdr:col>
      <xdr:colOff>180975</xdr:colOff>
      <xdr:row>88</xdr:row>
      <xdr:rowOff>38100</xdr:rowOff>
    </xdr:to>
    <xdr:cxnSp fPublished="0">
      <xdr:nvCxnSpPr>
        <xdr:cNvPr id="674" name="直線コネクタ 673"/>
        <xdr:cNvCxnSpPr/>
      </xdr:nvCxnSpPr>
      <xdr:spPr>
        <a:xfrm>
          <a:off x="12449175" y="1761172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62</xdr:col>
      <xdr:colOff>104775</xdr:colOff>
      <xdr:row>87</xdr:row>
      <xdr:rowOff>66675</xdr:rowOff>
    </xdr:from>
    <xdr:to>
      <xdr:col>65</xdr:col>
      <xdr:colOff>66675</xdr:colOff>
      <xdr:row>88</xdr:row>
      <xdr:rowOff>104775</xdr:rowOff>
    </xdr:to>
    <xdr:sp fLocksText="1" fPublished="0">
      <xdr:nvSpPr>
        <xdr:cNvPr id="675" name="テキスト ボックス 674"/>
        <xdr:cNvSpPr txBox="1">
          <a:spLocks noRot="1"/>
        </xdr:cNvSpPr>
      </xdr:nvSpPr>
      <xdr:spPr>
        <a:xfrm>
          <a:off x="11915775" y="174402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80,000</a:t>
          </a:r>
        </a:p>
      </xdr:txBody>
    </xdr:sp>
    <xdr:clientData fLocksWithSheet="1" fPrintsWithSheet="1"/>
  </xdr:twoCellAnchor>
  <xdr:twoCellAnchor>
    <xdr:from>
      <xdr:col>65</xdr:col>
      <xdr:colOff>66675</xdr:colOff>
      <xdr:row>88</xdr:row>
      <xdr:rowOff>38100</xdr:rowOff>
    </xdr:from>
    <xdr:to>
      <xdr:col>89</xdr:col>
      <xdr:colOff>180975</xdr:colOff>
      <xdr:row>101</xdr:row>
      <xdr:rowOff>85724</xdr:rowOff>
    </xdr:to>
    <xdr:sp fLocksText="1" fPublished="0">
      <xdr:nvSpPr>
        <xdr:cNvPr id="676" name="公債費グラフ枠"/>
        <xdr:cNvSpPr/>
      </xdr:nvSpPr>
      <xdr:spPr>
        <a:xfrm>
          <a:off x="12449175" y="17611726"/>
          <a:ext cx="4686300" cy="2362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85</xdr:col>
      <xdr:colOff>133350</xdr:colOff>
      <xdr:row>90</xdr:row>
      <xdr:rowOff>19050</xdr:rowOff>
    </xdr:from>
    <xdr:to>
      <xdr:col>85</xdr:col>
      <xdr:colOff>133350</xdr:colOff>
      <xdr:row>97</xdr:row>
      <xdr:rowOff>95250</xdr:rowOff>
    </xdr:to>
    <xdr:cxnSp fPublished="0">
      <xdr:nvCxnSpPr>
        <xdr:cNvPr id="677" name="直線コネクタ 676"/>
        <xdr:cNvCxnSpPr/>
      </xdr:nvCxnSpPr>
      <xdr:spPr>
        <a:xfrm flipV="1">
          <a:off x="16325851" y="1799272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97</xdr:row>
      <xdr:rowOff>95250</xdr:rowOff>
    </xdr:from>
    <xdr:to>
      <xdr:col>88</xdr:col>
      <xdr:colOff>76200</xdr:colOff>
      <xdr:row>98</xdr:row>
      <xdr:rowOff>161925</xdr:rowOff>
    </xdr:to>
    <xdr:sp fLocksText="1" fPublished="0">
      <xdr:nvSpPr>
        <xdr:cNvPr id="678" name="公債費最小値テキスト"/>
        <xdr:cNvSpPr txBox="1">
          <a:spLocks noRot="1"/>
        </xdr:cNvSpPr>
      </xdr:nvSpPr>
      <xdr:spPr>
        <a:xfrm>
          <a:off x="16373475" y="192976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9,653</a:t>
          </a:r>
        </a:p>
      </xdr:txBody>
    </xdr:sp>
    <xdr:clientData fLocksWithSheet="1" fPrintsWithSheet="1"/>
  </xdr:twoCellAnchor>
  <xdr:twoCellAnchor>
    <xdr:from>
      <xdr:col>85</xdr:col>
      <xdr:colOff>38100</xdr:colOff>
      <xdr:row>97</xdr:row>
      <xdr:rowOff>95250</xdr:rowOff>
    </xdr:from>
    <xdr:to>
      <xdr:col>86</xdr:col>
      <xdr:colOff>28575</xdr:colOff>
      <xdr:row>97</xdr:row>
      <xdr:rowOff>95250</xdr:rowOff>
    </xdr:to>
    <xdr:cxnSp fPublished="0">
      <xdr:nvCxnSpPr>
        <xdr:cNvPr id="679" name="直線コネクタ 678"/>
        <xdr:cNvCxnSpPr/>
      </xdr:nvCxnSpPr>
      <xdr:spPr>
        <a:xfrm>
          <a:off x="16230600" y="19297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88</xdr:row>
      <xdr:rowOff>152400</xdr:rowOff>
    </xdr:from>
    <xdr:to>
      <xdr:col>88</xdr:col>
      <xdr:colOff>142875</xdr:colOff>
      <xdr:row>89</xdr:row>
      <xdr:rowOff>190500</xdr:rowOff>
    </xdr:to>
    <xdr:sp fLocksText="1" fPublished="0">
      <xdr:nvSpPr>
        <xdr:cNvPr id="680" name="公債費最大値テキスト"/>
        <xdr:cNvSpPr txBox="1">
          <a:spLocks noRot="1"/>
        </xdr:cNvSpPr>
      </xdr:nvSpPr>
      <xdr:spPr>
        <a:xfrm>
          <a:off x="16373475" y="177260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65,662</a:t>
          </a:r>
        </a:p>
      </xdr:txBody>
    </xdr:sp>
    <xdr:clientData fLocksWithSheet="1" fPrintsWithSheet="1"/>
  </xdr:twoCellAnchor>
  <xdr:twoCellAnchor>
    <xdr:from>
      <xdr:col>85</xdr:col>
      <xdr:colOff>38100</xdr:colOff>
      <xdr:row>90</xdr:row>
      <xdr:rowOff>19050</xdr:rowOff>
    </xdr:from>
    <xdr:to>
      <xdr:col>86</xdr:col>
      <xdr:colOff>28575</xdr:colOff>
      <xdr:row>90</xdr:row>
      <xdr:rowOff>19050</xdr:rowOff>
    </xdr:to>
    <xdr:cxnSp fPublished="0">
      <xdr:nvCxnSpPr>
        <xdr:cNvPr id="681" name="直線コネクタ 680"/>
        <xdr:cNvCxnSpPr/>
      </xdr:nvCxnSpPr>
      <xdr:spPr>
        <a:xfrm>
          <a:off x="16230600" y="1799272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57150</xdr:colOff>
      <xdr:row>94</xdr:row>
      <xdr:rowOff>47625</xdr:rowOff>
    </xdr:from>
    <xdr:to>
      <xdr:col>85</xdr:col>
      <xdr:colOff>133350</xdr:colOff>
      <xdr:row>94</xdr:row>
      <xdr:rowOff>114300</xdr:rowOff>
    </xdr:to>
    <xdr:cxnSp fPublished="0">
      <xdr:nvCxnSpPr>
        <xdr:cNvPr id="682" name="直線コネクタ 681"/>
        <xdr:cNvCxnSpPr/>
      </xdr:nvCxnSpPr>
      <xdr:spPr>
        <a:xfrm flipV="1">
          <a:off x="15487651" y="1873567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85</xdr:col>
      <xdr:colOff>180975</xdr:colOff>
      <xdr:row>92</xdr:row>
      <xdr:rowOff>161925</xdr:rowOff>
    </xdr:from>
    <xdr:to>
      <xdr:col>88</xdr:col>
      <xdr:colOff>142875</xdr:colOff>
      <xdr:row>94</xdr:row>
      <xdr:rowOff>57150</xdr:rowOff>
    </xdr:to>
    <xdr:sp fLocksText="1" fPublished="0">
      <xdr:nvSpPr>
        <xdr:cNvPr id="683" name="公債費平均値テキスト"/>
        <xdr:cNvSpPr txBox="1">
          <a:spLocks noRot="1"/>
        </xdr:cNvSpPr>
      </xdr:nvSpPr>
      <xdr:spPr>
        <a:xfrm>
          <a:off x="16373475" y="18507074"/>
          <a:ext cx="53340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35,466</a:t>
          </a:r>
        </a:p>
      </xdr:txBody>
    </xdr:sp>
    <xdr:clientData fLocksWithSheet="1" fPrintsWithSheet="1"/>
  </xdr:twoCellAnchor>
  <xdr:twoCellAnchor>
    <xdr:from>
      <xdr:col>85</xdr:col>
      <xdr:colOff>76200</xdr:colOff>
      <xdr:row>93</xdr:row>
      <xdr:rowOff>142875</xdr:rowOff>
    </xdr:from>
    <xdr:to>
      <xdr:col>85</xdr:col>
      <xdr:colOff>180975</xdr:colOff>
      <xdr:row>94</xdr:row>
      <xdr:rowOff>66675</xdr:rowOff>
    </xdr:to>
    <xdr:sp fLocksText="1" fPublished="0">
      <xdr:nvSpPr>
        <xdr:cNvPr id="684" name="フローチャート: 判断 683"/>
        <xdr:cNvSpPr/>
      </xdr:nvSpPr>
      <xdr:spPr>
        <a:xfrm>
          <a:off x="16268700" y="18659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76</xdr:col>
      <xdr:colOff>114300</xdr:colOff>
      <xdr:row>94</xdr:row>
      <xdr:rowOff>114300</xdr:rowOff>
    </xdr:from>
    <xdr:to>
      <xdr:col>81</xdr:col>
      <xdr:colOff>57150</xdr:colOff>
      <xdr:row>94</xdr:row>
      <xdr:rowOff>123824</xdr:rowOff>
    </xdr:to>
    <xdr:cxnSp fPublished="0">
      <xdr:nvCxnSpPr>
        <xdr:cNvPr id="685" name="直線コネクタ 684"/>
        <xdr:cNvCxnSpPr/>
      </xdr:nvCxnSpPr>
      <xdr:spPr>
        <a:xfrm flipV="1">
          <a:off x="14592300" y="18802352"/>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81</xdr:col>
      <xdr:colOff>0</xdr:colOff>
      <xdr:row>93</xdr:row>
      <xdr:rowOff>114300</xdr:rowOff>
    </xdr:from>
    <xdr:to>
      <xdr:col>81</xdr:col>
      <xdr:colOff>104775</xdr:colOff>
      <xdr:row>94</xdr:row>
      <xdr:rowOff>47625</xdr:rowOff>
    </xdr:to>
    <xdr:sp fLocksText="1" fPublished="0">
      <xdr:nvSpPr>
        <xdr:cNvPr id="686" name="フローチャート: 判断 685"/>
        <xdr:cNvSpPr/>
      </xdr:nvSpPr>
      <xdr:spPr>
        <a:xfrm>
          <a:off x="15430500" y="18630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92</xdr:row>
      <xdr:rowOff>66675</xdr:rowOff>
    </xdr:from>
    <xdr:to>
      <xdr:col>82</xdr:col>
      <xdr:colOff>133350</xdr:colOff>
      <xdr:row>93</xdr:row>
      <xdr:rowOff>133350</xdr:rowOff>
    </xdr:to>
    <xdr:sp fLocksText="1" fPublished="0">
      <xdr:nvSpPr>
        <xdr:cNvPr id="687" name="テキスト ボックス 686"/>
        <xdr:cNvSpPr txBox="1">
          <a:spLocks noRot="1"/>
        </xdr:cNvSpPr>
      </xdr:nvSpPr>
      <xdr:spPr>
        <a:xfrm>
          <a:off x="15220949" y="184118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36,471</a:t>
          </a:r>
        </a:p>
      </xdr:txBody>
    </xdr:sp>
    <xdr:clientData fLocksWithSheet="1" fPrintsWithSheet="1"/>
  </xdr:twoCellAnchor>
  <xdr:twoCellAnchor>
    <xdr:from>
      <xdr:col>71</xdr:col>
      <xdr:colOff>180975</xdr:colOff>
      <xdr:row>94</xdr:row>
      <xdr:rowOff>95250</xdr:rowOff>
    </xdr:from>
    <xdr:to>
      <xdr:col>76</xdr:col>
      <xdr:colOff>114300</xdr:colOff>
      <xdr:row>94</xdr:row>
      <xdr:rowOff>123824</xdr:rowOff>
    </xdr:to>
    <xdr:cxnSp fPublished="0">
      <xdr:nvCxnSpPr>
        <xdr:cNvPr id="688" name="直線コネクタ 687"/>
        <xdr:cNvCxnSpPr/>
      </xdr:nvCxnSpPr>
      <xdr:spPr>
        <a:xfrm>
          <a:off x="13706475" y="187833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76</xdr:col>
      <xdr:colOff>66675</xdr:colOff>
      <xdr:row>93</xdr:row>
      <xdr:rowOff>133350</xdr:rowOff>
    </xdr:from>
    <xdr:to>
      <xdr:col>76</xdr:col>
      <xdr:colOff>171449</xdr:colOff>
      <xdr:row>94</xdr:row>
      <xdr:rowOff>57150</xdr:rowOff>
    </xdr:to>
    <xdr:sp fLocksText="1" fPublished="0">
      <xdr:nvSpPr>
        <xdr:cNvPr id="689" name="フローチャート: 判断 688"/>
        <xdr:cNvSpPr/>
      </xdr:nvSpPr>
      <xdr:spPr>
        <a:xfrm>
          <a:off x="14544675" y="18649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92</xdr:row>
      <xdr:rowOff>76200</xdr:rowOff>
    </xdr:from>
    <xdr:to>
      <xdr:col>78</xdr:col>
      <xdr:colOff>0</xdr:colOff>
      <xdr:row>93</xdr:row>
      <xdr:rowOff>142875</xdr:rowOff>
    </xdr:to>
    <xdr:sp fLocksText="1" fPublished="0">
      <xdr:nvSpPr>
        <xdr:cNvPr id="690" name="テキスト ボックス 689"/>
        <xdr:cNvSpPr txBox="1">
          <a:spLocks noRot="1"/>
        </xdr:cNvSpPr>
      </xdr:nvSpPr>
      <xdr:spPr>
        <a:xfrm>
          <a:off x="14325600" y="184213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35,965</a:t>
          </a:r>
        </a:p>
      </xdr:txBody>
    </xdr:sp>
    <xdr:clientData fLocksWithSheet="1" fPrintsWithSheet="1"/>
  </xdr:twoCellAnchor>
  <xdr:twoCellAnchor>
    <xdr:from>
      <xdr:col>67</xdr:col>
      <xdr:colOff>57150</xdr:colOff>
      <xdr:row>94</xdr:row>
      <xdr:rowOff>85724</xdr:rowOff>
    </xdr:from>
    <xdr:to>
      <xdr:col>71</xdr:col>
      <xdr:colOff>180975</xdr:colOff>
      <xdr:row>94</xdr:row>
      <xdr:rowOff>95250</xdr:rowOff>
    </xdr:to>
    <xdr:cxnSp fPublished="0">
      <xdr:nvCxnSpPr>
        <xdr:cNvPr id="691" name="直線コネクタ 690"/>
        <xdr:cNvCxnSpPr/>
      </xdr:nvCxnSpPr>
      <xdr:spPr>
        <a:xfrm>
          <a:off x="12820651" y="18773774"/>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71</xdr:col>
      <xdr:colOff>133350</xdr:colOff>
      <xdr:row>93</xdr:row>
      <xdr:rowOff>66675</xdr:rowOff>
    </xdr:from>
    <xdr:to>
      <xdr:col>72</xdr:col>
      <xdr:colOff>38100</xdr:colOff>
      <xdr:row>93</xdr:row>
      <xdr:rowOff>161925</xdr:rowOff>
    </xdr:to>
    <xdr:sp fLocksText="1" fPublished="0">
      <xdr:nvSpPr>
        <xdr:cNvPr id="692" name="フローチャート: 判断 691"/>
        <xdr:cNvSpPr/>
      </xdr:nvSpPr>
      <xdr:spPr>
        <a:xfrm>
          <a:off x="13658851" y="185832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92</xdr:row>
      <xdr:rowOff>19050</xdr:rowOff>
    </xdr:from>
    <xdr:to>
      <xdr:col>73</xdr:col>
      <xdr:colOff>66675</xdr:colOff>
      <xdr:row>93</xdr:row>
      <xdr:rowOff>85724</xdr:rowOff>
    </xdr:to>
    <xdr:sp fLocksText="1" fPublished="0">
      <xdr:nvSpPr>
        <xdr:cNvPr id="693" name="テキスト ボックス 692"/>
        <xdr:cNvSpPr txBox="1">
          <a:spLocks noRot="1"/>
        </xdr:cNvSpPr>
      </xdr:nvSpPr>
      <xdr:spPr>
        <a:xfrm>
          <a:off x="13439775" y="183642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38,545</a:t>
          </a:r>
        </a:p>
      </xdr:txBody>
    </xdr:sp>
    <xdr:clientData fLocksWithSheet="1" fPrintsWithSheet="1"/>
  </xdr:twoCellAnchor>
  <xdr:twoCellAnchor>
    <xdr:from>
      <xdr:col>67</xdr:col>
      <xdr:colOff>0</xdr:colOff>
      <xdr:row>93</xdr:row>
      <xdr:rowOff>57150</xdr:rowOff>
    </xdr:from>
    <xdr:to>
      <xdr:col>67</xdr:col>
      <xdr:colOff>104775</xdr:colOff>
      <xdr:row>93</xdr:row>
      <xdr:rowOff>161925</xdr:rowOff>
    </xdr:to>
    <xdr:sp fLocksText="1" fPublished="0">
      <xdr:nvSpPr>
        <xdr:cNvPr id="694" name="フローチャート: 判断 693"/>
        <xdr:cNvSpPr/>
      </xdr:nvSpPr>
      <xdr:spPr>
        <a:xfrm>
          <a:off x="12763500" y="185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92</xdr:row>
      <xdr:rowOff>0</xdr:rowOff>
    </xdr:from>
    <xdr:to>
      <xdr:col>68</xdr:col>
      <xdr:colOff>133350</xdr:colOff>
      <xdr:row>93</xdr:row>
      <xdr:rowOff>66675</xdr:rowOff>
    </xdr:to>
    <xdr:sp fLocksText="1" fPublished="0">
      <xdr:nvSpPr>
        <xdr:cNvPr id="695" name="テキスト ボックス 694"/>
        <xdr:cNvSpPr txBox="1">
          <a:spLocks noRot="1"/>
        </xdr:cNvSpPr>
      </xdr:nvSpPr>
      <xdr:spPr>
        <a:xfrm>
          <a:off x="12553949" y="1834515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39,090</a:t>
          </a:r>
        </a:p>
      </xdr:txBody>
    </xdr:sp>
    <xdr:clientData fLocksWithSheet="1" fPrintsWithSheet="1"/>
  </xdr:twoCellAnchor>
  <xdr:twoCellAnchor editAs="oneCell">
    <xdr:from>
      <xdr:col>84</xdr:col>
      <xdr:colOff>133350</xdr:colOff>
      <xdr:row>101</xdr:row>
      <xdr:rowOff>85724</xdr:rowOff>
    </xdr:from>
    <xdr:to>
      <xdr:col>88</xdr:col>
      <xdr:colOff>133350</xdr:colOff>
      <xdr:row>102</xdr:row>
      <xdr:rowOff>152400</xdr:rowOff>
    </xdr:to>
    <xdr:sp fLocksText="1" fPublished="0">
      <xdr:nvSpPr>
        <xdr:cNvPr id="696" name="テキスト ボックス 695"/>
        <xdr:cNvSpPr txBox="1">
          <a:spLocks noRot="1"/>
        </xdr:cNvSpPr>
      </xdr:nvSpPr>
      <xdr:spPr>
        <a:xfrm>
          <a:off x="16135349"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80</xdr:col>
      <xdr:colOff>57150</xdr:colOff>
      <xdr:row>101</xdr:row>
      <xdr:rowOff>85724</xdr:rowOff>
    </xdr:from>
    <xdr:to>
      <xdr:col>84</xdr:col>
      <xdr:colOff>57150</xdr:colOff>
      <xdr:row>102</xdr:row>
      <xdr:rowOff>152400</xdr:rowOff>
    </xdr:to>
    <xdr:sp fLocksText="1" fPublished="0">
      <xdr:nvSpPr>
        <xdr:cNvPr id="697" name="テキスト ボックス 696"/>
        <xdr:cNvSpPr txBox="1">
          <a:spLocks noRot="1"/>
        </xdr:cNvSpPr>
      </xdr:nvSpPr>
      <xdr:spPr>
        <a:xfrm>
          <a:off x="15297149"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75</xdr:col>
      <xdr:colOff>114300</xdr:colOff>
      <xdr:row>101</xdr:row>
      <xdr:rowOff>85724</xdr:rowOff>
    </xdr:from>
    <xdr:to>
      <xdr:col>79</xdr:col>
      <xdr:colOff>114300</xdr:colOff>
      <xdr:row>102</xdr:row>
      <xdr:rowOff>152400</xdr:rowOff>
    </xdr:to>
    <xdr:sp fLocksText="1" fPublished="0">
      <xdr:nvSpPr>
        <xdr:cNvPr id="698" name="テキスト ボックス 697"/>
        <xdr:cNvSpPr txBox="1">
          <a:spLocks noRot="1"/>
        </xdr:cNvSpPr>
      </xdr:nvSpPr>
      <xdr:spPr>
        <a:xfrm>
          <a:off x="14401800"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70</xdr:col>
      <xdr:colOff>180975</xdr:colOff>
      <xdr:row>101</xdr:row>
      <xdr:rowOff>85724</xdr:rowOff>
    </xdr:from>
    <xdr:to>
      <xdr:col>74</xdr:col>
      <xdr:colOff>180975</xdr:colOff>
      <xdr:row>102</xdr:row>
      <xdr:rowOff>152400</xdr:rowOff>
    </xdr:to>
    <xdr:sp fLocksText="1" fPublished="0">
      <xdr:nvSpPr>
        <xdr:cNvPr id="699" name="テキスト ボックス 698"/>
        <xdr:cNvSpPr txBox="1">
          <a:spLocks noRot="1"/>
        </xdr:cNvSpPr>
      </xdr:nvSpPr>
      <xdr:spPr>
        <a:xfrm>
          <a:off x="13515975"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66</xdr:col>
      <xdr:colOff>57150</xdr:colOff>
      <xdr:row>101</xdr:row>
      <xdr:rowOff>85724</xdr:rowOff>
    </xdr:from>
    <xdr:to>
      <xdr:col>70</xdr:col>
      <xdr:colOff>57150</xdr:colOff>
      <xdr:row>102</xdr:row>
      <xdr:rowOff>152400</xdr:rowOff>
    </xdr:to>
    <xdr:sp fLocksText="1" fPublished="0">
      <xdr:nvSpPr>
        <xdr:cNvPr id="700" name="テキスト ボックス 699"/>
        <xdr:cNvSpPr txBox="1">
          <a:spLocks noRot="1"/>
        </xdr:cNvSpPr>
      </xdr:nvSpPr>
      <xdr:spPr>
        <a:xfrm>
          <a:off x="12630149" y="19973926"/>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85</xdr:col>
      <xdr:colOff>76200</xdr:colOff>
      <xdr:row>93</xdr:row>
      <xdr:rowOff>161925</xdr:rowOff>
    </xdr:from>
    <xdr:to>
      <xdr:col>85</xdr:col>
      <xdr:colOff>180975</xdr:colOff>
      <xdr:row>94</xdr:row>
      <xdr:rowOff>95250</xdr:rowOff>
    </xdr:to>
    <xdr:sp fLocksText="1" fPublished="0">
      <xdr:nvSpPr>
        <xdr:cNvPr id="701" name="楕円 700"/>
        <xdr:cNvSpPr/>
      </xdr:nvSpPr>
      <xdr:spPr>
        <a:xfrm>
          <a:off x="16268700" y="186785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85</xdr:col>
      <xdr:colOff>180975</xdr:colOff>
      <xdr:row>93</xdr:row>
      <xdr:rowOff>142875</xdr:rowOff>
    </xdr:from>
    <xdr:to>
      <xdr:col>88</xdr:col>
      <xdr:colOff>142875</xdr:colOff>
      <xdr:row>95</xdr:row>
      <xdr:rowOff>38100</xdr:rowOff>
    </xdr:to>
    <xdr:sp fLocksText="1" fPublished="0">
      <xdr:nvSpPr>
        <xdr:cNvPr id="702" name="公債費該当値テキスト"/>
        <xdr:cNvSpPr txBox="1">
          <a:spLocks noRot="1"/>
        </xdr:cNvSpPr>
      </xdr:nvSpPr>
      <xdr:spPr>
        <a:xfrm>
          <a:off x="16373475" y="186594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34,218</a:t>
          </a:r>
        </a:p>
      </xdr:txBody>
    </xdr:sp>
    <xdr:clientData fLocksWithSheet="1" fPrintsWithSheet="1"/>
  </xdr:twoCellAnchor>
  <xdr:twoCellAnchor>
    <xdr:from>
      <xdr:col>81</xdr:col>
      <xdr:colOff>0</xdr:colOff>
      <xdr:row>94</xdr:row>
      <xdr:rowOff>66675</xdr:rowOff>
    </xdr:from>
    <xdr:to>
      <xdr:col>81</xdr:col>
      <xdr:colOff>104775</xdr:colOff>
      <xdr:row>94</xdr:row>
      <xdr:rowOff>161925</xdr:rowOff>
    </xdr:to>
    <xdr:sp fLocksText="1" fPublished="0">
      <xdr:nvSpPr>
        <xdr:cNvPr id="703" name="楕円 702"/>
        <xdr:cNvSpPr/>
      </xdr:nvSpPr>
      <xdr:spPr>
        <a:xfrm>
          <a:off x="15430500" y="18754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79</xdr:col>
      <xdr:colOff>171449</xdr:colOff>
      <xdr:row>94</xdr:row>
      <xdr:rowOff>161925</xdr:rowOff>
    </xdr:from>
    <xdr:to>
      <xdr:col>82</xdr:col>
      <xdr:colOff>133350</xdr:colOff>
      <xdr:row>96</xdr:row>
      <xdr:rowOff>57150</xdr:rowOff>
    </xdr:to>
    <xdr:sp fLocksText="1" fPublished="0">
      <xdr:nvSpPr>
        <xdr:cNvPr id="704" name="テキスト ボックス 703"/>
        <xdr:cNvSpPr txBox="1">
          <a:spLocks noRot="1"/>
        </xdr:cNvSpPr>
      </xdr:nvSpPr>
      <xdr:spPr>
        <a:xfrm>
          <a:off x="15220949" y="188499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31,212</a:t>
          </a:r>
        </a:p>
      </xdr:txBody>
    </xdr:sp>
    <xdr:clientData fLocksWithSheet="1" fPrintsWithSheet="1"/>
  </xdr:twoCellAnchor>
  <xdr:twoCellAnchor>
    <xdr:from>
      <xdr:col>76</xdr:col>
      <xdr:colOff>66675</xdr:colOff>
      <xdr:row>94</xdr:row>
      <xdr:rowOff>76200</xdr:rowOff>
    </xdr:from>
    <xdr:to>
      <xdr:col>76</xdr:col>
      <xdr:colOff>171449</xdr:colOff>
      <xdr:row>95</xdr:row>
      <xdr:rowOff>9525</xdr:rowOff>
    </xdr:to>
    <xdr:sp fLocksText="1" fPublished="0">
      <xdr:nvSpPr>
        <xdr:cNvPr id="705" name="楕円 704"/>
        <xdr:cNvSpPr/>
      </xdr:nvSpPr>
      <xdr:spPr>
        <a:xfrm>
          <a:off x="14544675" y="18764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75</xdr:col>
      <xdr:colOff>38100</xdr:colOff>
      <xdr:row>95</xdr:row>
      <xdr:rowOff>0</xdr:rowOff>
    </xdr:from>
    <xdr:to>
      <xdr:col>78</xdr:col>
      <xdr:colOff>0</xdr:colOff>
      <xdr:row>96</xdr:row>
      <xdr:rowOff>66675</xdr:rowOff>
    </xdr:to>
    <xdr:sp fLocksText="1" fPublished="0">
      <xdr:nvSpPr>
        <xdr:cNvPr id="706" name="テキスト ボックス 705"/>
        <xdr:cNvSpPr txBox="1">
          <a:spLocks noRot="1"/>
        </xdr:cNvSpPr>
      </xdr:nvSpPr>
      <xdr:spPr>
        <a:xfrm>
          <a:off x="14325600" y="18859500"/>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30,818</a:t>
          </a:r>
        </a:p>
      </xdr:txBody>
    </xdr:sp>
    <xdr:clientData fLocksWithSheet="1" fPrintsWithSheet="1"/>
  </xdr:twoCellAnchor>
  <xdr:twoCellAnchor>
    <xdr:from>
      <xdr:col>71</xdr:col>
      <xdr:colOff>133350</xdr:colOff>
      <xdr:row>94</xdr:row>
      <xdr:rowOff>47625</xdr:rowOff>
    </xdr:from>
    <xdr:to>
      <xdr:col>72</xdr:col>
      <xdr:colOff>38100</xdr:colOff>
      <xdr:row>94</xdr:row>
      <xdr:rowOff>152400</xdr:rowOff>
    </xdr:to>
    <xdr:sp fLocksText="1" fPublished="0">
      <xdr:nvSpPr>
        <xdr:cNvPr id="707" name="楕円 706"/>
        <xdr:cNvSpPr/>
      </xdr:nvSpPr>
      <xdr:spPr>
        <a:xfrm>
          <a:off x="13658851" y="187356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70</xdr:col>
      <xdr:colOff>104775</xdr:colOff>
      <xdr:row>94</xdr:row>
      <xdr:rowOff>142875</xdr:rowOff>
    </xdr:from>
    <xdr:to>
      <xdr:col>73</xdr:col>
      <xdr:colOff>66675</xdr:colOff>
      <xdr:row>96</xdr:row>
      <xdr:rowOff>38100</xdr:rowOff>
    </xdr:to>
    <xdr:sp fLocksText="1" fPublished="0">
      <xdr:nvSpPr>
        <xdr:cNvPr id="708" name="テキスト ボックス 707"/>
        <xdr:cNvSpPr txBox="1">
          <a:spLocks noRot="1"/>
        </xdr:cNvSpPr>
      </xdr:nvSpPr>
      <xdr:spPr>
        <a:xfrm>
          <a:off x="13439775" y="18830926"/>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31,945</a:t>
          </a:r>
        </a:p>
      </xdr:txBody>
    </xdr:sp>
    <xdr:clientData fLocksWithSheet="1" fPrintsWithSheet="1"/>
  </xdr:twoCellAnchor>
  <xdr:twoCellAnchor>
    <xdr:from>
      <xdr:col>67</xdr:col>
      <xdr:colOff>0</xdr:colOff>
      <xdr:row>94</xdr:row>
      <xdr:rowOff>38100</xdr:rowOff>
    </xdr:from>
    <xdr:to>
      <xdr:col>67</xdr:col>
      <xdr:colOff>104775</xdr:colOff>
      <xdr:row>94</xdr:row>
      <xdr:rowOff>133350</xdr:rowOff>
    </xdr:to>
    <xdr:sp fLocksText="1" fPublished="0">
      <xdr:nvSpPr>
        <xdr:cNvPr id="709" name="楕円 708"/>
        <xdr:cNvSpPr/>
      </xdr:nvSpPr>
      <xdr:spPr>
        <a:xfrm>
          <a:off x="12763500" y="18726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65</xdr:col>
      <xdr:colOff>171449</xdr:colOff>
      <xdr:row>94</xdr:row>
      <xdr:rowOff>123824</xdr:rowOff>
    </xdr:from>
    <xdr:to>
      <xdr:col>68</xdr:col>
      <xdr:colOff>133350</xdr:colOff>
      <xdr:row>96</xdr:row>
      <xdr:rowOff>19050</xdr:rowOff>
    </xdr:to>
    <xdr:sp fLocksText="1" fPublished="0">
      <xdr:nvSpPr>
        <xdr:cNvPr id="710" name="テキスト ボックス 709"/>
        <xdr:cNvSpPr txBox="1">
          <a:spLocks noRot="1"/>
        </xdr:cNvSpPr>
      </xdr:nvSpPr>
      <xdr:spPr>
        <a:xfrm>
          <a:off x="12553949" y="18811874"/>
          <a:ext cx="5334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32,563</a:t>
          </a:r>
        </a:p>
      </xdr:txBody>
    </xdr:sp>
    <xdr:clientData fLocksWithSheet="1" fPrintsWithSheet="1"/>
  </xdr:twoCellAnchor>
  <xdr:twoCellAnchor>
    <xdr:from>
      <xdr:col>96</xdr:col>
      <xdr:colOff>0</xdr:colOff>
      <xdr:row>23</xdr:row>
      <xdr:rowOff>66675</xdr:rowOff>
    </xdr:from>
    <xdr:to>
      <xdr:col>120</xdr:col>
      <xdr:colOff>114300</xdr:colOff>
      <xdr:row>25</xdr:row>
      <xdr:rowOff>47625</xdr:rowOff>
    </xdr:to>
    <xdr:sp fLocksText="1" fPublished="0">
      <xdr:nvSpPr>
        <xdr:cNvPr id="711" name="正方形/長方形 710"/>
        <xdr:cNvSpPr>
          <a:spLocks noRot="1"/>
        </xdr:cNvSpPr>
      </xdr:nvSpPr>
      <xdr:spPr>
        <a:xfrm>
          <a:off x="18288000" y="46386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諸支出金</a:t>
          </a:r>
        </a:p>
      </xdr:txBody>
    </xdr:sp>
    <xdr:clientData fLocksWithSheet="1" fPrintsWithSheet="1"/>
  </xdr:twoCellAnchor>
  <xdr:twoCellAnchor>
    <xdr:from>
      <xdr:col>96</xdr:col>
      <xdr:colOff>133350</xdr:colOff>
      <xdr:row>25</xdr:row>
      <xdr:rowOff>66675</xdr:rowOff>
    </xdr:from>
    <xdr:to>
      <xdr:col>104</xdr:col>
      <xdr:colOff>133350</xdr:colOff>
      <xdr:row>26</xdr:row>
      <xdr:rowOff>171449</xdr:rowOff>
    </xdr:to>
    <xdr:sp fLocksText="1" fPublished="0">
      <xdr:nvSpPr>
        <xdr:cNvPr id="712" name="正方形/長方形 711"/>
        <xdr:cNvSpPr>
          <a:spLocks noRot="1"/>
        </xdr:cNvSpPr>
      </xdr:nvSpPr>
      <xdr:spPr>
        <a:xfrm>
          <a:off x="1842135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26</xdr:row>
      <xdr:rowOff>114300</xdr:rowOff>
    </xdr:from>
    <xdr:to>
      <xdr:col>104</xdr:col>
      <xdr:colOff>133350</xdr:colOff>
      <xdr:row>28</xdr:row>
      <xdr:rowOff>0</xdr:rowOff>
    </xdr:to>
    <xdr:sp fLocksText="1" fPublished="0">
      <xdr:nvSpPr>
        <xdr:cNvPr id="713" name="正方形/長方形 712"/>
        <xdr:cNvSpPr>
          <a:spLocks noRot="1"/>
        </xdr:cNvSpPr>
      </xdr:nvSpPr>
      <xdr:spPr>
        <a:xfrm>
          <a:off x="1842135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6/30</a:t>
          </a:r>
        </a:p>
      </xdr:txBody>
    </xdr:sp>
    <xdr:clientData fLocksWithSheet="1" fPrintsWithSheet="1"/>
  </xdr:twoCellAnchor>
  <xdr:twoCellAnchor>
    <xdr:from>
      <xdr:col>102</xdr:col>
      <xdr:colOff>0</xdr:colOff>
      <xdr:row>25</xdr:row>
      <xdr:rowOff>66675</xdr:rowOff>
    </xdr:from>
    <xdr:to>
      <xdr:col>110</xdr:col>
      <xdr:colOff>0</xdr:colOff>
      <xdr:row>26</xdr:row>
      <xdr:rowOff>171449</xdr:rowOff>
    </xdr:to>
    <xdr:sp fLocksText="1" fPublished="0">
      <xdr:nvSpPr>
        <xdr:cNvPr id="714" name="正方形/長方形 713"/>
        <xdr:cNvSpPr>
          <a:spLocks noRot="1"/>
        </xdr:cNvSpPr>
      </xdr:nvSpPr>
      <xdr:spPr>
        <a:xfrm>
          <a:off x="1943100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26</xdr:row>
      <xdr:rowOff>114300</xdr:rowOff>
    </xdr:from>
    <xdr:to>
      <xdr:col>110</xdr:col>
      <xdr:colOff>0</xdr:colOff>
      <xdr:row>28</xdr:row>
      <xdr:rowOff>0</xdr:rowOff>
    </xdr:to>
    <xdr:sp fLocksText="1" fPublished="0">
      <xdr:nvSpPr>
        <xdr:cNvPr id="715" name="正方形/長方形 714"/>
        <xdr:cNvSpPr>
          <a:spLocks noRot="1"/>
        </xdr:cNvSpPr>
      </xdr:nvSpPr>
      <xdr:spPr>
        <a:xfrm>
          <a:off x="1943100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989</a:t>
          </a:r>
        </a:p>
      </xdr:txBody>
    </xdr:sp>
    <xdr:clientData fLocksWithSheet="1" fPrintsWithSheet="1"/>
  </xdr:twoCellAnchor>
  <xdr:twoCellAnchor>
    <xdr:from>
      <xdr:col>108</xdr:col>
      <xdr:colOff>0</xdr:colOff>
      <xdr:row>25</xdr:row>
      <xdr:rowOff>66675</xdr:rowOff>
    </xdr:from>
    <xdr:to>
      <xdr:col>116</xdr:col>
      <xdr:colOff>0</xdr:colOff>
      <xdr:row>26</xdr:row>
      <xdr:rowOff>171449</xdr:rowOff>
    </xdr:to>
    <xdr:sp fLocksText="1" fPublished="0">
      <xdr:nvSpPr>
        <xdr:cNvPr id="716" name="正方形/長方形 715"/>
        <xdr:cNvSpPr>
          <a:spLocks noRot="1"/>
        </xdr:cNvSpPr>
      </xdr:nvSpPr>
      <xdr:spPr>
        <a:xfrm>
          <a:off x="20574000" y="50387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26</xdr:row>
      <xdr:rowOff>114300</xdr:rowOff>
    </xdr:from>
    <xdr:to>
      <xdr:col>116</xdr:col>
      <xdr:colOff>0</xdr:colOff>
      <xdr:row>28</xdr:row>
      <xdr:rowOff>0</xdr:rowOff>
    </xdr:to>
    <xdr:sp fLocksText="1" fPublished="0">
      <xdr:nvSpPr>
        <xdr:cNvPr id="717" name="正方形/長方形 716"/>
        <xdr:cNvSpPr>
          <a:spLocks noRot="1"/>
        </xdr:cNvSpPr>
      </xdr:nvSpPr>
      <xdr:spPr>
        <a:xfrm>
          <a:off x="20574000" y="52863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630</a:t>
          </a:r>
        </a:p>
      </xdr:txBody>
    </xdr:sp>
    <xdr:clientData fLocksWithSheet="1" fPrintsWithSheet="1"/>
  </xdr:twoCellAnchor>
  <xdr:twoCellAnchor>
    <xdr:from>
      <xdr:col>96</xdr:col>
      <xdr:colOff>0</xdr:colOff>
      <xdr:row>28</xdr:row>
      <xdr:rowOff>38100</xdr:rowOff>
    </xdr:from>
    <xdr:to>
      <xdr:col>120</xdr:col>
      <xdr:colOff>114300</xdr:colOff>
      <xdr:row>41</xdr:row>
      <xdr:rowOff>104775</xdr:rowOff>
    </xdr:to>
    <xdr:sp fLocksText="1" fPublished="0">
      <xdr:nvSpPr>
        <xdr:cNvPr id="718" name="正方形/長方形 717"/>
        <xdr:cNvSpPr/>
      </xdr:nvSpPr>
      <xdr:spPr>
        <a:xfrm>
          <a:off x="18288000" y="56102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152400</xdr:colOff>
      <xdr:row>27</xdr:row>
      <xdr:rowOff>9525</xdr:rowOff>
    </xdr:from>
    <xdr:to>
      <xdr:col>97</xdr:col>
      <xdr:colOff>123824</xdr:colOff>
      <xdr:row>28</xdr:row>
      <xdr:rowOff>28575</xdr:rowOff>
    </xdr:to>
    <xdr:sp fLocksText="1" fPublished="0">
      <xdr:nvSpPr>
        <xdr:cNvPr id="719" name="テキスト ボックス 718"/>
        <xdr:cNvSpPr txBox="1">
          <a:spLocks noRot="1"/>
        </xdr:cNvSpPr>
      </xdr:nvSpPr>
      <xdr:spPr>
        <a:xfrm>
          <a:off x="18249900" y="53816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41</xdr:row>
      <xdr:rowOff>104775</xdr:rowOff>
    </xdr:from>
    <xdr:to>
      <xdr:col>120</xdr:col>
      <xdr:colOff>114300</xdr:colOff>
      <xdr:row>41</xdr:row>
      <xdr:rowOff>104775</xdr:rowOff>
    </xdr:to>
    <xdr:cxnSp fPublished="0">
      <xdr:nvCxnSpPr>
        <xdr:cNvPr id="720" name="直線コネクタ 719"/>
        <xdr:cNvCxnSpPr/>
      </xdr:nvCxnSpPr>
      <xdr:spPr>
        <a:xfrm>
          <a:off x="18288000" y="8277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39</xdr:row>
      <xdr:rowOff>57150</xdr:rowOff>
    </xdr:from>
    <xdr:to>
      <xdr:col>120</xdr:col>
      <xdr:colOff>114300</xdr:colOff>
      <xdr:row>39</xdr:row>
      <xdr:rowOff>57150</xdr:rowOff>
    </xdr:to>
    <xdr:cxnSp fPublished="0">
      <xdr:nvCxnSpPr>
        <xdr:cNvPr id="721" name="直線コネクタ 720"/>
        <xdr:cNvCxnSpPr/>
      </xdr:nvCxnSpPr>
      <xdr:spPr>
        <a:xfrm>
          <a:off x="18288000" y="7829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38</xdr:row>
      <xdr:rowOff>85724</xdr:rowOff>
    </xdr:from>
    <xdr:to>
      <xdr:col>96</xdr:col>
      <xdr:colOff>0</xdr:colOff>
      <xdr:row>39</xdr:row>
      <xdr:rowOff>123824</xdr:rowOff>
    </xdr:to>
    <xdr:sp fLocksText="1" fPublished="0">
      <xdr:nvSpPr>
        <xdr:cNvPr id="722" name="テキスト ボックス 721"/>
        <xdr:cNvSpPr txBox="1">
          <a:spLocks noRot="1"/>
        </xdr:cNvSpPr>
      </xdr:nvSpPr>
      <xdr:spPr>
        <a:xfrm>
          <a:off x="18040350" y="76581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37</xdr:row>
      <xdr:rowOff>9525</xdr:rowOff>
    </xdr:from>
    <xdr:to>
      <xdr:col>120</xdr:col>
      <xdr:colOff>114300</xdr:colOff>
      <xdr:row>37</xdr:row>
      <xdr:rowOff>9525</xdr:rowOff>
    </xdr:to>
    <xdr:cxnSp fPublished="0">
      <xdr:nvCxnSpPr>
        <xdr:cNvPr id="723" name="直線コネクタ 722"/>
        <xdr:cNvCxnSpPr/>
      </xdr:nvCxnSpPr>
      <xdr:spPr>
        <a:xfrm>
          <a:off x="18288000" y="73818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9525</xdr:colOff>
      <xdr:row>36</xdr:row>
      <xdr:rowOff>47625</xdr:rowOff>
    </xdr:from>
    <xdr:to>
      <xdr:col>96</xdr:col>
      <xdr:colOff>9525</xdr:colOff>
      <xdr:row>37</xdr:row>
      <xdr:rowOff>85724</xdr:rowOff>
    </xdr:to>
    <xdr:sp fLocksText="1" fPublished="0">
      <xdr:nvSpPr>
        <xdr:cNvPr id="724" name="テキスト ボックス 723"/>
        <xdr:cNvSpPr txBox="1">
          <a:spLocks noRot="1"/>
        </xdr:cNvSpPr>
      </xdr:nvSpPr>
      <xdr:spPr>
        <a:xfrm>
          <a:off x="17916526" y="7219950"/>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500</a:t>
          </a:r>
        </a:p>
      </xdr:txBody>
    </xdr:sp>
    <xdr:clientData fLocksWithSheet="1" fPrintsWithSheet="1"/>
  </xdr:twoCellAnchor>
  <xdr:twoCellAnchor>
    <xdr:from>
      <xdr:col>96</xdr:col>
      <xdr:colOff>0</xdr:colOff>
      <xdr:row>34</xdr:row>
      <xdr:rowOff>171449</xdr:rowOff>
    </xdr:from>
    <xdr:to>
      <xdr:col>120</xdr:col>
      <xdr:colOff>114300</xdr:colOff>
      <xdr:row>34</xdr:row>
      <xdr:rowOff>171449</xdr:rowOff>
    </xdr:to>
    <xdr:cxnSp fPublished="0">
      <xdr:nvCxnSpPr>
        <xdr:cNvPr id="725" name="直線コネクタ 724"/>
        <xdr:cNvCxnSpPr/>
      </xdr:nvCxnSpPr>
      <xdr:spPr>
        <a:xfrm>
          <a:off x="18288000" y="6943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104775</xdr:colOff>
      <xdr:row>34</xdr:row>
      <xdr:rowOff>0</xdr:rowOff>
    </xdr:from>
    <xdr:to>
      <xdr:col>96</xdr:col>
      <xdr:colOff>0</xdr:colOff>
      <xdr:row>35</xdr:row>
      <xdr:rowOff>38100</xdr:rowOff>
    </xdr:to>
    <xdr:sp fLocksText="1" fPublished="0">
      <xdr:nvSpPr>
        <xdr:cNvPr id="726" name="テキスト ボックス 725"/>
        <xdr:cNvSpPr txBox="1">
          <a:spLocks noRot="1"/>
        </xdr:cNvSpPr>
      </xdr:nvSpPr>
      <xdr:spPr>
        <a:xfrm>
          <a:off x="17821274" y="6772274"/>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1,000</a:t>
          </a:r>
        </a:p>
      </xdr:txBody>
    </xdr:sp>
    <xdr:clientData fLocksWithSheet="1" fPrintsWithSheet="1"/>
  </xdr:twoCellAnchor>
  <xdr:twoCellAnchor>
    <xdr:from>
      <xdr:col>96</xdr:col>
      <xdr:colOff>0</xdr:colOff>
      <xdr:row>32</xdr:row>
      <xdr:rowOff>123824</xdr:rowOff>
    </xdr:from>
    <xdr:to>
      <xdr:col>120</xdr:col>
      <xdr:colOff>114300</xdr:colOff>
      <xdr:row>32</xdr:row>
      <xdr:rowOff>123824</xdr:rowOff>
    </xdr:to>
    <xdr:cxnSp fPublished="0">
      <xdr:nvCxnSpPr>
        <xdr:cNvPr id="727" name="直線コネクタ 726"/>
        <xdr:cNvCxnSpPr/>
      </xdr:nvCxnSpPr>
      <xdr:spPr>
        <a:xfrm>
          <a:off x="18288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104775</xdr:colOff>
      <xdr:row>31</xdr:row>
      <xdr:rowOff>152400</xdr:rowOff>
    </xdr:from>
    <xdr:to>
      <xdr:col>96</xdr:col>
      <xdr:colOff>0</xdr:colOff>
      <xdr:row>32</xdr:row>
      <xdr:rowOff>190500</xdr:rowOff>
    </xdr:to>
    <xdr:sp fLocksText="1" fPublished="0">
      <xdr:nvSpPr>
        <xdr:cNvPr id="728" name="テキスト ボックス 727"/>
        <xdr:cNvSpPr txBox="1">
          <a:spLocks noRot="1"/>
        </xdr:cNvSpPr>
      </xdr:nvSpPr>
      <xdr:spPr>
        <a:xfrm>
          <a:off x="17821274" y="632460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1,500</a:t>
          </a:r>
        </a:p>
      </xdr:txBody>
    </xdr:sp>
    <xdr:clientData fLocksWithSheet="1" fPrintsWithSheet="1"/>
  </xdr:twoCellAnchor>
  <xdr:twoCellAnchor>
    <xdr:from>
      <xdr:col>96</xdr:col>
      <xdr:colOff>0</xdr:colOff>
      <xdr:row>30</xdr:row>
      <xdr:rowOff>76200</xdr:rowOff>
    </xdr:from>
    <xdr:to>
      <xdr:col>120</xdr:col>
      <xdr:colOff>114300</xdr:colOff>
      <xdr:row>30</xdr:row>
      <xdr:rowOff>76200</xdr:rowOff>
    </xdr:to>
    <xdr:cxnSp fPublished="0">
      <xdr:nvCxnSpPr>
        <xdr:cNvPr id="729" name="直線コネクタ 728"/>
        <xdr:cNvCxnSpPr/>
      </xdr:nvCxnSpPr>
      <xdr:spPr>
        <a:xfrm>
          <a:off x="18288000" y="604837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104775</xdr:colOff>
      <xdr:row>29</xdr:row>
      <xdr:rowOff>114300</xdr:rowOff>
    </xdr:from>
    <xdr:to>
      <xdr:col>96</xdr:col>
      <xdr:colOff>0</xdr:colOff>
      <xdr:row>30</xdr:row>
      <xdr:rowOff>152400</xdr:rowOff>
    </xdr:to>
    <xdr:sp fLocksText="1" fPublished="0">
      <xdr:nvSpPr>
        <xdr:cNvPr id="730" name="テキスト ボックス 729"/>
        <xdr:cNvSpPr txBox="1">
          <a:spLocks noRot="1"/>
        </xdr:cNvSpPr>
      </xdr:nvSpPr>
      <xdr:spPr>
        <a:xfrm>
          <a:off x="17821274" y="58864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2,000</a:t>
          </a:r>
        </a:p>
      </xdr:txBody>
    </xdr:sp>
    <xdr:clientData fLocksWithSheet="1" fPrintsWithSheet="1"/>
  </xdr:twoCellAnchor>
  <xdr:twoCellAnchor>
    <xdr:from>
      <xdr:col>96</xdr:col>
      <xdr:colOff>0</xdr:colOff>
      <xdr:row>28</xdr:row>
      <xdr:rowOff>38100</xdr:rowOff>
    </xdr:from>
    <xdr:to>
      <xdr:col>120</xdr:col>
      <xdr:colOff>114300</xdr:colOff>
      <xdr:row>28</xdr:row>
      <xdr:rowOff>38100</xdr:rowOff>
    </xdr:to>
    <xdr:cxnSp fPublished="0">
      <xdr:nvCxnSpPr>
        <xdr:cNvPr id="731" name="直線コネクタ 730"/>
        <xdr:cNvCxnSpPr/>
      </xdr:nvCxnSpPr>
      <xdr:spPr>
        <a:xfrm>
          <a:off x="18288000" y="5610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93</xdr:col>
      <xdr:colOff>104775</xdr:colOff>
      <xdr:row>27</xdr:row>
      <xdr:rowOff>66675</xdr:rowOff>
    </xdr:from>
    <xdr:to>
      <xdr:col>96</xdr:col>
      <xdr:colOff>0</xdr:colOff>
      <xdr:row>28</xdr:row>
      <xdr:rowOff>104775</xdr:rowOff>
    </xdr:to>
    <xdr:sp fLocksText="1" fPublished="0">
      <xdr:nvSpPr>
        <xdr:cNvPr id="732" name="テキスト ボックス 731"/>
        <xdr:cNvSpPr txBox="1">
          <a:spLocks noRot="1"/>
        </xdr:cNvSpPr>
      </xdr:nvSpPr>
      <xdr:spPr>
        <a:xfrm>
          <a:off x="17821274" y="5438775"/>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2,500</a:t>
          </a:r>
        </a:p>
      </xdr:txBody>
    </xdr:sp>
    <xdr:clientData fLocksWithSheet="1" fPrintsWithSheet="1"/>
  </xdr:twoCellAnchor>
  <xdr:twoCellAnchor>
    <xdr:from>
      <xdr:col>96</xdr:col>
      <xdr:colOff>0</xdr:colOff>
      <xdr:row>28</xdr:row>
      <xdr:rowOff>38100</xdr:rowOff>
    </xdr:from>
    <xdr:to>
      <xdr:col>120</xdr:col>
      <xdr:colOff>114300</xdr:colOff>
      <xdr:row>41</xdr:row>
      <xdr:rowOff>104775</xdr:rowOff>
    </xdr:to>
    <xdr:sp fLocksText="1" fPublished="0">
      <xdr:nvSpPr>
        <xdr:cNvPr id="733" name="諸支出金グラフ枠"/>
        <xdr:cNvSpPr/>
      </xdr:nvSpPr>
      <xdr:spPr>
        <a:xfrm>
          <a:off x="18288000" y="56102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31</xdr:row>
      <xdr:rowOff>57150</xdr:rowOff>
    </xdr:from>
    <xdr:to>
      <xdr:col>116</xdr:col>
      <xdr:colOff>66675</xdr:colOff>
      <xdr:row>39</xdr:row>
      <xdr:rowOff>57150</xdr:rowOff>
    </xdr:to>
    <xdr:cxnSp fPublished="0">
      <xdr:nvCxnSpPr>
        <xdr:cNvPr id="734" name="直線コネクタ 733"/>
        <xdr:cNvCxnSpPr/>
      </xdr:nvCxnSpPr>
      <xdr:spPr>
        <a:xfrm flipV="1">
          <a:off x="22164674" y="6229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39</xdr:row>
      <xdr:rowOff>66675</xdr:rowOff>
    </xdr:from>
    <xdr:to>
      <xdr:col>117</xdr:col>
      <xdr:colOff>171449</xdr:colOff>
      <xdr:row>40</xdr:row>
      <xdr:rowOff>104775</xdr:rowOff>
    </xdr:to>
    <xdr:sp fLocksText="1" fPublished="0">
      <xdr:nvSpPr>
        <xdr:cNvPr id="735" name="諸支出金最小値テキスト"/>
        <xdr:cNvSpPr txBox="1">
          <a:spLocks noRot="1"/>
        </xdr:cNvSpPr>
      </xdr:nvSpPr>
      <xdr:spPr>
        <a:xfrm>
          <a:off x="22212300" y="7839074"/>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39</xdr:row>
      <xdr:rowOff>57150</xdr:rowOff>
    </xdr:from>
    <xdr:to>
      <xdr:col>116</xdr:col>
      <xdr:colOff>152400</xdr:colOff>
      <xdr:row>39</xdr:row>
      <xdr:rowOff>57150</xdr:rowOff>
    </xdr:to>
    <xdr:cxnSp fPublished="0">
      <xdr:nvCxnSpPr>
        <xdr:cNvPr id="736" name="直線コネクタ 735"/>
        <xdr:cNvCxnSpPr/>
      </xdr:nvCxnSpPr>
      <xdr:spPr>
        <a:xfrm>
          <a:off x="22078950" y="782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29</xdr:row>
      <xdr:rowOff>190500</xdr:rowOff>
    </xdr:from>
    <xdr:to>
      <xdr:col>119</xdr:col>
      <xdr:colOff>9525</xdr:colOff>
      <xdr:row>31</xdr:row>
      <xdr:rowOff>28575</xdr:rowOff>
    </xdr:to>
    <xdr:sp fLocksText="1" fPublished="0">
      <xdr:nvSpPr>
        <xdr:cNvPr id="737" name="諸支出金最大値テキスト"/>
        <xdr:cNvSpPr txBox="1">
          <a:spLocks noRot="1"/>
        </xdr:cNvSpPr>
      </xdr:nvSpPr>
      <xdr:spPr>
        <a:xfrm>
          <a:off x="22212300" y="5962650"/>
          <a:ext cx="466725"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1,807</a:t>
          </a:r>
        </a:p>
      </xdr:txBody>
    </xdr:sp>
    <xdr:clientData fLocksWithSheet="1" fPrintsWithSheet="1"/>
  </xdr:twoCellAnchor>
  <xdr:twoCellAnchor>
    <xdr:from>
      <xdr:col>115</xdr:col>
      <xdr:colOff>171449</xdr:colOff>
      <xdr:row>31</xdr:row>
      <xdr:rowOff>57150</xdr:rowOff>
    </xdr:from>
    <xdr:to>
      <xdr:col>116</xdr:col>
      <xdr:colOff>152400</xdr:colOff>
      <xdr:row>31</xdr:row>
      <xdr:rowOff>57150</xdr:rowOff>
    </xdr:to>
    <xdr:cxnSp fPublished="0">
      <xdr:nvCxnSpPr>
        <xdr:cNvPr id="738" name="直線コネクタ 737"/>
        <xdr:cNvCxnSpPr/>
      </xdr:nvCxnSpPr>
      <xdr:spPr>
        <a:xfrm>
          <a:off x="22078950" y="6229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39</xdr:row>
      <xdr:rowOff>57150</xdr:rowOff>
    </xdr:from>
    <xdr:to>
      <xdr:col>116</xdr:col>
      <xdr:colOff>66675</xdr:colOff>
      <xdr:row>39</xdr:row>
      <xdr:rowOff>57150</xdr:rowOff>
    </xdr:to>
    <xdr:cxnSp fPublished="0">
      <xdr:nvCxnSpPr>
        <xdr:cNvPr id="739" name="直線コネクタ 738"/>
        <xdr:cNvCxnSpPr/>
      </xdr:nvCxnSpPr>
      <xdr:spPr>
        <a:xfrm>
          <a:off x="21326474"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37</xdr:row>
      <xdr:rowOff>152400</xdr:rowOff>
    </xdr:from>
    <xdr:to>
      <xdr:col>118</xdr:col>
      <xdr:colOff>47625</xdr:colOff>
      <xdr:row>38</xdr:row>
      <xdr:rowOff>190500</xdr:rowOff>
    </xdr:to>
    <xdr:sp fLocksText="1" fPublished="0">
      <xdr:nvSpPr>
        <xdr:cNvPr id="740" name="諸支出金平均値テキスト"/>
        <xdr:cNvSpPr txBox="1">
          <a:spLocks noRot="1"/>
        </xdr:cNvSpPr>
      </xdr:nvSpPr>
      <xdr:spPr>
        <a:xfrm>
          <a:off x="22212300" y="7524750"/>
          <a:ext cx="314325"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80</a:t>
          </a:r>
        </a:p>
      </xdr:txBody>
    </xdr:sp>
    <xdr:clientData fLocksWithSheet="1" fPrintsWithSheet="1"/>
  </xdr:twoCellAnchor>
  <xdr:twoCellAnchor>
    <xdr:from>
      <xdr:col>116</xdr:col>
      <xdr:colOff>19050</xdr:colOff>
      <xdr:row>38</xdr:row>
      <xdr:rowOff>123824</xdr:rowOff>
    </xdr:from>
    <xdr:to>
      <xdr:col>116</xdr:col>
      <xdr:colOff>114300</xdr:colOff>
      <xdr:row>39</xdr:row>
      <xdr:rowOff>47625</xdr:rowOff>
    </xdr:to>
    <xdr:sp fLocksText="1" fPublished="0">
      <xdr:nvSpPr>
        <xdr:cNvPr id="741" name="フローチャート: 判断 740"/>
        <xdr:cNvSpPr/>
      </xdr:nvSpPr>
      <xdr:spPr>
        <a:xfrm>
          <a:off x="22117050" y="7696200"/>
          <a:ext cx="95250"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39</xdr:row>
      <xdr:rowOff>57150</xdr:rowOff>
    </xdr:from>
    <xdr:to>
      <xdr:col>111</xdr:col>
      <xdr:colOff>180975</xdr:colOff>
      <xdr:row>39</xdr:row>
      <xdr:rowOff>57150</xdr:rowOff>
    </xdr:to>
    <xdr:cxnSp fPublished="0">
      <xdr:nvCxnSpPr>
        <xdr:cNvPr id="742" name="直線コネクタ 741"/>
        <xdr:cNvCxnSpPr/>
      </xdr:nvCxnSpPr>
      <xdr:spPr>
        <a:xfrm>
          <a:off x="20440650" y="7829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38</xdr:row>
      <xdr:rowOff>85724</xdr:rowOff>
    </xdr:from>
    <xdr:to>
      <xdr:col>112</xdr:col>
      <xdr:colOff>38100</xdr:colOff>
      <xdr:row>38</xdr:row>
      <xdr:rowOff>190500</xdr:rowOff>
    </xdr:to>
    <xdr:sp fLocksText="1" fPublished="0">
      <xdr:nvSpPr>
        <xdr:cNvPr id="743" name="フローチャート: 判断 742"/>
        <xdr:cNvSpPr/>
      </xdr:nvSpPr>
      <xdr:spPr>
        <a:xfrm>
          <a:off x="21278850" y="7658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110</xdr:col>
      <xdr:colOff>180975</xdr:colOff>
      <xdr:row>37</xdr:row>
      <xdr:rowOff>19050</xdr:rowOff>
    </xdr:from>
    <xdr:to>
      <xdr:col>112</xdr:col>
      <xdr:colOff>180975</xdr:colOff>
      <xdr:row>38</xdr:row>
      <xdr:rowOff>57150</xdr:rowOff>
    </xdr:to>
    <xdr:sp fLocksText="1" fPublished="0">
      <xdr:nvSpPr>
        <xdr:cNvPr id="744" name="テキスト ボックス 743"/>
        <xdr:cNvSpPr txBox="1">
          <a:spLocks noRot="1"/>
        </xdr:cNvSpPr>
      </xdr:nvSpPr>
      <xdr:spPr>
        <a:xfrm>
          <a:off x="21135974" y="7391400"/>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129</a:t>
          </a:r>
        </a:p>
      </xdr:txBody>
    </xdr:sp>
    <xdr:clientData fLocksWithSheet="1" fPrintsWithSheet="1"/>
  </xdr:twoCellAnchor>
  <xdr:twoCellAnchor>
    <xdr:from>
      <xdr:col>102</xdr:col>
      <xdr:colOff>114300</xdr:colOff>
      <xdr:row>39</xdr:row>
      <xdr:rowOff>57150</xdr:rowOff>
    </xdr:from>
    <xdr:to>
      <xdr:col>107</xdr:col>
      <xdr:colOff>57150</xdr:colOff>
      <xdr:row>39</xdr:row>
      <xdr:rowOff>57150</xdr:rowOff>
    </xdr:to>
    <xdr:cxnSp fPublished="0">
      <xdr:nvCxnSpPr>
        <xdr:cNvPr id="745" name="直線コネクタ 744"/>
        <xdr:cNvCxnSpPr/>
      </xdr:nvCxnSpPr>
      <xdr:spPr>
        <a:xfrm>
          <a:off x="19545300" y="78295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38</xdr:row>
      <xdr:rowOff>66675</xdr:rowOff>
    </xdr:from>
    <xdr:to>
      <xdr:col>107</xdr:col>
      <xdr:colOff>104775</xdr:colOff>
      <xdr:row>38</xdr:row>
      <xdr:rowOff>190500</xdr:rowOff>
    </xdr:to>
    <xdr:sp fLocksText="1" fPublished="0">
      <xdr:nvSpPr>
        <xdr:cNvPr id="746" name="フローチャート: 判断 745"/>
        <xdr:cNvSpPr/>
      </xdr:nvSpPr>
      <xdr:spPr>
        <a:xfrm>
          <a:off x="20383500" y="7639050"/>
          <a:ext cx="104775" cy="1238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57150</xdr:colOff>
      <xdr:row>37</xdr:row>
      <xdr:rowOff>0</xdr:rowOff>
    </xdr:from>
    <xdr:to>
      <xdr:col>108</xdr:col>
      <xdr:colOff>57150</xdr:colOff>
      <xdr:row>38</xdr:row>
      <xdr:rowOff>38100</xdr:rowOff>
    </xdr:to>
    <xdr:sp fLocksText="1" fPublished="0">
      <xdr:nvSpPr>
        <xdr:cNvPr id="747" name="テキスト ボックス 746"/>
        <xdr:cNvSpPr txBox="1">
          <a:spLocks noRot="1"/>
        </xdr:cNvSpPr>
      </xdr:nvSpPr>
      <xdr:spPr>
        <a:xfrm>
          <a:off x="20250150" y="7372350"/>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148</a:t>
          </a:r>
        </a:p>
      </xdr:txBody>
    </xdr:sp>
    <xdr:clientData fLocksWithSheet="1" fPrintsWithSheet="1"/>
  </xdr:twoCellAnchor>
  <xdr:twoCellAnchor>
    <xdr:from>
      <xdr:col>97</xdr:col>
      <xdr:colOff>180975</xdr:colOff>
      <xdr:row>39</xdr:row>
      <xdr:rowOff>57150</xdr:rowOff>
    </xdr:from>
    <xdr:to>
      <xdr:col>102</xdr:col>
      <xdr:colOff>114300</xdr:colOff>
      <xdr:row>39</xdr:row>
      <xdr:rowOff>57150</xdr:rowOff>
    </xdr:to>
    <xdr:cxnSp fPublished="0">
      <xdr:nvCxnSpPr>
        <xdr:cNvPr id="748" name="直線コネクタ 747"/>
        <xdr:cNvCxnSpPr/>
      </xdr:nvCxnSpPr>
      <xdr:spPr>
        <a:xfrm>
          <a:off x="18659474" y="7829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38</xdr:row>
      <xdr:rowOff>19050</xdr:rowOff>
    </xdr:from>
    <xdr:to>
      <xdr:col>102</xdr:col>
      <xdr:colOff>171449</xdr:colOff>
      <xdr:row>38</xdr:row>
      <xdr:rowOff>133350</xdr:rowOff>
    </xdr:to>
    <xdr:sp fLocksText="1" fPublished="0">
      <xdr:nvSpPr>
        <xdr:cNvPr id="749" name="フローチャート: 判断 748"/>
        <xdr:cNvSpPr/>
      </xdr:nvSpPr>
      <xdr:spPr>
        <a:xfrm>
          <a:off x="19497674" y="7591425"/>
          <a:ext cx="104775"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123824</xdr:colOff>
      <xdr:row>36</xdr:row>
      <xdr:rowOff>152400</xdr:rowOff>
    </xdr:from>
    <xdr:to>
      <xdr:col>103</xdr:col>
      <xdr:colOff>123824</xdr:colOff>
      <xdr:row>37</xdr:row>
      <xdr:rowOff>190500</xdr:rowOff>
    </xdr:to>
    <xdr:sp fLocksText="1" fPublished="0">
      <xdr:nvSpPr>
        <xdr:cNvPr id="750" name="テキスト ボックス 749"/>
        <xdr:cNvSpPr txBox="1">
          <a:spLocks noRot="1"/>
        </xdr:cNvSpPr>
      </xdr:nvSpPr>
      <xdr:spPr>
        <a:xfrm>
          <a:off x="19364326" y="7324725"/>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204</a:t>
          </a:r>
        </a:p>
      </xdr:txBody>
    </xdr:sp>
    <xdr:clientData fLocksWithSheet="1" fPrintsWithSheet="1"/>
  </xdr:twoCellAnchor>
  <xdr:twoCellAnchor>
    <xdr:from>
      <xdr:col>97</xdr:col>
      <xdr:colOff>133350</xdr:colOff>
      <xdr:row>38</xdr:row>
      <xdr:rowOff>38100</xdr:rowOff>
    </xdr:from>
    <xdr:to>
      <xdr:col>98</xdr:col>
      <xdr:colOff>38100</xdr:colOff>
      <xdr:row>38</xdr:row>
      <xdr:rowOff>152400</xdr:rowOff>
    </xdr:to>
    <xdr:sp fLocksText="1" fPublished="0">
      <xdr:nvSpPr>
        <xdr:cNvPr id="751" name="フローチャート: 判断 750"/>
        <xdr:cNvSpPr/>
      </xdr:nvSpPr>
      <xdr:spPr>
        <a:xfrm>
          <a:off x="18611850" y="7610474"/>
          <a:ext cx="95250" cy="1143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96</xdr:col>
      <xdr:colOff>180975</xdr:colOff>
      <xdr:row>36</xdr:row>
      <xdr:rowOff>180975</xdr:rowOff>
    </xdr:from>
    <xdr:to>
      <xdr:col>98</xdr:col>
      <xdr:colOff>180975</xdr:colOff>
      <xdr:row>38</xdr:row>
      <xdr:rowOff>19050</xdr:rowOff>
    </xdr:to>
    <xdr:sp fLocksText="1" fPublished="0">
      <xdr:nvSpPr>
        <xdr:cNvPr id="752" name="テキスト ボックス 751"/>
        <xdr:cNvSpPr txBox="1">
          <a:spLocks noRot="1"/>
        </xdr:cNvSpPr>
      </xdr:nvSpPr>
      <xdr:spPr>
        <a:xfrm>
          <a:off x="18468974" y="7353300"/>
          <a:ext cx="381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183</a:t>
          </a:r>
        </a:p>
      </xdr:txBody>
    </xdr:sp>
    <xdr:clientData fLocksWithSheet="1" fPrintsWithSheet="1"/>
  </xdr:twoCellAnchor>
  <xdr:twoCellAnchor editAs="oneCell">
    <xdr:from>
      <xdr:col>115</xdr:col>
      <xdr:colOff>66675</xdr:colOff>
      <xdr:row>41</xdr:row>
      <xdr:rowOff>104775</xdr:rowOff>
    </xdr:from>
    <xdr:to>
      <xdr:col>119</xdr:col>
      <xdr:colOff>66675</xdr:colOff>
      <xdr:row>42</xdr:row>
      <xdr:rowOff>142875</xdr:rowOff>
    </xdr:to>
    <xdr:sp fLocksText="1" fPublished="0">
      <xdr:nvSpPr>
        <xdr:cNvPr id="753" name="テキスト ボックス 752"/>
        <xdr:cNvSpPr txBox="1">
          <a:spLocks noRot="1"/>
        </xdr:cNvSpPr>
      </xdr:nvSpPr>
      <xdr:spPr>
        <a:xfrm>
          <a:off x="21974174"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41</xdr:row>
      <xdr:rowOff>104775</xdr:rowOff>
    </xdr:from>
    <xdr:to>
      <xdr:col>114</xdr:col>
      <xdr:colOff>180975</xdr:colOff>
      <xdr:row>42</xdr:row>
      <xdr:rowOff>142875</xdr:rowOff>
    </xdr:to>
    <xdr:sp fLocksText="1" fPublished="0">
      <xdr:nvSpPr>
        <xdr:cNvPr id="754" name="テキスト ボックス 753"/>
        <xdr:cNvSpPr txBox="1">
          <a:spLocks noRot="1"/>
        </xdr:cNvSpPr>
      </xdr:nvSpPr>
      <xdr:spPr>
        <a:xfrm>
          <a:off x="21135974"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41</xdr:row>
      <xdr:rowOff>104775</xdr:rowOff>
    </xdr:from>
    <xdr:to>
      <xdr:col>110</xdr:col>
      <xdr:colOff>57150</xdr:colOff>
      <xdr:row>42</xdr:row>
      <xdr:rowOff>142875</xdr:rowOff>
    </xdr:to>
    <xdr:sp fLocksText="1" fPublished="0">
      <xdr:nvSpPr>
        <xdr:cNvPr id="755" name="テキスト ボックス 754"/>
        <xdr:cNvSpPr txBox="1">
          <a:spLocks noRot="1"/>
        </xdr:cNvSpPr>
      </xdr:nvSpPr>
      <xdr:spPr>
        <a:xfrm>
          <a:off x="2025015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41</xdr:row>
      <xdr:rowOff>104775</xdr:rowOff>
    </xdr:from>
    <xdr:to>
      <xdr:col>105</xdr:col>
      <xdr:colOff>114300</xdr:colOff>
      <xdr:row>42</xdr:row>
      <xdr:rowOff>142875</xdr:rowOff>
    </xdr:to>
    <xdr:sp fLocksText="1" fPublished="0">
      <xdr:nvSpPr>
        <xdr:cNvPr id="756" name="テキスト ボックス 755"/>
        <xdr:cNvSpPr txBox="1">
          <a:spLocks noRot="1"/>
        </xdr:cNvSpPr>
      </xdr:nvSpPr>
      <xdr:spPr>
        <a:xfrm>
          <a:off x="19354800"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41</xdr:row>
      <xdr:rowOff>104775</xdr:rowOff>
    </xdr:from>
    <xdr:to>
      <xdr:col>100</xdr:col>
      <xdr:colOff>180975</xdr:colOff>
      <xdr:row>42</xdr:row>
      <xdr:rowOff>142875</xdr:rowOff>
    </xdr:to>
    <xdr:sp fLocksText="1" fPublished="0">
      <xdr:nvSpPr>
        <xdr:cNvPr id="757" name="テキスト ボックス 756"/>
        <xdr:cNvSpPr txBox="1">
          <a:spLocks noRot="1"/>
        </xdr:cNvSpPr>
      </xdr:nvSpPr>
      <xdr:spPr>
        <a:xfrm>
          <a:off x="18468974" y="82772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38</xdr:row>
      <xdr:rowOff>190500</xdr:rowOff>
    </xdr:from>
    <xdr:to>
      <xdr:col>116</xdr:col>
      <xdr:colOff>114300</xdr:colOff>
      <xdr:row>39</xdr:row>
      <xdr:rowOff>114300</xdr:rowOff>
    </xdr:to>
    <xdr:sp fLocksText="1" fPublished="0">
      <xdr:nvSpPr>
        <xdr:cNvPr id="758" name="楕円 757"/>
        <xdr:cNvSpPr/>
      </xdr:nvSpPr>
      <xdr:spPr>
        <a:xfrm>
          <a:off x="22117050" y="7762874"/>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38</xdr:row>
      <xdr:rowOff>104775</xdr:rowOff>
    </xdr:from>
    <xdr:to>
      <xdr:col>117</xdr:col>
      <xdr:colOff>171449</xdr:colOff>
      <xdr:row>39</xdr:row>
      <xdr:rowOff>142875</xdr:rowOff>
    </xdr:to>
    <xdr:sp fLocksText="1" fPublished="0">
      <xdr:nvSpPr>
        <xdr:cNvPr id="759" name="諸支出金該当値テキスト"/>
        <xdr:cNvSpPr txBox="1">
          <a:spLocks noRot="1"/>
        </xdr:cNvSpPr>
      </xdr:nvSpPr>
      <xdr:spPr>
        <a:xfrm>
          <a:off x="22212300" y="76771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111</xdr:col>
      <xdr:colOff>133350</xdr:colOff>
      <xdr:row>38</xdr:row>
      <xdr:rowOff>190500</xdr:rowOff>
    </xdr:from>
    <xdr:to>
      <xdr:col>112</xdr:col>
      <xdr:colOff>38100</xdr:colOff>
      <xdr:row>39</xdr:row>
      <xdr:rowOff>114300</xdr:rowOff>
    </xdr:to>
    <xdr:sp fLocksText="1" fPublished="0">
      <xdr:nvSpPr>
        <xdr:cNvPr id="760" name="楕円 759"/>
        <xdr:cNvSpPr/>
      </xdr:nvSpPr>
      <xdr:spPr>
        <a:xfrm>
          <a:off x="21278850" y="7762874"/>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111</xdr:col>
      <xdr:colOff>57150</xdr:colOff>
      <xdr:row>39</xdr:row>
      <xdr:rowOff>114300</xdr:rowOff>
    </xdr:from>
    <xdr:to>
      <xdr:col>112</xdr:col>
      <xdr:colOff>114300</xdr:colOff>
      <xdr:row>40</xdr:row>
      <xdr:rowOff>152400</xdr:rowOff>
    </xdr:to>
    <xdr:sp fLocksText="1" fPublished="0">
      <xdr:nvSpPr>
        <xdr:cNvPr id="761" name="テキスト ボックス 760"/>
        <xdr:cNvSpPr txBox="1">
          <a:spLocks noRot="1"/>
        </xdr:cNvSpPr>
      </xdr:nvSpPr>
      <xdr:spPr>
        <a:xfrm>
          <a:off x="21202650" y="78867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107</xdr:col>
      <xdr:colOff>0</xdr:colOff>
      <xdr:row>38</xdr:row>
      <xdr:rowOff>190500</xdr:rowOff>
    </xdr:from>
    <xdr:to>
      <xdr:col>107</xdr:col>
      <xdr:colOff>104775</xdr:colOff>
      <xdr:row>39</xdr:row>
      <xdr:rowOff>114300</xdr:rowOff>
    </xdr:to>
    <xdr:sp fLocksText="1" fPublished="0">
      <xdr:nvSpPr>
        <xdr:cNvPr id="762" name="楕円 761"/>
        <xdr:cNvSpPr/>
      </xdr:nvSpPr>
      <xdr:spPr>
        <a:xfrm>
          <a:off x="20383500" y="77628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123824</xdr:colOff>
      <xdr:row>39</xdr:row>
      <xdr:rowOff>114300</xdr:rowOff>
    </xdr:from>
    <xdr:to>
      <xdr:col>107</xdr:col>
      <xdr:colOff>180975</xdr:colOff>
      <xdr:row>40</xdr:row>
      <xdr:rowOff>152400</xdr:rowOff>
    </xdr:to>
    <xdr:sp fLocksText="1" fPublished="0">
      <xdr:nvSpPr>
        <xdr:cNvPr id="763" name="テキスト ボックス 762"/>
        <xdr:cNvSpPr txBox="1">
          <a:spLocks noRot="1"/>
        </xdr:cNvSpPr>
      </xdr:nvSpPr>
      <xdr:spPr>
        <a:xfrm>
          <a:off x="20316826" y="78867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102</xdr:col>
      <xdr:colOff>66675</xdr:colOff>
      <xdr:row>38</xdr:row>
      <xdr:rowOff>190500</xdr:rowOff>
    </xdr:from>
    <xdr:to>
      <xdr:col>102</xdr:col>
      <xdr:colOff>171449</xdr:colOff>
      <xdr:row>39</xdr:row>
      <xdr:rowOff>114300</xdr:rowOff>
    </xdr:to>
    <xdr:sp fLocksText="1" fPublished="0">
      <xdr:nvSpPr>
        <xdr:cNvPr id="764" name="楕円 763"/>
        <xdr:cNvSpPr/>
      </xdr:nvSpPr>
      <xdr:spPr>
        <a:xfrm>
          <a:off x="19497674" y="7762874"/>
          <a:ext cx="104775"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180975</xdr:colOff>
      <xdr:row>39</xdr:row>
      <xdr:rowOff>114300</xdr:rowOff>
    </xdr:from>
    <xdr:to>
      <xdr:col>103</xdr:col>
      <xdr:colOff>47625</xdr:colOff>
      <xdr:row>40</xdr:row>
      <xdr:rowOff>152400</xdr:rowOff>
    </xdr:to>
    <xdr:sp fLocksText="1" fPublished="0">
      <xdr:nvSpPr>
        <xdr:cNvPr id="765" name="テキスト ボックス 764"/>
        <xdr:cNvSpPr txBox="1">
          <a:spLocks noRot="1"/>
        </xdr:cNvSpPr>
      </xdr:nvSpPr>
      <xdr:spPr>
        <a:xfrm>
          <a:off x="19421474" y="78867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97</xdr:col>
      <xdr:colOff>133350</xdr:colOff>
      <xdr:row>38</xdr:row>
      <xdr:rowOff>190500</xdr:rowOff>
    </xdr:from>
    <xdr:to>
      <xdr:col>98</xdr:col>
      <xdr:colOff>38100</xdr:colOff>
      <xdr:row>39</xdr:row>
      <xdr:rowOff>114300</xdr:rowOff>
    </xdr:to>
    <xdr:sp fLocksText="1" fPublished="0">
      <xdr:nvSpPr>
        <xdr:cNvPr id="766" name="楕円 765"/>
        <xdr:cNvSpPr/>
      </xdr:nvSpPr>
      <xdr:spPr>
        <a:xfrm>
          <a:off x="18611850" y="7762874"/>
          <a:ext cx="95250" cy="1238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97</xdr:col>
      <xdr:colOff>57150</xdr:colOff>
      <xdr:row>39</xdr:row>
      <xdr:rowOff>114300</xdr:rowOff>
    </xdr:from>
    <xdr:to>
      <xdr:col>98</xdr:col>
      <xdr:colOff>114300</xdr:colOff>
      <xdr:row>40</xdr:row>
      <xdr:rowOff>152400</xdr:rowOff>
    </xdr:to>
    <xdr:sp fLocksText="1" fPublished="0">
      <xdr:nvSpPr>
        <xdr:cNvPr id="767" name="テキスト ボックス 766"/>
        <xdr:cNvSpPr txBox="1">
          <a:spLocks noRot="1"/>
        </xdr:cNvSpPr>
      </xdr:nvSpPr>
      <xdr:spPr>
        <a:xfrm>
          <a:off x="18535650" y="78867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96</xdr:col>
      <xdr:colOff>0</xdr:colOff>
      <xdr:row>43</xdr:row>
      <xdr:rowOff>66675</xdr:rowOff>
    </xdr:from>
    <xdr:to>
      <xdr:col>120</xdr:col>
      <xdr:colOff>114300</xdr:colOff>
      <xdr:row>45</xdr:row>
      <xdr:rowOff>47625</xdr:rowOff>
    </xdr:to>
    <xdr:sp fLocksText="1" fPublished="0">
      <xdr:nvSpPr>
        <xdr:cNvPr id="768" name="正方形/長方形 767"/>
        <xdr:cNvSpPr>
          <a:spLocks noRot="1"/>
        </xdr:cNvSpPr>
      </xdr:nvSpPr>
      <xdr:spPr>
        <a:xfrm>
          <a:off x="18288000" y="8639175"/>
          <a:ext cx="4686300" cy="38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ctr">
            <a:lnSpc>
              <a:spcPct val="100000"/>
            </a:lnSpc>
          </a:pPr>
          <a:r>
            <a:rPr sz="1600" b="1">
              <a:solidFill>
                <a:srgbClr val="000000"/>
              </a:solidFill>
              <a:latin typeface="ＭＳ Ｐゴシック"/>
              <a:ea typeface="ＭＳ Ｐゴシック"/>
            </a:rPr>
            <a:t>前年度繰上充用金</a:t>
          </a:r>
        </a:p>
      </xdr:txBody>
    </xdr:sp>
    <xdr:clientData fLocksWithSheet="1" fPrintsWithSheet="1"/>
  </xdr:twoCellAnchor>
  <xdr:twoCellAnchor>
    <xdr:from>
      <xdr:col>96</xdr:col>
      <xdr:colOff>133350</xdr:colOff>
      <xdr:row>45</xdr:row>
      <xdr:rowOff>66675</xdr:rowOff>
    </xdr:from>
    <xdr:to>
      <xdr:col>104</xdr:col>
      <xdr:colOff>133350</xdr:colOff>
      <xdr:row>46</xdr:row>
      <xdr:rowOff>171449</xdr:rowOff>
    </xdr:to>
    <xdr:sp fLocksText="1" fPublished="0">
      <xdr:nvSpPr>
        <xdr:cNvPr id="769" name="正方形/長方形 768"/>
        <xdr:cNvSpPr>
          <a:spLocks noRot="1"/>
        </xdr:cNvSpPr>
      </xdr:nvSpPr>
      <xdr:spPr>
        <a:xfrm>
          <a:off x="1842135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類似団体内順位</a:t>
          </a:r>
        </a:p>
      </xdr:txBody>
    </xdr:sp>
    <xdr:clientData fLocksWithSheet="1" fPrintsWithSheet="1"/>
  </xdr:twoCellAnchor>
  <xdr:twoCellAnchor>
    <xdr:from>
      <xdr:col>96</xdr:col>
      <xdr:colOff>133350</xdr:colOff>
      <xdr:row>46</xdr:row>
      <xdr:rowOff>114300</xdr:rowOff>
    </xdr:from>
    <xdr:to>
      <xdr:col>104</xdr:col>
      <xdr:colOff>133350</xdr:colOff>
      <xdr:row>48</xdr:row>
      <xdr:rowOff>0</xdr:rowOff>
    </xdr:to>
    <xdr:sp fLocksText="1" fPublished="0">
      <xdr:nvSpPr>
        <xdr:cNvPr id="770" name="正方形/長方形 769"/>
        <xdr:cNvSpPr>
          <a:spLocks noRot="1"/>
        </xdr:cNvSpPr>
      </xdr:nvSpPr>
      <xdr:spPr>
        <a:xfrm>
          <a:off x="1842135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1/30</a:t>
          </a:r>
        </a:p>
      </xdr:txBody>
    </xdr:sp>
    <xdr:clientData fLocksWithSheet="1" fPrintsWithSheet="1"/>
  </xdr:twoCellAnchor>
  <xdr:twoCellAnchor>
    <xdr:from>
      <xdr:col>102</xdr:col>
      <xdr:colOff>0</xdr:colOff>
      <xdr:row>45</xdr:row>
      <xdr:rowOff>66675</xdr:rowOff>
    </xdr:from>
    <xdr:to>
      <xdr:col>110</xdr:col>
      <xdr:colOff>0</xdr:colOff>
      <xdr:row>46</xdr:row>
      <xdr:rowOff>171449</xdr:rowOff>
    </xdr:to>
    <xdr:sp fLocksText="1" fPublished="0">
      <xdr:nvSpPr>
        <xdr:cNvPr id="771" name="正方形/長方形 770"/>
        <xdr:cNvSpPr>
          <a:spLocks noRot="1"/>
        </xdr:cNvSpPr>
      </xdr:nvSpPr>
      <xdr:spPr>
        <a:xfrm>
          <a:off x="1943100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全国平均</a:t>
          </a:r>
        </a:p>
      </xdr:txBody>
    </xdr:sp>
    <xdr:clientData fLocksWithSheet="1" fPrintsWithSheet="1"/>
  </xdr:twoCellAnchor>
  <xdr:twoCellAnchor>
    <xdr:from>
      <xdr:col>102</xdr:col>
      <xdr:colOff>0</xdr:colOff>
      <xdr:row>46</xdr:row>
      <xdr:rowOff>114300</xdr:rowOff>
    </xdr:from>
    <xdr:to>
      <xdr:col>110</xdr:col>
      <xdr:colOff>0</xdr:colOff>
      <xdr:row>48</xdr:row>
      <xdr:rowOff>0</xdr:rowOff>
    </xdr:to>
    <xdr:sp fLocksText="1" fPublished="0">
      <xdr:nvSpPr>
        <xdr:cNvPr id="772" name="正方形/長方形 771"/>
        <xdr:cNvSpPr>
          <a:spLocks noRot="1"/>
        </xdr:cNvSpPr>
      </xdr:nvSpPr>
      <xdr:spPr>
        <a:xfrm>
          <a:off x="1943100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2</a:t>
          </a:r>
        </a:p>
      </xdr:txBody>
    </xdr:sp>
    <xdr:clientData fLocksWithSheet="1" fPrintsWithSheet="1"/>
  </xdr:twoCellAnchor>
  <xdr:twoCellAnchor>
    <xdr:from>
      <xdr:col>108</xdr:col>
      <xdr:colOff>0</xdr:colOff>
      <xdr:row>45</xdr:row>
      <xdr:rowOff>66675</xdr:rowOff>
    </xdr:from>
    <xdr:to>
      <xdr:col>116</xdr:col>
      <xdr:colOff>0</xdr:colOff>
      <xdr:row>46</xdr:row>
      <xdr:rowOff>171449</xdr:rowOff>
    </xdr:to>
    <xdr:sp fLocksText="1" fPublished="0">
      <xdr:nvSpPr>
        <xdr:cNvPr id="773" name="正方形/長方形 772"/>
        <xdr:cNvSpPr>
          <a:spLocks noRot="1"/>
        </xdr:cNvSpPr>
      </xdr:nvSpPr>
      <xdr:spPr>
        <a:xfrm>
          <a:off x="20574000" y="9039225"/>
          <a:ext cx="1524000" cy="304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山口県平均</a:t>
          </a:r>
        </a:p>
      </xdr:txBody>
    </xdr:sp>
    <xdr:clientData fLocksWithSheet="1" fPrintsWithSheet="1"/>
  </xdr:twoCellAnchor>
  <xdr:twoCellAnchor>
    <xdr:from>
      <xdr:col>108</xdr:col>
      <xdr:colOff>0</xdr:colOff>
      <xdr:row>46</xdr:row>
      <xdr:rowOff>114300</xdr:rowOff>
    </xdr:from>
    <xdr:to>
      <xdr:col>116</xdr:col>
      <xdr:colOff>0</xdr:colOff>
      <xdr:row>48</xdr:row>
      <xdr:rowOff>0</xdr:rowOff>
    </xdr:to>
    <xdr:sp fLocksText="1" fPublished="0">
      <xdr:nvSpPr>
        <xdr:cNvPr id="774" name="正方形/長方形 773"/>
        <xdr:cNvSpPr>
          <a:spLocks noRot="1"/>
        </xdr:cNvSpPr>
      </xdr:nvSpPr>
      <xdr:spPr>
        <a:xfrm>
          <a:off x="20574000" y="9286875"/>
          <a:ext cx="1524000" cy="285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ctr"/>
        <a:p>
          <a:pPr algn="r">
            <a:lnSpc>
              <a:spcPct val="100000"/>
            </a:lnSpc>
          </a:pPr>
          <a:r>
            <a:rPr sz="1200" b="1" i="1">
              <a:solidFill>
                <a:srgbClr val="4080ff"/>
              </a:solidFill>
              <a:latin typeface="ＭＳ Ｐゴシック"/>
              <a:ea typeface="ＭＳ Ｐゴシック"/>
            </a:rPr>
            <a:t>0</a:t>
          </a:r>
        </a:p>
      </xdr:txBody>
    </xdr:sp>
    <xdr:clientData fLocksWithSheet="1" fPrintsWithSheet="1"/>
  </xdr:twoCellAnchor>
  <xdr:twoCellAnchor>
    <xdr:from>
      <xdr:col>96</xdr:col>
      <xdr:colOff>0</xdr:colOff>
      <xdr:row>48</xdr:row>
      <xdr:rowOff>38100</xdr:rowOff>
    </xdr:from>
    <xdr:to>
      <xdr:col>120</xdr:col>
      <xdr:colOff>114300</xdr:colOff>
      <xdr:row>61</xdr:row>
      <xdr:rowOff>104775</xdr:rowOff>
    </xdr:to>
    <xdr:sp fLocksText="1" fPublished="0">
      <xdr:nvSpPr>
        <xdr:cNvPr id="775" name="正方形/長方形 774"/>
        <xdr:cNvSpPr/>
      </xdr:nvSpPr>
      <xdr:spPr>
        <a:xfrm>
          <a:off x="18288000" y="9610725"/>
          <a:ext cx="4686300" cy="2667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95</xdr:col>
      <xdr:colOff>152400</xdr:colOff>
      <xdr:row>47</xdr:row>
      <xdr:rowOff>9525</xdr:rowOff>
    </xdr:from>
    <xdr:to>
      <xdr:col>97</xdr:col>
      <xdr:colOff>123824</xdr:colOff>
      <xdr:row>48</xdr:row>
      <xdr:rowOff>28575</xdr:rowOff>
    </xdr:to>
    <xdr:sp fLocksText="1" fPublished="0">
      <xdr:nvSpPr>
        <xdr:cNvPr id="776" name="テキスト ボックス 775"/>
        <xdr:cNvSpPr txBox="1">
          <a:spLocks noRot="1"/>
        </xdr:cNvSpPr>
      </xdr:nvSpPr>
      <xdr:spPr>
        <a:xfrm>
          <a:off x="18249900" y="9382125"/>
          <a:ext cx="3524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spAutoFit/>
        </a:bodyPr>
        <a:p>
          <a:pPr algn="l">
            <a:lnSpc>
              <a:spcPct val="100000"/>
            </a:lnSpc>
          </a:pPr>
          <a:r>
            <a:rPr sz="800">
              <a:solidFill>
                <a:srgbClr val="000000"/>
              </a:solidFill>
              <a:latin typeface="ＭＳ Ｐゴシック"/>
              <a:ea typeface="ＭＳ Ｐゴシック"/>
            </a:rPr>
            <a:t>(円)</a:t>
          </a:r>
        </a:p>
      </xdr:txBody>
    </xdr:sp>
    <xdr:clientData fLocksWithSheet="1" fPrintsWithSheet="1"/>
  </xdr:twoCellAnchor>
  <xdr:twoCellAnchor>
    <xdr:from>
      <xdr:col>96</xdr:col>
      <xdr:colOff>0</xdr:colOff>
      <xdr:row>61</xdr:row>
      <xdr:rowOff>104775</xdr:rowOff>
    </xdr:from>
    <xdr:to>
      <xdr:col>120</xdr:col>
      <xdr:colOff>114300</xdr:colOff>
      <xdr:row>61</xdr:row>
      <xdr:rowOff>104775</xdr:rowOff>
    </xdr:to>
    <xdr:cxnSp fPublished="0">
      <xdr:nvCxnSpPr>
        <xdr:cNvPr id="777" name="直線コネクタ 776"/>
        <xdr:cNvCxnSpPr/>
      </xdr:nvCxnSpPr>
      <xdr:spPr>
        <a:xfrm>
          <a:off x="18288000" y="12277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96</xdr:col>
      <xdr:colOff>0</xdr:colOff>
      <xdr:row>54</xdr:row>
      <xdr:rowOff>171449</xdr:rowOff>
    </xdr:from>
    <xdr:to>
      <xdr:col>120</xdr:col>
      <xdr:colOff>114300</xdr:colOff>
      <xdr:row>54</xdr:row>
      <xdr:rowOff>171449</xdr:rowOff>
    </xdr:to>
    <xdr:cxnSp fPublished="0">
      <xdr:nvCxnSpPr>
        <xdr:cNvPr id="778" name="直線コネクタ 777"/>
        <xdr:cNvCxnSpPr/>
      </xdr:nvCxnSpPr>
      <xdr:spPr>
        <a:xfrm>
          <a:off x="18288000" y="1094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54</xdr:row>
      <xdr:rowOff>0</xdr:rowOff>
    </xdr:from>
    <xdr:to>
      <xdr:col>96</xdr:col>
      <xdr:colOff>0</xdr:colOff>
      <xdr:row>55</xdr:row>
      <xdr:rowOff>38100</xdr:rowOff>
    </xdr:to>
    <xdr:sp fLocksText="1" fPublished="0">
      <xdr:nvSpPr>
        <xdr:cNvPr id="779" name="テキスト ボックス 778"/>
        <xdr:cNvSpPr txBox="1">
          <a:spLocks noRot="1"/>
        </xdr:cNvSpPr>
      </xdr:nvSpPr>
      <xdr:spPr>
        <a:xfrm>
          <a:off x="18040350" y="107727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0</a:t>
          </a:r>
        </a:p>
      </xdr:txBody>
    </xdr:sp>
    <xdr:clientData fLocksWithSheet="1" fPrintsWithSheet="1"/>
  </xdr:twoCellAnchor>
  <xdr:twoCellAnchor>
    <xdr:from>
      <xdr:col>96</xdr:col>
      <xdr:colOff>0</xdr:colOff>
      <xdr:row>48</xdr:row>
      <xdr:rowOff>38100</xdr:rowOff>
    </xdr:from>
    <xdr:to>
      <xdr:col>120</xdr:col>
      <xdr:colOff>114300</xdr:colOff>
      <xdr:row>48</xdr:row>
      <xdr:rowOff>38100</xdr:rowOff>
    </xdr:to>
    <xdr:cxnSp fPublished="0">
      <xdr:nvCxnSpPr>
        <xdr:cNvPr id="780" name="直線コネクタ 779"/>
        <xdr:cNvCxnSpPr/>
      </xdr:nvCxnSpPr>
      <xdr:spPr>
        <a:xfrm>
          <a:off x="1828800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94</xdr:col>
      <xdr:colOff>133350</xdr:colOff>
      <xdr:row>47</xdr:row>
      <xdr:rowOff>66675</xdr:rowOff>
    </xdr:from>
    <xdr:to>
      <xdr:col>96</xdr:col>
      <xdr:colOff>0</xdr:colOff>
      <xdr:row>48</xdr:row>
      <xdr:rowOff>104775</xdr:rowOff>
    </xdr:to>
    <xdr:sp fLocksText="1" fPublished="0">
      <xdr:nvSpPr>
        <xdr:cNvPr id="781" name="テキスト ボックス 780"/>
        <xdr:cNvSpPr txBox="1">
          <a:spLocks noRot="1"/>
        </xdr:cNvSpPr>
      </xdr:nvSpPr>
      <xdr:spPr>
        <a:xfrm>
          <a:off x="18040350" y="94392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r">
            <a:lnSpc>
              <a:spcPct val="100000"/>
            </a:lnSpc>
          </a:pPr>
          <a:r>
            <a:rPr sz="1000">
              <a:solidFill>
                <a:srgbClr val="000000"/>
              </a:solidFill>
              <a:latin typeface="ＭＳ Ｐゴシック"/>
              <a:ea typeface="ＭＳ Ｐゴシック"/>
            </a:rPr>
            <a:t>1</a:t>
          </a:r>
        </a:p>
      </xdr:txBody>
    </xdr:sp>
    <xdr:clientData fLocksWithSheet="1" fPrintsWithSheet="1"/>
  </xdr:twoCellAnchor>
  <xdr:twoCellAnchor>
    <xdr:from>
      <xdr:col>96</xdr:col>
      <xdr:colOff>0</xdr:colOff>
      <xdr:row>48</xdr:row>
      <xdr:rowOff>38100</xdr:rowOff>
    </xdr:from>
    <xdr:to>
      <xdr:col>120</xdr:col>
      <xdr:colOff>114300</xdr:colOff>
      <xdr:row>61</xdr:row>
      <xdr:rowOff>104775</xdr:rowOff>
    </xdr:to>
    <xdr:sp fLocksText="1" fPublished="0">
      <xdr:nvSpPr>
        <xdr:cNvPr id="782" name="前年度繰上充用金グラフ枠"/>
        <xdr:cNvSpPr/>
      </xdr:nvSpPr>
      <xdr:spPr>
        <a:xfrm>
          <a:off x="18288000" y="9610725"/>
          <a:ext cx="4686300" cy="2667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116</xdr:col>
      <xdr:colOff>66675</xdr:colOff>
      <xdr:row>54</xdr:row>
      <xdr:rowOff>171449</xdr:rowOff>
    </xdr:from>
    <xdr:to>
      <xdr:col>116</xdr:col>
      <xdr:colOff>66675</xdr:colOff>
      <xdr:row>54</xdr:row>
      <xdr:rowOff>171449</xdr:rowOff>
    </xdr:to>
    <xdr:cxnSp fPublished="0">
      <xdr:nvCxnSpPr>
        <xdr:cNvPr id="783" name="直線コネクタ 782"/>
        <xdr:cNvCxnSpPr/>
      </xdr:nvCxnSpPr>
      <xdr:spPr>
        <a:xfrm>
          <a:off x="22164674" y="1094422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55</xdr:row>
      <xdr:rowOff>19050</xdr:rowOff>
    </xdr:from>
    <xdr:to>
      <xdr:col>117</xdr:col>
      <xdr:colOff>171449</xdr:colOff>
      <xdr:row>56</xdr:row>
      <xdr:rowOff>57150</xdr:rowOff>
    </xdr:to>
    <xdr:sp fLocksText="1" fPublished="0">
      <xdr:nvSpPr>
        <xdr:cNvPr id="784" name="前年度繰上充用金最小値テキスト"/>
        <xdr:cNvSpPr txBox="1">
          <a:spLocks noRot="1"/>
        </xdr:cNvSpPr>
      </xdr:nvSpPr>
      <xdr:spPr>
        <a:xfrm>
          <a:off x="22212300" y="10991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54</xdr:row>
      <xdr:rowOff>171449</xdr:rowOff>
    </xdr:from>
    <xdr:to>
      <xdr:col>116</xdr:col>
      <xdr:colOff>152400</xdr:colOff>
      <xdr:row>54</xdr:row>
      <xdr:rowOff>171449</xdr:rowOff>
    </xdr:to>
    <xdr:cxnSp fPublished="0">
      <xdr:nvCxnSpPr>
        <xdr:cNvPr id="785" name="直線コネクタ 784"/>
        <xdr:cNvCxnSpPr/>
      </xdr:nvCxnSpPr>
      <xdr:spPr>
        <a:xfrm>
          <a:off x="22078950" y="10944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53</xdr:row>
      <xdr:rowOff>19050</xdr:rowOff>
    </xdr:from>
    <xdr:to>
      <xdr:col>117</xdr:col>
      <xdr:colOff>171449</xdr:colOff>
      <xdr:row>54</xdr:row>
      <xdr:rowOff>57150</xdr:rowOff>
    </xdr:to>
    <xdr:sp fLocksText="1" fPublished="0">
      <xdr:nvSpPr>
        <xdr:cNvPr id="786" name="前年度繰上充用金最大値テキスト"/>
        <xdr:cNvSpPr txBox="1">
          <a:spLocks noRot="1"/>
        </xdr:cNvSpPr>
      </xdr:nvSpPr>
      <xdr:spPr>
        <a:xfrm>
          <a:off x="22212300" y="1059180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00"/>
              </a:solidFill>
              <a:latin typeface="ＭＳ Ｐゴシック"/>
              <a:ea typeface="ＭＳ Ｐゴシック"/>
            </a:rPr>
            <a:t>0</a:t>
          </a:r>
        </a:p>
      </xdr:txBody>
    </xdr:sp>
    <xdr:clientData fLocksWithSheet="1" fPrintsWithSheet="1"/>
  </xdr:twoCellAnchor>
  <xdr:twoCellAnchor>
    <xdr:from>
      <xdr:col>115</xdr:col>
      <xdr:colOff>171449</xdr:colOff>
      <xdr:row>54</xdr:row>
      <xdr:rowOff>171449</xdr:rowOff>
    </xdr:from>
    <xdr:to>
      <xdr:col>116</xdr:col>
      <xdr:colOff>152400</xdr:colOff>
      <xdr:row>54</xdr:row>
      <xdr:rowOff>171449</xdr:rowOff>
    </xdr:to>
    <xdr:cxnSp fPublished="0">
      <xdr:nvCxnSpPr>
        <xdr:cNvPr id="787" name="直線コネクタ 786"/>
        <xdr:cNvCxnSpPr/>
      </xdr:nvCxnSpPr>
      <xdr:spPr>
        <a:xfrm>
          <a:off x="22078950" y="10944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180975</xdr:colOff>
      <xdr:row>54</xdr:row>
      <xdr:rowOff>171449</xdr:rowOff>
    </xdr:from>
    <xdr:to>
      <xdr:col>116</xdr:col>
      <xdr:colOff>66675</xdr:colOff>
      <xdr:row>54</xdr:row>
      <xdr:rowOff>171449</xdr:rowOff>
    </xdr:to>
    <xdr:cxnSp fPublished="0">
      <xdr:nvCxnSpPr>
        <xdr:cNvPr id="788" name="直線コネクタ 787"/>
        <xdr:cNvCxnSpPr/>
      </xdr:nvCxnSpPr>
      <xdr:spPr>
        <a:xfrm>
          <a:off x="21326474" y="1094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editAs="oneCell">
    <xdr:from>
      <xdr:col>116</xdr:col>
      <xdr:colOff>114300</xdr:colOff>
      <xdr:row>54</xdr:row>
      <xdr:rowOff>85724</xdr:rowOff>
    </xdr:from>
    <xdr:to>
      <xdr:col>117</xdr:col>
      <xdr:colOff>171449</xdr:colOff>
      <xdr:row>55</xdr:row>
      <xdr:rowOff>123824</xdr:rowOff>
    </xdr:to>
    <xdr:sp fLocksText="1" fPublished="0">
      <xdr:nvSpPr>
        <xdr:cNvPr id="789" name="前年度繰上充用金平均値テキスト"/>
        <xdr:cNvSpPr txBox="1">
          <a:spLocks noRot="1"/>
        </xdr:cNvSpPr>
      </xdr:nvSpPr>
      <xdr:spPr>
        <a:xfrm>
          <a:off x="22212300" y="10858500"/>
          <a:ext cx="247650" cy="2381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116</xdr:col>
      <xdr:colOff>19050</xdr:colOff>
      <xdr:row>54</xdr:row>
      <xdr:rowOff>114300</xdr:rowOff>
    </xdr:from>
    <xdr:to>
      <xdr:col>116</xdr:col>
      <xdr:colOff>114300</xdr:colOff>
      <xdr:row>55</xdr:row>
      <xdr:rowOff>19050</xdr:rowOff>
    </xdr:to>
    <xdr:sp fLocksText="1" fPublished="0">
      <xdr:nvSpPr>
        <xdr:cNvPr id="790" name="フローチャート: 判断 789"/>
        <xdr:cNvSpPr/>
      </xdr:nvSpPr>
      <xdr:spPr>
        <a:xfrm>
          <a:off x="22117050" y="10887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107</xdr:col>
      <xdr:colOff>57150</xdr:colOff>
      <xdr:row>54</xdr:row>
      <xdr:rowOff>171449</xdr:rowOff>
    </xdr:from>
    <xdr:to>
      <xdr:col>111</xdr:col>
      <xdr:colOff>180975</xdr:colOff>
      <xdr:row>54</xdr:row>
      <xdr:rowOff>171449</xdr:rowOff>
    </xdr:to>
    <xdr:cxnSp fPublished="0">
      <xdr:nvCxnSpPr>
        <xdr:cNvPr id="791" name="直線コネクタ 790"/>
        <xdr:cNvCxnSpPr/>
      </xdr:nvCxnSpPr>
      <xdr:spPr>
        <a:xfrm>
          <a:off x="20440650" y="10944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111</xdr:col>
      <xdr:colOff>133350</xdr:colOff>
      <xdr:row>54</xdr:row>
      <xdr:rowOff>114300</xdr:rowOff>
    </xdr:from>
    <xdr:to>
      <xdr:col>112</xdr:col>
      <xdr:colOff>38100</xdr:colOff>
      <xdr:row>55</xdr:row>
      <xdr:rowOff>19050</xdr:rowOff>
    </xdr:to>
    <xdr:sp fLocksText="1" fPublished="0">
      <xdr:nvSpPr>
        <xdr:cNvPr id="792" name="フローチャート: 判断 791"/>
        <xdr:cNvSpPr/>
      </xdr:nvSpPr>
      <xdr:spPr>
        <a:xfrm>
          <a:off x="21278850" y="10887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111</xdr:col>
      <xdr:colOff>57150</xdr:colOff>
      <xdr:row>55</xdr:row>
      <xdr:rowOff>19050</xdr:rowOff>
    </xdr:from>
    <xdr:to>
      <xdr:col>112</xdr:col>
      <xdr:colOff>114300</xdr:colOff>
      <xdr:row>56</xdr:row>
      <xdr:rowOff>57150</xdr:rowOff>
    </xdr:to>
    <xdr:sp fLocksText="1" fPublished="0">
      <xdr:nvSpPr>
        <xdr:cNvPr id="793" name="テキスト ボックス 792"/>
        <xdr:cNvSpPr txBox="1">
          <a:spLocks noRot="1"/>
        </xdr:cNvSpPr>
      </xdr:nvSpPr>
      <xdr:spPr>
        <a:xfrm>
          <a:off x="21202650" y="10991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102</xdr:col>
      <xdr:colOff>114300</xdr:colOff>
      <xdr:row>54</xdr:row>
      <xdr:rowOff>171449</xdr:rowOff>
    </xdr:from>
    <xdr:to>
      <xdr:col>107</xdr:col>
      <xdr:colOff>57150</xdr:colOff>
      <xdr:row>54</xdr:row>
      <xdr:rowOff>171449</xdr:rowOff>
    </xdr:to>
    <xdr:cxnSp fPublished="0">
      <xdr:nvCxnSpPr>
        <xdr:cNvPr id="794" name="直線コネクタ 793"/>
        <xdr:cNvCxnSpPr/>
      </xdr:nvCxnSpPr>
      <xdr:spPr>
        <a:xfrm>
          <a:off x="19545300" y="109442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107</xdr:col>
      <xdr:colOff>0</xdr:colOff>
      <xdr:row>54</xdr:row>
      <xdr:rowOff>114300</xdr:rowOff>
    </xdr:from>
    <xdr:to>
      <xdr:col>107</xdr:col>
      <xdr:colOff>104775</xdr:colOff>
      <xdr:row>55</xdr:row>
      <xdr:rowOff>19050</xdr:rowOff>
    </xdr:to>
    <xdr:sp fLocksText="1" fPublished="0">
      <xdr:nvSpPr>
        <xdr:cNvPr id="795" name="フローチャート: 判断 794"/>
        <xdr:cNvSpPr/>
      </xdr:nvSpPr>
      <xdr:spPr>
        <a:xfrm>
          <a:off x="20383500" y="1088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123824</xdr:colOff>
      <xdr:row>55</xdr:row>
      <xdr:rowOff>19050</xdr:rowOff>
    </xdr:from>
    <xdr:to>
      <xdr:col>107</xdr:col>
      <xdr:colOff>180975</xdr:colOff>
      <xdr:row>56</xdr:row>
      <xdr:rowOff>57150</xdr:rowOff>
    </xdr:to>
    <xdr:sp fLocksText="1" fPublished="0">
      <xdr:nvSpPr>
        <xdr:cNvPr id="796" name="テキスト ボックス 795"/>
        <xdr:cNvSpPr txBox="1">
          <a:spLocks noRot="1"/>
        </xdr:cNvSpPr>
      </xdr:nvSpPr>
      <xdr:spPr>
        <a:xfrm>
          <a:off x="20316826" y="10991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97</xdr:col>
      <xdr:colOff>180975</xdr:colOff>
      <xdr:row>54</xdr:row>
      <xdr:rowOff>171449</xdr:rowOff>
    </xdr:from>
    <xdr:to>
      <xdr:col>102</xdr:col>
      <xdr:colOff>114300</xdr:colOff>
      <xdr:row>54</xdr:row>
      <xdr:rowOff>171449</xdr:rowOff>
    </xdr:to>
    <xdr:cxnSp fPublished="0">
      <xdr:nvCxnSpPr>
        <xdr:cNvPr id="797" name="直線コネクタ 796"/>
        <xdr:cNvCxnSpPr/>
      </xdr:nvCxnSpPr>
      <xdr:spPr>
        <a:xfrm>
          <a:off x="18659474" y="10944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102</xdr:col>
      <xdr:colOff>66675</xdr:colOff>
      <xdr:row>54</xdr:row>
      <xdr:rowOff>114300</xdr:rowOff>
    </xdr:from>
    <xdr:to>
      <xdr:col>102</xdr:col>
      <xdr:colOff>171449</xdr:colOff>
      <xdr:row>55</xdr:row>
      <xdr:rowOff>19050</xdr:rowOff>
    </xdr:to>
    <xdr:sp fLocksText="1" fPublished="0">
      <xdr:nvSpPr>
        <xdr:cNvPr id="798" name="フローチャート: 判断 797"/>
        <xdr:cNvSpPr/>
      </xdr:nvSpPr>
      <xdr:spPr>
        <a:xfrm>
          <a:off x="19497674" y="1088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180975</xdr:colOff>
      <xdr:row>55</xdr:row>
      <xdr:rowOff>19050</xdr:rowOff>
    </xdr:from>
    <xdr:to>
      <xdr:col>103</xdr:col>
      <xdr:colOff>47625</xdr:colOff>
      <xdr:row>56</xdr:row>
      <xdr:rowOff>57150</xdr:rowOff>
    </xdr:to>
    <xdr:sp fLocksText="1" fPublished="0">
      <xdr:nvSpPr>
        <xdr:cNvPr id="799" name="テキスト ボックス 798"/>
        <xdr:cNvSpPr txBox="1">
          <a:spLocks noRot="1"/>
        </xdr:cNvSpPr>
      </xdr:nvSpPr>
      <xdr:spPr>
        <a:xfrm>
          <a:off x="19421474" y="10991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xdr:from>
      <xdr:col>97</xdr:col>
      <xdr:colOff>133350</xdr:colOff>
      <xdr:row>54</xdr:row>
      <xdr:rowOff>114300</xdr:rowOff>
    </xdr:from>
    <xdr:to>
      <xdr:col>98</xdr:col>
      <xdr:colOff>38100</xdr:colOff>
      <xdr:row>55</xdr:row>
      <xdr:rowOff>19050</xdr:rowOff>
    </xdr:to>
    <xdr:sp fLocksText="1" fPublished="0">
      <xdr:nvSpPr>
        <xdr:cNvPr id="800" name="フローチャート: 判断 799"/>
        <xdr:cNvSpPr/>
      </xdr:nvSpPr>
      <xdr:spPr>
        <a:xfrm>
          <a:off x="18611850" y="10887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97</xdr:col>
      <xdr:colOff>57150</xdr:colOff>
      <xdr:row>55</xdr:row>
      <xdr:rowOff>19050</xdr:rowOff>
    </xdr:from>
    <xdr:to>
      <xdr:col>98</xdr:col>
      <xdr:colOff>114300</xdr:colOff>
      <xdr:row>56</xdr:row>
      <xdr:rowOff>57150</xdr:rowOff>
    </xdr:to>
    <xdr:sp fLocksText="1" fPublished="0">
      <xdr:nvSpPr>
        <xdr:cNvPr id="801" name="テキスト ボックス 800"/>
        <xdr:cNvSpPr txBox="1">
          <a:spLocks noRot="1"/>
        </xdr:cNvSpPr>
      </xdr:nvSpPr>
      <xdr:spPr>
        <a:xfrm>
          <a:off x="18535650" y="109918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000080"/>
              </a:solidFill>
              <a:latin typeface="ＭＳ Ｐゴシック"/>
              <a:ea typeface="ＭＳ Ｐゴシック"/>
            </a:rPr>
            <a:t>0</a:t>
          </a:r>
        </a:p>
      </xdr:txBody>
    </xdr:sp>
    <xdr:clientData fLocksWithSheet="1" fPrintsWithSheet="1"/>
  </xdr:twoCellAnchor>
  <xdr:twoCellAnchor editAs="oneCell">
    <xdr:from>
      <xdr:col>115</xdr:col>
      <xdr:colOff>66675</xdr:colOff>
      <xdr:row>61</xdr:row>
      <xdr:rowOff>104775</xdr:rowOff>
    </xdr:from>
    <xdr:to>
      <xdr:col>119</xdr:col>
      <xdr:colOff>66675</xdr:colOff>
      <xdr:row>62</xdr:row>
      <xdr:rowOff>142875</xdr:rowOff>
    </xdr:to>
    <xdr:sp fLocksText="1" fPublished="0">
      <xdr:nvSpPr>
        <xdr:cNvPr id="802" name="テキスト ボックス 801"/>
        <xdr:cNvSpPr txBox="1">
          <a:spLocks noRot="1"/>
        </xdr:cNvSpPr>
      </xdr:nvSpPr>
      <xdr:spPr>
        <a:xfrm>
          <a:off x="21974174"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H29</a:t>
          </a:r>
        </a:p>
      </xdr:txBody>
    </xdr:sp>
    <xdr:clientData fLocksWithSheet="1" fPrintsWithSheet="1"/>
  </xdr:twoCellAnchor>
  <xdr:twoCellAnchor editAs="oneCell">
    <xdr:from>
      <xdr:col>110</xdr:col>
      <xdr:colOff>180975</xdr:colOff>
      <xdr:row>61</xdr:row>
      <xdr:rowOff>104775</xdr:rowOff>
    </xdr:from>
    <xdr:to>
      <xdr:col>114</xdr:col>
      <xdr:colOff>180975</xdr:colOff>
      <xdr:row>62</xdr:row>
      <xdr:rowOff>142875</xdr:rowOff>
    </xdr:to>
    <xdr:sp fLocksText="1" fPublished="0">
      <xdr:nvSpPr>
        <xdr:cNvPr id="803" name="テキスト ボックス 802"/>
        <xdr:cNvSpPr txBox="1">
          <a:spLocks noRot="1"/>
        </xdr:cNvSpPr>
      </xdr:nvSpPr>
      <xdr:spPr>
        <a:xfrm>
          <a:off x="21135974"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H28</a:t>
          </a:r>
        </a:p>
      </xdr:txBody>
    </xdr:sp>
    <xdr:clientData fLocksWithSheet="1" fPrintsWithSheet="1"/>
  </xdr:twoCellAnchor>
  <xdr:twoCellAnchor editAs="oneCell">
    <xdr:from>
      <xdr:col>106</xdr:col>
      <xdr:colOff>57150</xdr:colOff>
      <xdr:row>61</xdr:row>
      <xdr:rowOff>104775</xdr:rowOff>
    </xdr:from>
    <xdr:to>
      <xdr:col>110</xdr:col>
      <xdr:colOff>57150</xdr:colOff>
      <xdr:row>62</xdr:row>
      <xdr:rowOff>142875</xdr:rowOff>
    </xdr:to>
    <xdr:sp fLocksText="1" fPublished="0">
      <xdr:nvSpPr>
        <xdr:cNvPr id="804" name="テキスト ボックス 803"/>
        <xdr:cNvSpPr txBox="1">
          <a:spLocks noRot="1"/>
        </xdr:cNvSpPr>
      </xdr:nvSpPr>
      <xdr:spPr>
        <a:xfrm>
          <a:off x="2025015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H27</a:t>
          </a:r>
        </a:p>
      </xdr:txBody>
    </xdr:sp>
    <xdr:clientData fLocksWithSheet="1" fPrintsWithSheet="1"/>
  </xdr:twoCellAnchor>
  <xdr:twoCellAnchor editAs="oneCell">
    <xdr:from>
      <xdr:col>101</xdr:col>
      <xdr:colOff>114300</xdr:colOff>
      <xdr:row>61</xdr:row>
      <xdr:rowOff>104775</xdr:rowOff>
    </xdr:from>
    <xdr:to>
      <xdr:col>105</xdr:col>
      <xdr:colOff>114300</xdr:colOff>
      <xdr:row>62</xdr:row>
      <xdr:rowOff>142875</xdr:rowOff>
    </xdr:to>
    <xdr:sp fLocksText="1" fPublished="0">
      <xdr:nvSpPr>
        <xdr:cNvPr id="805" name="テキスト ボックス 804"/>
        <xdr:cNvSpPr txBox="1">
          <a:spLocks noRot="1"/>
        </xdr:cNvSpPr>
      </xdr:nvSpPr>
      <xdr:spPr>
        <a:xfrm>
          <a:off x="19354800"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H26</a:t>
          </a:r>
        </a:p>
      </xdr:txBody>
    </xdr:sp>
    <xdr:clientData fLocksWithSheet="1" fPrintsWithSheet="1"/>
  </xdr:twoCellAnchor>
  <xdr:twoCellAnchor editAs="oneCell">
    <xdr:from>
      <xdr:col>96</xdr:col>
      <xdr:colOff>180975</xdr:colOff>
      <xdr:row>61</xdr:row>
      <xdr:rowOff>104775</xdr:rowOff>
    </xdr:from>
    <xdr:to>
      <xdr:col>100</xdr:col>
      <xdr:colOff>180975</xdr:colOff>
      <xdr:row>62</xdr:row>
      <xdr:rowOff>142875</xdr:rowOff>
    </xdr:to>
    <xdr:sp fLocksText="1" fPublished="0">
      <xdr:nvSpPr>
        <xdr:cNvPr id="806" name="テキスト ボックス 805"/>
        <xdr:cNvSpPr txBox="1">
          <a:spLocks noRot="1"/>
        </xdr:cNvSpPr>
      </xdr:nvSpPr>
      <xdr:spPr>
        <a:xfrm>
          <a:off x="18468974" y="12277725"/>
          <a:ext cx="76200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a:solidFill>
                <a:srgbClr val="000000"/>
              </a:solidFill>
              <a:latin typeface="ＭＳ Ｐゴシック"/>
              <a:ea typeface="ＭＳ Ｐゴシック"/>
            </a:rPr>
            <a:t>H25</a:t>
          </a:r>
        </a:p>
      </xdr:txBody>
    </xdr:sp>
    <xdr:clientData fLocksWithSheet="1" fPrintsWithSheet="1"/>
  </xdr:twoCellAnchor>
  <xdr:twoCellAnchor>
    <xdr:from>
      <xdr:col>116</xdr:col>
      <xdr:colOff>19050</xdr:colOff>
      <xdr:row>54</xdr:row>
      <xdr:rowOff>114300</xdr:rowOff>
    </xdr:from>
    <xdr:to>
      <xdr:col>116</xdr:col>
      <xdr:colOff>114300</xdr:colOff>
      <xdr:row>55</xdr:row>
      <xdr:rowOff>19050</xdr:rowOff>
    </xdr:to>
    <xdr:sp fLocksText="1" fPublished="0">
      <xdr:nvSpPr>
        <xdr:cNvPr id="807" name="楕円 806"/>
        <xdr:cNvSpPr/>
      </xdr:nvSpPr>
      <xdr:spPr>
        <a:xfrm>
          <a:off x="22117050" y="10887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116</xdr:col>
      <xdr:colOff>114300</xdr:colOff>
      <xdr:row>53</xdr:row>
      <xdr:rowOff>152400</xdr:rowOff>
    </xdr:from>
    <xdr:to>
      <xdr:col>117</xdr:col>
      <xdr:colOff>171449</xdr:colOff>
      <xdr:row>54</xdr:row>
      <xdr:rowOff>190500</xdr:rowOff>
    </xdr:to>
    <xdr:sp fLocksText="1" fPublished="0">
      <xdr:nvSpPr>
        <xdr:cNvPr id="808" name="前年度繰上充用金該当値テキスト"/>
        <xdr:cNvSpPr txBox="1">
          <a:spLocks noRot="1"/>
        </xdr:cNvSpPr>
      </xdr:nvSpPr>
      <xdr:spPr>
        <a:xfrm>
          <a:off x="22212300" y="10725150"/>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l">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111</xdr:col>
      <xdr:colOff>133350</xdr:colOff>
      <xdr:row>54</xdr:row>
      <xdr:rowOff>114300</xdr:rowOff>
    </xdr:from>
    <xdr:to>
      <xdr:col>112</xdr:col>
      <xdr:colOff>38100</xdr:colOff>
      <xdr:row>55</xdr:row>
      <xdr:rowOff>19050</xdr:rowOff>
    </xdr:to>
    <xdr:sp fLocksText="1" fPublished="0">
      <xdr:nvSpPr>
        <xdr:cNvPr id="809" name="楕円 808"/>
        <xdr:cNvSpPr/>
      </xdr:nvSpPr>
      <xdr:spPr>
        <a:xfrm>
          <a:off x="21278850" y="10887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111</xdr:col>
      <xdr:colOff>57150</xdr:colOff>
      <xdr:row>53</xdr:row>
      <xdr:rowOff>47625</xdr:rowOff>
    </xdr:from>
    <xdr:to>
      <xdr:col>112</xdr:col>
      <xdr:colOff>114300</xdr:colOff>
      <xdr:row>54</xdr:row>
      <xdr:rowOff>85724</xdr:rowOff>
    </xdr:to>
    <xdr:sp fLocksText="1" fPublished="0">
      <xdr:nvSpPr>
        <xdr:cNvPr id="810" name="テキスト ボックス 809"/>
        <xdr:cNvSpPr txBox="1">
          <a:spLocks noRot="1"/>
        </xdr:cNvSpPr>
      </xdr:nvSpPr>
      <xdr:spPr>
        <a:xfrm>
          <a:off x="21202650" y="106203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107</xdr:col>
      <xdr:colOff>0</xdr:colOff>
      <xdr:row>54</xdr:row>
      <xdr:rowOff>114300</xdr:rowOff>
    </xdr:from>
    <xdr:to>
      <xdr:col>107</xdr:col>
      <xdr:colOff>104775</xdr:colOff>
      <xdr:row>55</xdr:row>
      <xdr:rowOff>19050</xdr:rowOff>
    </xdr:to>
    <xdr:sp fLocksText="1" fPublished="0">
      <xdr:nvSpPr>
        <xdr:cNvPr id="811" name="楕円 810"/>
        <xdr:cNvSpPr/>
      </xdr:nvSpPr>
      <xdr:spPr>
        <a:xfrm>
          <a:off x="20383500" y="10887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106</xdr:col>
      <xdr:colOff>123824</xdr:colOff>
      <xdr:row>53</xdr:row>
      <xdr:rowOff>47625</xdr:rowOff>
    </xdr:from>
    <xdr:to>
      <xdr:col>107</xdr:col>
      <xdr:colOff>180975</xdr:colOff>
      <xdr:row>54</xdr:row>
      <xdr:rowOff>85724</xdr:rowOff>
    </xdr:to>
    <xdr:sp fLocksText="1" fPublished="0">
      <xdr:nvSpPr>
        <xdr:cNvPr id="812" name="テキスト ボックス 811"/>
        <xdr:cNvSpPr txBox="1">
          <a:spLocks noRot="1"/>
        </xdr:cNvSpPr>
      </xdr:nvSpPr>
      <xdr:spPr>
        <a:xfrm>
          <a:off x="20316826" y="106203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102</xdr:col>
      <xdr:colOff>66675</xdr:colOff>
      <xdr:row>54</xdr:row>
      <xdr:rowOff>114300</xdr:rowOff>
    </xdr:from>
    <xdr:to>
      <xdr:col>102</xdr:col>
      <xdr:colOff>171449</xdr:colOff>
      <xdr:row>55</xdr:row>
      <xdr:rowOff>19050</xdr:rowOff>
    </xdr:to>
    <xdr:sp fLocksText="1" fPublished="0">
      <xdr:nvSpPr>
        <xdr:cNvPr id="813" name="楕円 812"/>
        <xdr:cNvSpPr/>
      </xdr:nvSpPr>
      <xdr:spPr>
        <a:xfrm>
          <a:off x="19497674" y="10887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101</xdr:col>
      <xdr:colOff>180975</xdr:colOff>
      <xdr:row>53</xdr:row>
      <xdr:rowOff>47625</xdr:rowOff>
    </xdr:from>
    <xdr:to>
      <xdr:col>103</xdr:col>
      <xdr:colOff>47625</xdr:colOff>
      <xdr:row>54</xdr:row>
      <xdr:rowOff>85724</xdr:rowOff>
    </xdr:to>
    <xdr:sp fLocksText="1" fPublished="0">
      <xdr:nvSpPr>
        <xdr:cNvPr id="814" name="テキスト ボックス 813"/>
        <xdr:cNvSpPr txBox="1">
          <a:spLocks noRot="1"/>
        </xdr:cNvSpPr>
      </xdr:nvSpPr>
      <xdr:spPr>
        <a:xfrm>
          <a:off x="19421474" y="106203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97</xdr:col>
      <xdr:colOff>133350</xdr:colOff>
      <xdr:row>54</xdr:row>
      <xdr:rowOff>114300</xdr:rowOff>
    </xdr:from>
    <xdr:to>
      <xdr:col>98</xdr:col>
      <xdr:colOff>38100</xdr:colOff>
      <xdr:row>55</xdr:row>
      <xdr:rowOff>19050</xdr:rowOff>
    </xdr:to>
    <xdr:sp fLocksText="1" fPublished="0">
      <xdr:nvSpPr>
        <xdr:cNvPr id="815" name="楕円 814"/>
        <xdr:cNvSpPr/>
      </xdr:nvSpPr>
      <xdr:spPr>
        <a:xfrm>
          <a:off x="18611850" y="10887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editAs="oneCell">
    <xdr:from>
      <xdr:col>97</xdr:col>
      <xdr:colOff>57150</xdr:colOff>
      <xdr:row>53</xdr:row>
      <xdr:rowOff>47625</xdr:rowOff>
    </xdr:from>
    <xdr:to>
      <xdr:col>98</xdr:col>
      <xdr:colOff>114300</xdr:colOff>
      <xdr:row>54</xdr:row>
      <xdr:rowOff>85724</xdr:rowOff>
    </xdr:to>
    <xdr:sp fLocksText="1" fPublished="0">
      <xdr:nvSpPr>
        <xdr:cNvPr id="816" name="テキスト ボックス 815"/>
        <xdr:cNvSpPr txBox="1">
          <a:spLocks noRot="1"/>
        </xdr:cNvSpPr>
      </xdr:nvSpPr>
      <xdr:spPr>
        <a:xfrm>
          <a:off x="18535650" y="10620375"/>
          <a:ext cx="247650"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lIns="90170" tIns="46990" rIns="90170" bIns="46990" anchor="ctr">
          <a:spAutoFit/>
        </a:bodyPr>
        <a:p>
          <a:pPr algn="ctr">
            <a:lnSpc>
              <a:spcPct val="100000"/>
            </a:lnSpc>
          </a:pPr>
          <a:r>
            <a:rPr sz="1000" b="1">
              <a:solidFill>
                <a:srgbClr val="ff0000"/>
              </a:solidFill>
              <a:latin typeface="ＭＳ Ｐゴシック"/>
              <a:ea typeface="ＭＳ Ｐゴシック"/>
            </a:rPr>
            <a:t>0</a:t>
          </a:r>
        </a:p>
      </xdr:txBody>
    </xdr:sp>
    <xdr:clientData fLocksWithSheet="1" fPrintsWithSheet="1"/>
  </xdr:twoCellAnchor>
  <xdr:twoCellAnchor>
    <xdr:from>
      <xdr:col>4</xdr:col>
      <xdr:colOff>0</xdr:colOff>
      <xdr:row>103</xdr:row>
      <xdr:rowOff>123824</xdr:rowOff>
    </xdr:from>
    <xdr:to>
      <xdr:col>120</xdr:col>
      <xdr:colOff>114300</xdr:colOff>
      <xdr:row>114</xdr:row>
      <xdr:rowOff>142875</xdr:rowOff>
    </xdr:to>
    <xdr:sp fLocksText="1" fPublished="0">
      <xdr:nvSpPr>
        <xdr:cNvPr id="817" name="正方形/長方形 816"/>
        <xdr:cNvSpPr/>
      </xdr:nvSpPr>
      <xdr:spPr>
        <a:xfrm>
          <a:off x="762000" y="20354926"/>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p>
          <a:pPr algn="l">
            <a:lnSpc>
              <a:spcPct val="100000"/>
            </a:lnSpc>
          </a:pPr>
        </a:p>
      </xdr:txBody>
    </xdr:sp>
    <xdr:clientData fLocksWithSheet="1" fPrintsWithSheet="1"/>
  </xdr:twoCellAnchor>
  <xdr:twoCellAnchor>
    <xdr:from>
      <xdr:col>4</xdr:col>
      <xdr:colOff>0</xdr:colOff>
      <xdr:row>104</xdr:row>
      <xdr:rowOff>19050</xdr:rowOff>
    </xdr:from>
    <xdr:to>
      <xdr:col>24</xdr:col>
      <xdr:colOff>38100</xdr:colOff>
      <xdr:row>105</xdr:row>
      <xdr:rowOff>95250</xdr:rowOff>
    </xdr:to>
    <xdr:sp fLocksText="1" fPublished="0">
      <xdr:nvSpPr>
        <xdr:cNvPr id="818" name="正方形/長方形 817"/>
        <xdr:cNvSpPr>
          <a:spLocks noRot="1"/>
        </xdr:cNvSpPr>
      </xdr:nvSpPr>
      <xdr:spPr>
        <a:xfrm>
          <a:off x="762000" y="20421600"/>
          <a:ext cx="384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nchor="b"/>
        <a:p>
          <a:pPr algn="l">
            <a:lnSpc>
              <a:spcPct val="100000"/>
            </a:lnSpc>
          </a:pPr>
          <a:r>
            <a:rPr sz="1200" b="1" i="1">
              <a:solidFill>
                <a:srgbClr val="ff0000"/>
              </a:solidFill>
              <a:latin typeface="ＭＳ Ｐゴシック"/>
              <a:ea typeface="ＭＳ Ｐゴシック"/>
            </a:rPr>
            <a:t>目的別歳出の分析欄</a:t>
          </a:r>
        </a:p>
      </xdr:txBody>
    </xdr:sp>
    <xdr:clientData fLocksWithSheet="1" fPrintsWithSheet="1"/>
  </xdr:twoCellAnchor>
  <xdr:twoCellAnchor>
    <xdr:from>
      <xdr:col>4</xdr:col>
      <xdr:colOff>28575</xdr:colOff>
      <xdr:row>105</xdr:row>
      <xdr:rowOff>95250</xdr:rowOff>
    </xdr:from>
    <xdr:to>
      <xdr:col>120</xdr:col>
      <xdr:colOff>95250</xdr:colOff>
      <xdr:row>114</xdr:row>
      <xdr:rowOff>76200</xdr:rowOff>
    </xdr:to>
    <xdr:sp fLocksText="1" fPublished="0">
      <xdr:nvSpPr>
        <xdr:cNvPr id="819" name="テキスト ボックス 818"/>
        <xdr:cNvSpPr txBox="1">
          <a:spLocks noRot="1"/>
        </xdr:cNvSpPr>
      </xdr:nvSpPr>
      <xdr:spPr>
        <a:xfrm>
          <a:off x="790575" y="20669250"/>
          <a:ext cx="22164674" cy="152400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300">
              <a:solidFill>
                <a:srgbClr val="000000"/>
              </a:solidFill>
              <a:latin typeface="ＭＳ Ｐゴシック"/>
              <a:ea typeface="ＭＳ Ｐゴシック"/>
            </a:rPr>
            <a:t>　総務費は、庁舎建設基金積立金や減債基金積立金の減などにより住民一人あたりのコストは前年度に比べ、1,139円減少し、類似団体平均と比べ、8,400円低くなっている。</a:t>
          </a:r>
        </a:p>
        <a:p>
          <a:pPr algn="l">
            <a:lnSpc>
              <a:spcPct val="100000"/>
            </a:lnSpc>
          </a:pPr>
          <a:r>
            <a:rPr sz="1300">
              <a:solidFill>
                <a:srgbClr val="000000"/>
              </a:solidFill>
              <a:latin typeface="ＭＳ Ｐゴシック"/>
              <a:ea typeface="ＭＳ Ｐゴシック"/>
            </a:rPr>
            <a:t>　民生費は、子どものための教育・保育給付事業の増があるものの、臨時福祉給付金支給事業の減などにより住民一人あたりのコストは前年度に比べ、2,565円減少しているが、類似団体平均と比べた場合は、4,998円高くなっている。</a:t>
          </a:r>
        </a:p>
        <a:p>
          <a:pPr algn="l">
            <a:lnSpc>
              <a:spcPct val="100000"/>
            </a:lnSpc>
          </a:pPr>
          <a:r>
            <a:rPr sz="1300">
              <a:solidFill>
                <a:srgbClr val="000000"/>
              </a:solidFill>
              <a:latin typeface="ＭＳ Ｐゴシック"/>
              <a:ea typeface="ＭＳ Ｐゴシック"/>
            </a:rPr>
            <a:t>　教育費は、人工芝多目的グラウンド整備事業の増があるものの、西浦小学校改築事業や山頭火ふるさと館整備事業が皆減したことにより、住民一人あたりのコストは前年度に比べ、2,476円減少しているが、類似団体平均と比べた場合は、4,811円高くなっている。</a:t>
          </a:r>
        </a:p>
        <a:p>
          <a:pPr algn="l">
            <a:lnSpc>
              <a:spcPct val="100000"/>
            </a:lnSpc>
          </a:pPr>
          <a:r>
            <a:rPr sz="1300">
              <a:solidFill>
                <a:srgbClr val="000000"/>
              </a:solidFill>
              <a:latin typeface="ＭＳ Ｐゴシック"/>
              <a:ea typeface="ＭＳ Ｐゴシック"/>
            </a:rPr>
            <a:t>　公債費は、ごみ処理施設整備における元金償還の開始による増などにより住民一人あたりのコストは前年度に比べ、3,006円増加しているが、類似団体平均と比べた場合は、1,248円低くなっている。</a:t>
          </a:r>
        </a:p>
        <a:p>
          <a:pPr algn="l">
            <a:lnSpc>
              <a:spcPct val="100000"/>
            </a:lnSpc>
          </a:pPr>
          <a:r>
            <a:rPr sz="1300">
              <a:solidFill>
                <a:srgbClr val="000000"/>
              </a:solidFill>
              <a:latin typeface="ＭＳ Ｐゴシック"/>
              <a:ea typeface="ＭＳ Ｐゴシック"/>
            </a:rPr>
            <a:t>　事業についてゼロベースでの見直しを行い、歳入に応じた歳出構造へ転換を図り、将来にわたり構持続可能な行財政基盤の構築を推進していく。</a:t>
          </a:r>
        </a:p>
      </xdr:txBody>
    </xdr:sp>
    <xdr:clientData fLocksWithSheet="1" fPrintsWithSheet="1"/>
  </xdr:twoCellAnchor>
</xdr:wsDr>
</file>

<file path=xl/drawings/drawing19.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152400</xdr:colOff>
      <xdr:row>4</xdr:row>
      <xdr:rowOff>85724</xdr:rowOff>
    </xdr:from>
    <xdr:to>
      <xdr:col>15</xdr:col>
      <xdr:colOff>742950</xdr:colOff>
      <xdr:row>43</xdr:row>
      <xdr:rowOff>123824</xdr:rowOff>
    </xdr:to>
    <xdr:graphicFrame fPublished="0">
      <xdr:nvGraphicFramePr>
        <xdr:cNvPr id="2" name="Chart 1"/>
        <xdr:cNvGraphicFramePr/>
      </xdr:nvGraphicFramePr>
      <xdr:xfrm>
        <a:off x="152400" y="923925"/>
        <a:ext cx="16821150" cy="8210550"/>
      </xdr:xfrm>
      <a:graphic>
        <a:graphicData uri="http://schemas.openxmlformats.org/drawingml/2006/chart">
          <c:chart r:id="rId1"/>
        </a:graphicData>
      </a:graphic>
    </xdr:graphicFrame>
    <xdr:clientData fLocksWithSheet="1" fPrintsWithSheet="1"/>
  </xdr:twoCellAnchor>
  <xdr:twoCellAnchor>
    <xdr:from>
      <xdr:col>1</xdr:col>
      <xdr:colOff>200025</xdr:colOff>
      <xdr:row>46</xdr:row>
      <xdr:rowOff>104775</xdr:rowOff>
    </xdr:from>
    <xdr:to>
      <xdr:col>1</xdr:col>
      <xdr:colOff>895350</xdr:colOff>
      <xdr:row>46</xdr:row>
      <xdr:rowOff>619125</xdr:rowOff>
    </xdr:to>
    <xdr:sp fLocksText="1" fPublished="0">
      <xdr:nvSpPr>
        <xdr:cNvPr id="3" name="Rectangle 2"/>
        <xdr:cNvSpPr>
          <a:spLocks noChangeArrowheads="1"/>
        </xdr:cNvSpPr>
      </xdr:nvSpPr>
      <xdr:spPr>
        <a:xfrm>
          <a:off x="828675" y="10067925"/>
          <a:ext cx="695325" cy="514350"/>
        </a:xfrm>
        <a:prstGeom prst="rect">
          <a:avLst/>
        </a:prstGeom>
        <a:solidFill>
          <a:srgbClr val="ff8080"/>
        </a:solidFill>
        <a:ln w="6350">
          <a:solidFill>
            <a:srgbClr val="000000"/>
          </a:solidFill>
          <a:miter/>
        </a:ln>
      </xdr:spPr>
      <xdr:txBody>
        <a:bodyPr vertOverflow="clip" lIns="0" tIns="0" rIns="0" bIns="0"/>
        <a:p/>
      </xdr:txBody>
    </xdr:sp>
    <xdr:clientData fLocksWithSheet="1" fPrintsWithSheet="1"/>
  </xdr:twoCellAnchor>
  <xdr:twoCellAnchor>
    <xdr:from>
      <xdr:col>1</xdr:col>
      <xdr:colOff>200025</xdr:colOff>
      <xdr:row>47</xdr:row>
      <xdr:rowOff>114300</xdr:rowOff>
    </xdr:from>
    <xdr:to>
      <xdr:col>1</xdr:col>
      <xdr:colOff>895350</xdr:colOff>
      <xdr:row>47</xdr:row>
      <xdr:rowOff>619125</xdr:rowOff>
    </xdr:to>
    <xdr:sp fLocksText="1" fPublished="0">
      <xdr:nvSpPr>
        <xdr:cNvPr id="4" name="Rectangle 3"/>
        <xdr:cNvSpPr>
          <a:spLocks noChangeArrowheads="1"/>
        </xdr:cNvSpPr>
      </xdr:nvSpPr>
      <xdr:spPr>
        <a:xfrm>
          <a:off x="828675" y="10810875"/>
          <a:ext cx="695325" cy="504825"/>
        </a:xfrm>
        <a:prstGeom prst="rect">
          <a:avLst/>
        </a:prstGeom>
        <a:solidFill>
          <a:srgbClr val="00ffff"/>
        </a:solidFill>
        <a:ln w="6350">
          <a:solidFill>
            <a:srgbClr val="000000"/>
          </a:solidFill>
          <a:miter/>
        </a:ln>
      </xdr:spPr>
      <xdr:txBody>
        <a:bodyPr vertOverflow="clip" lIns="0" tIns="0" rIns="0" bIns="0"/>
        <a:p/>
      </xdr:txBody>
    </xdr:sp>
    <xdr:clientData fLocksWithSheet="1" fPrintsWithSheet="1"/>
  </xdr:twoCellAnchor>
  <xdr:twoCellAnchor>
    <xdr:from>
      <xdr:col>1</xdr:col>
      <xdr:colOff>200025</xdr:colOff>
      <xdr:row>48</xdr:row>
      <xdr:rowOff>371475</xdr:rowOff>
    </xdr:from>
    <xdr:to>
      <xdr:col>1</xdr:col>
      <xdr:colOff>895350</xdr:colOff>
      <xdr:row>48</xdr:row>
      <xdr:rowOff>371475</xdr:rowOff>
    </xdr:to>
    <xdr:sp fLocksText="1" fPublished="0">
      <xdr:nvSpPr>
        <xdr:cNvPr id="5" name="Line 4"/>
        <xdr:cNvSpPr>
          <a:spLocks noChangeShapeType="1"/>
        </xdr:cNvSpPr>
      </xdr:nvSpPr>
      <xdr:spPr>
        <a:xfrm>
          <a:off x="828675" y="11801475"/>
          <a:ext cx="695325" cy="0"/>
        </a:xfrm>
        <a:prstGeom prst="line">
          <a:avLst/>
        </a:prstGeom>
        <a:noFill/>
        <a:ln w="38100">
          <a:solidFill>
            <a:srgbClr val="ff0000"/>
          </a:solidFill>
          <a:round/>
        </a:ln>
      </xdr:spPr>
      <xdr:txBody>
        <a:bodyPr vertOverflow="clip" lIns="0" tIns="0" rIns="0" bIns="0"/>
        <a:p/>
      </xdr:txBody>
    </xdr:sp>
    <xdr:clientData fLocksWithSheet="1" fPrintsWithSheet="1"/>
  </xdr:twoCellAnchor>
  <xdr:twoCellAnchor>
    <xdr:from>
      <xdr:col>1</xdr:col>
      <xdr:colOff>447675</xdr:colOff>
      <xdr:row>48</xdr:row>
      <xdr:rowOff>276225</xdr:rowOff>
    </xdr:from>
    <xdr:to>
      <xdr:col>1</xdr:col>
      <xdr:colOff>638175</xdr:colOff>
      <xdr:row>48</xdr:row>
      <xdr:rowOff>466725</xdr:rowOff>
    </xdr:to>
    <xdr:sp fLocksText="1" fPublished="0">
      <xdr:nvSpPr>
        <xdr:cNvPr id="6" name="Oval 5"/>
        <xdr:cNvSpPr>
          <a:spLocks noChangeArrowheads="1"/>
        </xdr:cNvSpPr>
      </xdr:nvSpPr>
      <xdr:spPr>
        <a:xfrm>
          <a:off x="1076325" y="11706225"/>
          <a:ext cx="190500" cy="190500"/>
        </a:xfrm>
        <a:prstGeom prst="ellipse">
          <a:avLst/>
        </a:prstGeom>
        <a:solidFill>
          <a:srgbClr val="ff0000"/>
        </a:solidFill>
        <a:ln w="6350">
          <a:noFill/>
          <a:round/>
        </a:ln>
      </xdr:spPr>
      <xdr:txBody>
        <a:bodyPr vertOverflow="clip" lIns="0" tIns="0" rIns="0" bIns="0"/>
        <a:p/>
      </xdr:txBody>
    </xdr:sp>
    <xdr:clientData fLocksWithSheet="1" fPrintsWithSheet="1"/>
  </xdr:twoCellAnchor>
  <xdr:twoCellAnchor>
    <xdr:from>
      <xdr:col>10</xdr:col>
      <xdr:colOff>323850</xdr:colOff>
      <xdr:row>45</xdr:row>
      <xdr:rowOff>9525</xdr:rowOff>
    </xdr:from>
    <xdr:to>
      <xdr:col>15</xdr:col>
      <xdr:colOff>723900</xdr:colOff>
      <xdr:row>49</xdr:row>
      <xdr:rowOff>0</xdr:rowOff>
    </xdr:to>
    <xdr:sp fLocksText="1" fPublished="0">
      <xdr:nvSpPr>
        <xdr:cNvPr id="7" name="Rectangle 6"/>
        <xdr:cNvSpPr>
          <a:spLocks noChangeArrowheads="1"/>
        </xdr:cNvSpPr>
      </xdr:nvSpPr>
      <xdr:spPr>
        <a:xfrm>
          <a:off x="10982325" y="9601200"/>
          <a:ext cx="5972174" cy="2562225"/>
        </a:xfrm>
        <a:prstGeom prst="rect">
          <a:avLst/>
        </a:prstGeom>
        <a:solidFill>
          <a:srgbClr val="ffffff"/>
        </a:solidFill>
        <a:ln w="19050">
          <a:solidFill>
            <a:srgbClr val="000000"/>
          </a:solidFill>
          <a:miter/>
        </a:ln>
      </xdr:spPr>
      <xdr:txBody>
        <a:bodyPr vertOverflow="clip" lIns="0" tIns="0" rIns="0" bIns="0"/>
        <a:p/>
      </xdr:txBody>
    </xdr:sp>
    <xdr:clientData fLocksWithSheet="1" fPrintsWithSheet="1"/>
  </xdr:twoCellAnchor>
  <xdr:twoCellAnchor>
    <xdr:from>
      <xdr:col>10</xdr:col>
      <xdr:colOff>323850</xdr:colOff>
      <xdr:row>45</xdr:row>
      <xdr:rowOff>9525</xdr:rowOff>
    </xdr:from>
    <xdr:to>
      <xdr:col>11</xdr:col>
      <xdr:colOff>104775</xdr:colOff>
      <xdr:row>45</xdr:row>
      <xdr:rowOff>323850</xdr:rowOff>
    </xdr:to>
    <xdr:sp fLocksText="1" fPublished="0">
      <xdr:nvSpPr>
        <xdr:cNvPr id="8" name="Rectangle 7"/>
        <xdr:cNvSpPr>
          <a:spLocks noRot="1" noChangeArrowheads="1"/>
        </xdr:cNvSpPr>
      </xdr:nvSpPr>
      <xdr:spPr>
        <a:xfrm>
          <a:off x="10982325" y="9601200"/>
          <a:ext cx="895350" cy="314325"/>
        </a:xfrm>
        <a:prstGeom prst="rect">
          <a:avLst/>
        </a:prstGeom>
        <a:noFill/>
        <a:ln w="9525">
          <a:noFill/>
          <a:miter/>
        </a:ln>
      </xdr:spPr>
      <xdr:txBody>
        <a:bodyPr vertOverflow="clip" lIns="36830" tIns="22860" rIns="0" bIns="0"/>
        <a:p>
          <a:pPr algn="l">
            <a:lnSpc>
              <a:spcPct val="100000"/>
            </a:lnSpc>
          </a:pPr>
          <a:r>
            <a:rPr sz="1500" b="1">
              <a:solidFill>
                <a:srgbClr val="000000"/>
              </a:solidFill>
              <a:latin typeface="ＭＳ ゴシック"/>
              <a:ea typeface="ＭＳ ゴシック"/>
            </a:rPr>
            <a:t>分析欄</a:t>
          </a:r>
        </a:p>
      </xdr:txBody>
    </xdr:sp>
    <xdr:clientData fLocksWithSheet="1" fPrintsWithSheet="1"/>
  </xdr:twoCellAnchor>
  <xdr:twoCellAnchor>
    <xdr:from>
      <xdr:col>0</xdr:col>
      <xdr:colOff>123824</xdr:colOff>
      <xdr:row>0</xdr:row>
      <xdr:rowOff>123824</xdr:rowOff>
    </xdr:from>
    <xdr:to>
      <xdr:col>9</xdr:col>
      <xdr:colOff>104775</xdr:colOff>
      <xdr:row>3</xdr:row>
      <xdr:rowOff>133350</xdr:rowOff>
    </xdr:to>
    <xdr:sp fLocksText="1" fPublished="0">
      <xdr:nvSpPr>
        <xdr:cNvPr id="9" name="表題ボックス"/>
        <xdr:cNvSpPr>
          <a:spLocks noRot="1" noChangeArrowheads="1"/>
        </xdr:cNvSpPr>
      </xdr:nvSpPr>
      <xdr:spPr>
        <a:xfrm>
          <a:off x="123825" y="123825"/>
          <a:ext cx="9525000" cy="638175"/>
        </a:xfrm>
        <a:prstGeom prst="rect">
          <a:avLst/>
        </a:prstGeom>
        <a:noFill/>
        <a:ln w="9525">
          <a:noFill/>
          <a:miter/>
        </a:ln>
      </xdr:spPr>
      <xdr:txBody>
        <a:bodyPr vertOverflow="clip" lIns="54610" tIns="31750" rIns="0" bIns="31750" anchor="ctr"/>
        <a:p>
          <a:pPr algn="l">
            <a:lnSpc>
              <a:spcPct val="100000"/>
            </a:lnSpc>
          </a:pPr>
          <a:r>
            <a:rPr sz="2400" b="1">
              <a:solidFill>
                <a:srgbClr val="000000"/>
              </a:solidFill>
              <a:latin typeface="ＭＳ ゴシック"/>
              <a:ea typeface="ＭＳ ゴシック"/>
            </a:rPr>
            <a:t>（7）実質収支比率等に係る経年分析（市町村）</a:t>
          </a:r>
        </a:p>
      </xdr:txBody>
    </xdr:sp>
    <xdr:clientData fLocksWithSheet="1" fPrintsWithSheet="1"/>
  </xdr:twoCellAnchor>
  <xdr:twoCellAnchor>
    <xdr:from>
      <xdr:col>1</xdr:col>
      <xdr:colOff>0</xdr:colOff>
      <xdr:row>45</xdr:row>
      <xdr:rowOff>0</xdr:rowOff>
    </xdr:from>
    <xdr:to>
      <xdr:col>5</xdr:col>
      <xdr:colOff>0</xdr:colOff>
      <xdr:row>46</xdr:row>
      <xdr:rowOff>0</xdr:rowOff>
    </xdr:to>
    <xdr:sp fLocksText="1" fPublished="0">
      <xdr:nvSpPr>
        <xdr:cNvPr id="10" name="Line 10"/>
        <xdr:cNvSpPr>
          <a:spLocks noChangeShapeType="1"/>
        </xdr:cNvSpPr>
      </xdr:nvSpPr>
      <xdr:spPr>
        <a:xfrm>
          <a:off x="628650" y="9591675"/>
          <a:ext cx="4457700" cy="371475"/>
        </a:xfrm>
        <a:prstGeom prst="line">
          <a:avLst/>
        </a:prstGeom>
        <a:noFill/>
        <a:ln w="19050">
          <a:solidFill>
            <a:srgbClr val="000000"/>
          </a:solidFill>
          <a:round/>
        </a:ln>
      </xdr:spPr>
      <xdr:txBody>
        <a:bodyPr vertOverflow="clip" lIns="0" tIns="0" rIns="0" bIns="0"/>
        <a:p/>
      </xdr:txBody>
    </xdr:sp>
    <xdr:clientData fLocksWithSheet="1" fPrintsWithSheet="1"/>
  </xdr:twoCellAnchor>
  <xdr:twoCellAnchor>
    <xdr:from>
      <xdr:col>9</xdr:col>
      <xdr:colOff>628650</xdr:colOff>
      <xdr:row>1</xdr:row>
      <xdr:rowOff>76200</xdr:rowOff>
    </xdr:from>
    <xdr:to>
      <xdr:col>11</xdr:col>
      <xdr:colOff>933450</xdr:colOff>
      <xdr:row>3</xdr:row>
      <xdr:rowOff>76200</xdr:rowOff>
    </xdr:to>
    <xdr:sp fLocksText="1" fPublished="0">
      <xdr:nvSpPr>
        <xdr:cNvPr id="11" name="年度ボックス"/>
        <xdr:cNvSpPr>
          <a:spLocks noRot="1" noChangeArrowheads="1"/>
        </xdr:cNvSpPr>
      </xdr:nvSpPr>
      <xdr:spPr>
        <a:xfrm>
          <a:off x="10172700" y="285750"/>
          <a:ext cx="2533650" cy="4191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平成29年度</a:t>
          </a:r>
        </a:p>
      </xdr:txBody>
    </xdr:sp>
    <xdr:clientData fLocksWithSheet="1" fPrintsWithSheet="1"/>
  </xdr:twoCellAnchor>
  <xdr:twoCellAnchor>
    <xdr:from>
      <xdr:col>12</xdr:col>
      <xdr:colOff>219075</xdr:colOff>
      <xdr:row>1</xdr:row>
      <xdr:rowOff>76200</xdr:rowOff>
    </xdr:from>
    <xdr:to>
      <xdr:col>15</xdr:col>
      <xdr:colOff>685799</xdr:colOff>
      <xdr:row>3</xdr:row>
      <xdr:rowOff>76200</xdr:rowOff>
    </xdr:to>
    <xdr:sp fLocksText="1" fPublished="0">
      <xdr:nvSpPr>
        <xdr:cNvPr id="12" name="団体名称ボックス"/>
        <xdr:cNvSpPr>
          <a:spLocks noRot="1" noChangeArrowheads="1"/>
        </xdr:cNvSpPr>
      </xdr:nvSpPr>
      <xdr:spPr>
        <a:xfrm>
          <a:off x="13106400" y="285750"/>
          <a:ext cx="3810000" cy="4191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山口県防府市</a:t>
          </a:r>
        </a:p>
      </xdr:txBody>
    </xdr:sp>
    <xdr:clientData fLocksWithSheet="1" fPrintsWithSheet="1"/>
  </xdr:twoCellAnchor>
  <xdr:twoCellAnchor>
    <xdr:from>
      <xdr:col>0</xdr:col>
      <xdr:colOff>466725</xdr:colOff>
      <xdr:row>4</xdr:row>
      <xdr:rowOff>0</xdr:rowOff>
    </xdr:from>
    <xdr:to>
      <xdr:col>3</xdr:col>
      <xdr:colOff>733425</xdr:colOff>
      <xdr:row>6</xdr:row>
      <xdr:rowOff>66675</xdr:rowOff>
    </xdr:to>
    <xdr:sp fLocksText="1" fPublished="0">
      <xdr:nvSpPr>
        <xdr:cNvPr id="13" name="テキスト ボックス 6"/>
        <xdr:cNvSpPr txBox="1">
          <a:spLocks noRot="1" noChangeArrowheads="1"/>
        </xdr:cNvSpPr>
      </xdr:nvSpPr>
      <xdr:spPr>
        <a:xfrm>
          <a:off x="466725" y="838200"/>
          <a:ext cx="3124200" cy="485775"/>
        </a:xfrm>
        <a:prstGeom prst="rect">
          <a:avLst/>
        </a:prstGeom>
        <a:noFill/>
        <a:ln w="9525">
          <a:noFill/>
          <a:miter/>
        </a:ln>
      </xdr:spPr>
      <xdr:txBody>
        <a:bodyPr vertOverflow="clip" lIns="36830" tIns="22860" rIns="0" bIns="0"/>
        <a:p>
          <a:pPr algn="l">
            <a:lnSpc>
              <a:spcPct val="100000"/>
            </a:lnSpc>
          </a:pPr>
          <a:r>
            <a:rPr sz="1600" b="1">
              <a:solidFill>
                <a:srgbClr val="000000"/>
              </a:solidFill>
              <a:latin typeface="ＭＳ ゴシック"/>
              <a:ea typeface="ＭＳ ゴシック"/>
            </a:rPr>
            <a:t>標準財政規模比（％）</a:t>
          </a:r>
        </a:p>
      </xdr:txBody>
    </xdr:sp>
    <xdr:clientData fLocksWithSheet="1" fPrintsWithSheet="1"/>
  </xdr:twoCellAnchor>
  <xdr:twoCellAnchor>
    <xdr:from>
      <xdr:col>10</xdr:col>
      <xdr:colOff>485775</xdr:colOff>
      <xdr:row>45</xdr:row>
      <xdr:rowOff>342899</xdr:rowOff>
    </xdr:from>
    <xdr:to>
      <xdr:col>15</xdr:col>
      <xdr:colOff>542925</xdr:colOff>
      <xdr:row>48</xdr:row>
      <xdr:rowOff>590550</xdr:rowOff>
    </xdr:to>
    <xdr:sp fLocksText="1" fPublished="0">
      <xdr:nvSpPr>
        <xdr:cNvPr id="14" name="テキスト ボックス 13"/>
        <xdr:cNvSpPr txBox="1">
          <a:spLocks noRot="1"/>
        </xdr:cNvSpPr>
      </xdr:nvSpPr>
      <xdr:spPr>
        <a:xfrm>
          <a:off x="11144250"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400">
              <a:solidFill>
                <a:srgbClr val="000000"/>
              </a:solidFill>
              <a:latin typeface="ＭＳ ゴシック"/>
              <a:ea typeface="ＭＳ ゴシック"/>
            </a:rPr>
            <a:t>　平成29年度は標準財政規模が増加したものの、市税の減少や児童福祉に係る扶助費の増加などにより、財政調整基金の取崩額が増加し実質単年度収支の赤字も拡大したため、標準財政規模に対する実質単年度収支の比率は前年度に比べ2.48％低下した。</a:t>
          </a:r>
        </a:p>
        <a:p>
          <a:pPr algn="l">
            <a:lnSpc>
              <a:spcPct val="100000"/>
            </a:lnSpc>
          </a:pPr>
          <a:r>
            <a:rPr sz="1400">
              <a:solidFill>
                <a:srgbClr val="000000"/>
              </a:solidFill>
              <a:latin typeface="ＭＳ ゴシック"/>
              <a:ea typeface="ＭＳ ゴシック"/>
            </a:rPr>
            <a:t>　今後も経常経費を含め事業の見直し等を行い、実質単年度収支の改善に努める。</a:t>
          </a:r>
        </a:p>
      </xdr:txBody>
    </xdr:sp>
    <xdr:clientData fLocksWithSheet="1" fPrintsWithSheet="1"/>
  </xdr:twoCellAnchor>
</xdr:wsDr>
</file>

<file path=xl/drawings/drawing2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447675</xdr:colOff>
      <xdr:row>3</xdr:row>
      <xdr:rowOff>104775</xdr:rowOff>
    </xdr:from>
    <xdr:to>
      <xdr:col>15</xdr:col>
      <xdr:colOff>1447800</xdr:colOff>
      <xdr:row>31</xdr:row>
      <xdr:rowOff>0</xdr:rowOff>
    </xdr:to>
    <xdr:graphicFrame fPublished="0">
      <xdr:nvGraphicFramePr>
        <xdr:cNvPr id="2" name="Chart 5"/>
        <xdr:cNvGraphicFramePr/>
      </xdr:nvGraphicFramePr>
      <xdr:xfrm>
        <a:off x="447675" y="733425"/>
        <a:ext cx="17602200" cy="5762625"/>
      </xdr:xfrm>
      <a:graphic>
        <a:graphicData uri="http://schemas.openxmlformats.org/drawingml/2006/chart">
          <c:chart r:id="rId1"/>
        </a:graphicData>
      </a:graphic>
    </xdr:graphicFrame>
    <xdr:clientData fLocksWithSheet="1" fPrintsWithSheet="1"/>
  </xdr:twoCellAnchor>
  <xdr:twoCellAnchor>
    <xdr:from>
      <xdr:col>10</xdr:col>
      <xdr:colOff>466725</xdr:colOff>
      <xdr:row>32</xdr:row>
      <xdr:rowOff>0</xdr:rowOff>
    </xdr:from>
    <xdr:to>
      <xdr:col>15</xdr:col>
      <xdr:colOff>1057275</xdr:colOff>
      <xdr:row>43</xdr:row>
      <xdr:rowOff>0</xdr:rowOff>
    </xdr:to>
    <xdr:sp fLocksText="1" fPublished="0">
      <xdr:nvSpPr>
        <xdr:cNvPr id="3" name="正方形/長方形 3"/>
        <xdr:cNvSpPr>
          <a:spLocks noChangeArrowheads="1"/>
        </xdr:cNvSpPr>
      </xdr:nvSpPr>
      <xdr:spPr>
        <a:xfrm>
          <a:off x="11353800" y="6896100"/>
          <a:ext cx="6305550" cy="5448300"/>
        </a:xfrm>
        <a:prstGeom prst="rect">
          <a:avLst/>
        </a:prstGeom>
        <a:solidFill>
          <a:srgbClr val="ffffff"/>
        </a:solidFill>
        <a:ln w="19050" algn="ctr">
          <a:solidFill>
            <a:srgbClr val="000000"/>
          </a:solidFill>
          <a:miter/>
        </a:ln>
      </xdr:spPr>
      <xdr:txBody>
        <a:bodyPr vertOverflow="clip" lIns="0" tIns="0" rIns="0" bIns="0"/>
        <a:p/>
      </xdr:txBody>
    </xdr:sp>
    <xdr:clientData fLocksWithSheet="1" fPrintsWithSheet="1"/>
  </xdr:twoCellAnchor>
  <xdr:twoCellAnchor>
    <xdr:from>
      <xdr:col>10</xdr:col>
      <xdr:colOff>533400</xdr:colOff>
      <xdr:row>32</xdr:row>
      <xdr:rowOff>28575</xdr:rowOff>
    </xdr:from>
    <xdr:to>
      <xdr:col>11</xdr:col>
      <xdr:colOff>914400</xdr:colOff>
      <xdr:row>33</xdr:row>
      <xdr:rowOff>19050</xdr:rowOff>
    </xdr:to>
    <xdr:sp fLocksText="1" fPublished="0">
      <xdr:nvSpPr>
        <xdr:cNvPr id="4" name="テキスト ボックス 4"/>
        <xdr:cNvSpPr txBox="1">
          <a:spLocks noRot="1" noChangeArrowheads="1"/>
        </xdr:cNvSpPr>
      </xdr:nvSpPr>
      <xdr:spPr>
        <a:xfrm>
          <a:off x="11420475" y="6924674"/>
          <a:ext cx="1524000" cy="485775"/>
        </a:xfrm>
        <a:prstGeom prst="rect">
          <a:avLst/>
        </a:prstGeom>
        <a:noFill/>
        <a:ln w="9525">
          <a:noFill/>
          <a:miter/>
        </a:ln>
      </xdr:spPr>
      <xdr:txBody>
        <a:bodyPr vertOverflow="clip" lIns="36830" tIns="22860" rIns="0" bIns="0"/>
        <a:p>
          <a:pPr algn="l">
            <a:lnSpc>
              <a:spcPct val="100000"/>
            </a:lnSpc>
          </a:pPr>
          <a:r>
            <a:rPr sz="1500" b="1">
              <a:solidFill>
                <a:srgbClr val="000000"/>
              </a:solidFill>
              <a:latin typeface="ＭＳ ゴシック"/>
              <a:ea typeface="ＭＳ ゴシック"/>
            </a:rPr>
            <a:t>分析欄</a:t>
          </a:r>
        </a:p>
      </xdr:txBody>
    </xdr:sp>
    <xdr:clientData fLocksWithSheet="1" fPrintsWithSheet="1"/>
  </xdr:twoCellAnchor>
  <xdr:twoCellAnchor>
    <xdr:from>
      <xdr:col>1</xdr:col>
      <xdr:colOff>0</xdr:colOff>
      <xdr:row>32</xdr:row>
      <xdr:rowOff>0</xdr:rowOff>
    </xdr:from>
    <xdr:to>
      <xdr:col>5</xdr:col>
      <xdr:colOff>9525</xdr:colOff>
      <xdr:row>33</xdr:row>
      <xdr:rowOff>0</xdr:rowOff>
    </xdr:to>
    <xdr:cxnSp fPublished="0">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0</xdr:col>
      <xdr:colOff>142875</xdr:colOff>
      <xdr:row>0</xdr:row>
      <xdr:rowOff>142875</xdr:rowOff>
    </xdr:from>
    <xdr:to>
      <xdr:col>9</xdr:col>
      <xdr:colOff>723900</xdr:colOff>
      <xdr:row>3</xdr:row>
      <xdr:rowOff>152400</xdr:rowOff>
    </xdr:to>
    <xdr:sp fLocksText="1" fPublished="0">
      <xdr:nvSpPr>
        <xdr:cNvPr id="6" name="表題ボックス"/>
        <xdr:cNvSpPr>
          <a:spLocks noRot="1" noChangeArrowheads="1"/>
        </xdr:cNvSpPr>
      </xdr:nvSpPr>
      <xdr:spPr>
        <a:xfrm>
          <a:off x="142875" y="142875"/>
          <a:ext cx="10325100" cy="638175"/>
        </a:xfrm>
        <a:prstGeom prst="rect">
          <a:avLst/>
        </a:prstGeom>
        <a:noFill/>
        <a:ln w="9525">
          <a:noFill/>
          <a:miter/>
        </a:ln>
      </xdr:spPr>
      <xdr:txBody>
        <a:bodyPr vertOverflow="clip" lIns="54610" tIns="31750" rIns="0" bIns="31750" anchor="ctr"/>
        <a:p>
          <a:pPr algn="l">
            <a:lnSpc>
              <a:spcPct val="100000"/>
            </a:lnSpc>
          </a:pPr>
          <a:r>
            <a:rPr sz="2400" b="1">
              <a:solidFill>
                <a:srgbClr val="000000"/>
              </a:solidFill>
              <a:latin typeface="ＭＳ ゴシック"/>
              <a:ea typeface="ＭＳ ゴシック"/>
            </a:rPr>
            <a:t>（8）連結実質赤字比率に係る赤字・黒字の構成分析（市町村）</a:t>
          </a:r>
        </a:p>
      </xdr:txBody>
    </xdr:sp>
    <xdr:clientData fLocksWithSheet="1" fPrintsWithSheet="1"/>
  </xdr:twoCellAnchor>
  <xdr:twoCellAnchor>
    <xdr:from>
      <xdr:col>9</xdr:col>
      <xdr:colOff>1066800</xdr:colOff>
      <xdr:row>1</xdr:row>
      <xdr:rowOff>28575</xdr:rowOff>
    </xdr:from>
    <xdr:to>
      <xdr:col>12</xdr:col>
      <xdr:colOff>171449</xdr:colOff>
      <xdr:row>3</xdr:row>
      <xdr:rowOff>66675</xdr:rowOff>
    </xdr:to>
    <xdr:sp fLocksText="1" fPublished="0">
      <xdr:nvSpPr>
        <xdr:cNvPr id="7" name="年度ボックス"/>
        <xdr:cNvSpPr>
          <a:spLocks noRot="1" noChangeArrowheads="1"/>
        </xdr:cNvSpPr>
      </xdr:nvSpPr>
      <xdr:spPr>
        <a:xfrm>
          <a:off x="10810875" y="238125"/>
          <a:ext cx="2533650" cy="4572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平成29年度</a:t>
          </a:r>
        </a:p>
      </xdr:txBody>
    </xdr:sp>
    <xdr:clientData fLocksWithSheet="1" fPrintsWithSheet="1"/>
  </xdr:twoCellAnchor>
  <xdr:twoCellAnchor>
    <xdr:from>
      <xdr:col>12</xdr:col>
      <xdr:colOff>657225</xdr:colOff>
      <xdr:row>1</xdr:row>
      <xdr:rowOff>28575</xdr:rowOff>
    </xdr:from>
    <xdr:to>
      <xdr:col>15</xdr:col>
      <xdr:colOff>1038225</xdr:colOff>
      <xdr:row>3</xdr:row>
      <xdr:rowOff>66675</xdr:rowOff>
    </xdr:to>
    <xdr:sp fLocksText="1" fPublished="0">
      <xdr:nvSpPr>
        <xdr:cNvPr id="8" name="団体名称ボックス"/>
        <xdr:cNvSpPr>
          <a:spLocks noRot="1" noChangeArrowheads="1"/>
        </xdr:cNvSpPr>
      </xdr:nvSpPr>
      <xdr:spPr>
        <a:xfrm>
          <a:off x="13830300" y="238125"/>
          <a:ext cx="3810000" cy="4572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山口県防府市</a:t>
          </a:r>
        </a:p>
      </xdr:txBody>
    </xdr:sp>
    <xdr:clientData fLocksWithSheet="1" fPrintsWithSheet="1"/>
  </xdr:twoCellAnchor>
  <xdr:twoCellAnchor editAs="oneCell">
    <xdr:from>
      <xdr:col>1</xdr:col>
      <xdr:colOff>0</xdr:colOff>
      <xdr:row>3</xdr:row>
      <xdr:rowOff>28575</xdr:rowOff>
    </xdr:from>
    <xdr:to>
      <xdr:col>4</xdr:col>
      <xdr:colOff>914400</xdr:colOff>
      <xdr:row>4</xdr:row>
      <xdr:rowOff>200025</xdr:rowOff>
    </xdr:to>
    <xdr:sp fLocksText="1" fPublished="0">
      <xdr:nvSpPr>
        <xdr:cNvPr id="9" name="テキスト ボックス 6"/>
        <xdr:cNvSpPr txBox="1">
          <a:spLocks noRot="1" noChangeArrowheads="1"/>
        </xdr:cNvSpPr>
      </xdr:nvSpPr>
      <xdr:spPr>
        <a:xfrm>
          <a:off x="504825" y="657225"/>
          <a:ext cx="4314825" cy="381000"/>
        </a:xfrm>
        <a:prstGeom prst="rect">
          <a:avLst/>
        </a:prstGeom>
        <a:noFill/>
        <a:ln w="9525">
          <a:noFill/>
          <a:miter/>
        </a:ln>
      </xdr:spPr>
      <xdr:txBody>
        <a:bodyPr vertOverflow="clip" lIns="36830" tIns="22860" rIns="0" bIns="0"/>
        <a:p>
          <a:pPr algn="l">
            <a:lnSpc>
              <a:spcPct val="100000"/>
            </a:lnSpc>
          </a:pPr>
          <a:r>
            <a:rPr sz="1600" b="1">
              <a:solidFill>
                <a:srgbClr val="000000"/>
              </a:solidFill>
              <a:latin typeface="ＭＳ ゴシック"/>
              <a:ea typeface="ＭＳ ゴシック"/>
            </a:rPr>
            <a:t>標準財政規模比（％）</a:t>
          </a:r>
        </a:p>
      </xdr:txBody>
    </xdr:sp>
    <xdr:clientData fLocksWithSheet="1" fPrintsWithSheet="1"/>
  </xdr:twoCellAnchor>
  <xdr:twoCellAnchor>
    <xdr:from>
      <xdr:col>10</xdr:col>
      <xdr:colOff>600075</xdr:colOff>
      <xdr:row>32</xdr:row>
      <xdr:rowOff>352425</xdr:rowOff>
    </xdr:from>
    <xdr:to>
      <xdr:col>15</xdr:col>
      <xdr:colOff>923925</xdr:colOff>
      <xdr:row>42</xdr:row>
      <xdr:rowOff>276225</xdr:rowOff>
    </xdr:to>
    <xdr:sp fLocksText="1" fPublished="0">
      <xdr:nvSpPr>
        <xdr:cNvPr id="10" name="テキスト ボックス 9"/>
        <xdr:cNvSpPr txBox="1">
          <a:spLocks noRot="1"/>
        </xdr:cNvSpPr>
      </xdr:nvSpPr>
      <xdr:spPr>
        <a:xfrm>
          <a:off x="11487149" y="7248525"/>
          <a:ext cx="6038850"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400">
              <a:solidFill>
                <a:srgbClr val="000000"/>
              </a:solidFill>
              <a:latin typeface="ＭＳ ゴシック"/>
              <a:ea typeface="ＭＳ ゴシック"/>
            </a:rPr>
            <a:t>　国民健康保険事業特別会計については、繰越金の増などにより黒字幅が拡大し、前年度に比べ、1.15％改善した。</a:t>
          </a:r>
        </a:p>
        <a:p>
          <a:pPr algn="l">
            <a:lnSpc>
              <a:spcPct val="100000"/>
            </a:lnSpc>
          </a:pPr>
          <a:r>
            <a:rPr sz="1400">
              <a:solidFill>
                <a:srgbClr val="ff0000"/>
              </a:solidFill>
              <a:latin typeface="ＭＳ ゴシック"/>
              <a:ea typeface="ＭＳ ゴシック"/>
            </a:rPr>
            <a:t>　</a:t>
          </a:r>
          <a:r>
            <a:rPr sz="1400">
              <a:solidFill>
                <a:srgbClr val="000000"/>
              </a:solidFill>
              <a:latin typeface="ＭＳ ゴシック"/>
              <a:ea typeface="ＭＳ ゴシック"/>
            </a:rPr>
            <a:t>本市全体の収支は31.88％の黒字で、早期健全化基準である17.21％の赤字を大きく上回っており、健全な状態といえる。</a:t>
          </a:r>
        </a:p>
      </xdr:txBody>
    </xdr:sp>
    <xdr:clientData fLocksWithSheet="1" fPrintsWithSheet="1"/>
  </xdr:twoCellAnchor>
  <xdr:twoCellAnchor>
    <xdr:from>
      <xdr:col>1</xdr:col>
      <xdr:colOff>0</xdr:colOff>
      <xdr:row>32</xdr:row>
      <xdr:rowOff>0</xdr:rowOff>
    </xdr:from>
    <xdr:to>
      <xdr:col>5</xdr:col>
      <xdr:colOff>9525</xdr:colOff>
      <xdr:row>33</xdr:row>
      <xdr:rowOff>0</xdr:rowOff>
    </xdr:to>
    <xdr:cxnSp fPublished="0">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1" fPrintsWithSheet="1"/>
  </xdr:twoCellAnchor>
  <xdr:twoCellAnchor>
    <xdr:from>
      <xdr:col>1</xdr:col>
      <xdr:colOff>133350</xdr:colOff>
      <xdr:row>33</xdr:row>
      <xdr:rowOff>95250</xdr:rowOff>
    </xdr:from>
    <xdr:to>
      <xdr:col>1</xdr:col>
      <xdr:colOff>638175</xdr:colOff>
      <xdr:row>33</xdr:row>
      <xdr:rowOff>381000</xdr:rowOff>
    </xdr:to>
    <xdr:sp fLocksText="1" fPublished="0">
      <xdr:nvSpPr>
        <xdr:cNvPr id="12" name="凡例1"/>
        <xdr:cNvSpPr/>
      </xdr:nvSpPr>
      <xdr:spPr>
        <a:xfrm>
          <a:off x="638175" y="7486650"/>
          <a:ext cx="504825" cy="285750"/>
        </a:xfrm>
        <a:prstGeom prst="rect">
          <a:avLst/>
        </a:prstGeom>
        <a:solidFill>
          <a:srgbClr val="ff808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34</xdr:row>
      <xdr:rowOff>95250</xdr:rowOff>
    </xdr:from>
    <xdr:to>
      <xdr:col>1</xdr:col>
      <xdr:colOff>638175</xdr:colOff>
      <xdr:row>34</xdr:row>
      <xdr:rowOff>381000</xdr:rowOff>
    </xdr:to>
    <xdr:sp fLocksText="1" fPublished="0">
      <xdr:nvSpPr>
        <xdr:cNvPr id="13" name="凡例2"/>
        <xdr:cNvSpPr/>
      </xdr:nvSpPr>
      <xdr:spPr>
        <a:xfrm>
          <a:off x="638175" y="7981950"/>
          <a:ext cx="504825" cy="285750"/>
        </a:xfrm>
        <a:prstGeom prst="rect">
          <a:avLst/>
        </a:prstGeom>
        <a:solidFill>
          <a:srgbClr val="00ffff"/>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35</xdr:row>
      <xdr:rowOff>95250</xdr:rowOff>
    </xdr:from>
    <xdr:to>
      <xdr:col>1</xdr:col>
      <xdr:colOff>638175</xdr:colOff>
      <xdr:row>35</xdr:row>
      <xdr:rowOff>381000</xdr:rowOff>
    </xdr:to>
    <xdr:sp fLocksText="1" fPublished="0">
      <xdr:nvSpPr>
        <xdr:cNvPr id="14" name="凡例3"/>
        <xdr:cNvSpPr/>
      </xdr:nvSpPr>
      <xdr:spPr>
        <a:xfrm>
          <a:off x="638175" y="8477250"/>
          <a:ext cx="504825" cy="285750"/>
        </a:xfrm>
        <a:prstGeom prst="rect">
          <a:avLst/>
        </a:prstGeom>
        <a:solidFill>
          <a:srgbClr val="00800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36</xdr:row>
      <xdr:rowOff>95250</xdr:rowOff>
    </xdr:from>
    <xdr:to>
      <xdr:col>1</xdr:col>
      <xdr:colOff>638175</xdr:colOff>
      <xdr:row>36</xdr:row>
      <xdr:rowOff>381000</xdr:rowOff>
    </xdr:to>
    <xdr:sp fLocksText="1" fPublished="0">
      <xdr:nvSpPr>
        <xdr:cNvPr id="15" name="凡例4"/>
        <xdr:cNvSpPr/>
      </xdr:nvSpPr>
      <xdr:spPr>
        <a:xfrm>
          <a:off x="638175" y="8972550"/>
          <a:ext cx="504825" cy="285750"/>
        </a:xfrm>
        <a:prstGeom prst="rect">
          <a:avLst/>
        </a:prstGeom>
        <a:solidFill>
          <a:srgbClr val="9999ff"/>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37</xdr:row>
      <xdr:rowOff>95250</xdr:rowOff>
    </xdr:from>
    <xdr:to>
      <xdr:col>1</xdr:col>
      <xdr:colOff>638175</xdr:colOff>
      <xdr:row>37</xdr:row>
      <xdr:rowOff>381000</xdr:rowOff>
    </xdr:to>
    <xdr:sp fLocksText="1" fPublished="0">
      <xdr:nvSpPr>
        <xdr:cNvPr id="16" name="凡例5"/>
        <xdr:cNvSpPr/>
      </xdr:nvSpPr>
      <xdr:spPr>
        <a:xfrm>
          <a:off x="638175" y="9467850"/>
          <a:ext cx="504825" cy="285750"/>
        </a:xfrm>
        <a:prstGeom prst="rect">
          <a:avLst/>
        </a:prstGeom>
        <a:solidFill>
          <a:srgbClr val="ff660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38</xdr:row>
      <xdr:rowOff>95250</xdr:rowOff>
    </xdr:from>
    <xdr:to>
      <xdr:col>1</xdr:col>
      <xdr:colOff>638175</xdr:colOff>
      <xdr:row>38</xdr:row>
      <xdr:rowOff>381000</xdr:rowOff>
    </xdr:to>
    <xdr:sp fLocksText="1" fPublished="0">
      <xdr:nvSpPr>
        <xdr:cNvPr id="17" name="凡例6"/>
        <xdr:cNvSpPr/>
      </xdr:nvSpPr>
      <xdr:spPr>
        <a:xfrm>
          <a:off x="638175" y="9963150"/>
          <a:ext cx="504825" cy="285750"/>
        </a:xfrm>
        <a:prstGeom prst="rect">
          <a:avLst/>
        </a:prstGeom>
        <a:solidFill>
          <a:srgbClr val="ffff0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39</xdr:row>
      <xdr:rowOff>95250</xdr:rowOff>
    </xdr:from>
    <xdr:to>
      <xdr:col>1</xdr:col>
      <xdr:colOff>638175</xdr:colOff>
      <xdr:row>39</xdr:row>
      <xdr:rowOff>381000</xdr:rowOff>
    </xdr:to>
    <xdr:sp fLocksText="1" fPublished="0">
      <xdr:nvSpPr>
        <xdr:cNvPr id="18" name="凡例7"/>
        <xdr:cNvSpPr/>
      </xdr:nvSpPr>
      <xdr:spPr>
        <a:xfrm>
          <a:off x="638175" y="10458450"/>
          <a:ext cx="504825" cy="285750"/>
        </a:xfrm>
        <a:prstGeom prst="rect">
          <a:avLst/>
        </a:prstGeom>
        <a:solidFill>
          <a:srgbClr val="80008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40</xdr:row>
      <xdr:rowOff>95250</xdr:rowOff>
    </xdr:from>
    <xdr:to>
      <xdr:col>1</xdr:col>
      <xdr:colOff>638175</xdr:colOff>
      <xdr:row>40</xdr:row>
      <xdr:rowOff>381000</xdr:rowOff>
    </xdr:to>
    <xdr:sp fLocksText="1" fPublished="0">
      <xdr:nvSpPr>
        <xdr:cNvPr id="19" name="凡例8"/>
        <xdr:cNvSpPr/>
      </xdr:nvSpPr>
      <xdr:spPr>
        <a:xfrm>
          <a:off x="638175" y="10953750"/>
          <a:ext cx="504825" cy="285750"/>
        </a:xfrm>
        <a:prstGeom prst="rect">
          <a:avLst/>
        </a:prstGeom>
        <a:solidFill>
          <a:srgbClr val="00ff0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41</xdr:row>
      <xdr:rowOff>95250</xdr:rowOff>
    </xdr:from>
    <xdr:to>
      <xdr:col>1</xdr:col>
      <xdr:colOff>638175</xdr:colOff>
      <xdr:row>41</xdr:row>
      <xdr:rowOff>381000</xdr:rowOff>
    </xdr:to>
    <xdr:sp fLocksText="1" fPublished="0">
      <xdr:nvSpPr>
        <xdr:cNvPr id="20" name="凡例9"/>
        <xdr:cNvSpPr/>
      </xdr:nvSpPr>
      <xdr:spPr>
        <a:xfrm>
          <a:off x="638175" y="11449051"/>
          <a:ext cx="504825" cy="285750"/>
        </a:xfrm>
        <a:prstGeom prst="rect">
          <a:avLst/>
        </a:prstGeom>
        <a:solidFill>
          <a:srgbClr val="ff0000"/>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twoCellAnchor>
    <xdr:from>
      <xdr:col>1</xdr:col>
      <xdr:colOff>133350</xdr:colOff>
      <xdr:row>42</xdr:row>
      <xdr:rowOff>95250</xdr:rowOff>
    </xdr:from>
    <xdr:to>
      <xdr:col>1</xdr:col>
      <xdr:colOff>638175</xdr:colOff>
      <xdr:row>42</xdr:row>
      <xdr:rowOff>381000</xdr:rowOff>
    </xdr:to>
    <xdr:sp fLocksText="1" fPublished="0">
      <xdr:nvSpPr>
        <xdr:cNvPr id="21" name="凡例10"/>
        <xdr:cNvSpPr/>
      </xdr:nvSpPr>
      <xdr:spPr>
        <a:xfrm>
          <a:off x="638175" y="11944349"/>
          <a:ext cx="504825" cy="285750"/>
        </a:xfrm>
        <a:prstGeom prst="rect">
          <a:avLst/>
        </a:prstGeom>
        <a:solidFill>
          <a:srgbClr val="0000ff"/>
        </a:solidFill>
        <a:ln w="6350" cap="flat" cmpd="sng" algn="ctr">
          <a:solidFill>
            <a:srgbClr val="000000"/>
          </a:solidFill>
          <a:prstDash val="solid"/>
          <a:round/>
        </a:ln>
        <a:effectLst/>
      </xdr:spPr>
      <xdr:txBody>
        <a:bodyPr vertOverflow="clip" lIns="18415" tIns="0" rIns="0" bIns="0"/>
        <a:p>
          <a:pPr algn="l">
            <a:lnSpc>
              <a:spcPct val="100000"/>
            </a:lnSpc>
          </a:pPr>
        </a:p>
      </xdr:txBody>
    </xdr:sp>
    <xdr:clientData fLocksWithSheet="1" fPrintsWithSheet="1"/>
  </xdr:twoCellAnchor>
</xdr:wsDr>
</file>

<file path=xl/drawings/drawing2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123824</xdr:colOff>
      <xdr:row>0</xdr:row>
      <xdr:rowOff>123824</xdr:rowOff>
    </xdr:from>
    <xdr:to>
      <xdr:col>11</xdr:col>
      <xdr:colOff>695325</xdr:colOff>
      <xdr:row>4</xdr:row>
      <xdr:rowOff>76200</xdr:rowOff>
    </xdr:to>
    <xdr:sp fLocksText="1" fPublished="0">
      <xdr:nvSpPr>
        <xdr:cNvPr id="2" name="表題ボックス"/>
        <xdr:cNvSpPr>
          <a:spLocks noRot="1" noChangeArrowheads="1"/>
        </xdr:cNvSpPr>
      </xdr:nvSpPr>
      <xdr:spPr>
        <a:xfrm>
          <a:off x="123825" y="123825"/>
          <a:ext cx="9525000" cy="638175"/>
        </a:xfrm>
        <a:prstGeom prst="rect">
          <a:avLst/>
        </a:prstGeom>
        <a:noFill/>
        <a:ln w="9525">
          <a:noFill/>
          <a:miter/>
        </a:ln>
      </xdr:spPr>
      <xdr:txBody>
        <a:bodyPr vertOverflow="clip" lIns="54610" tIns="31750" rIns="0" bIns="31750" anchor="ctr"/>
        <a:p>
          <a:pPr algn="l">
            <a:lnSpc>
              <a:spcPct val="100000"/>
            </a:lnSpc>
          </a:pPr>
          <a:r>
            <a:rPr sz="2400" b="1">
              <a:solidFill>
                <a:srgbClr val="000000"/>
              </a:solidFill>
              <a:latin typeface="ＭＳ ゴシック"/>
              <a:ea typeface="ＭＳ ゴシック"/>
            </a:rPr>
            <a:t>（9）実質公債費比率（分子）の構造（市町村）</a:t>
          </a:r>
        </a:p>
      </xdr:txBody>
    </xdr:sp>
    <xdr:clientData fLocksWithSheet="1" fPrintsWithSheet="1"/>
  </xdr:twoCellAnchor>
  <xdr:twoCellAnchor>
    <xdr:from>
      <xdr:col>12</xdr:col>
      <xdr:colOff>838200</xdr:colOff>
      <xdr:row>1</xdr:row>
      <xdr:rowOff>19050</xdr:rowOff>
    </xdr:from>
    <xdr:to>
      <xdr:col>15</xdr:col>
      <xdr:colOff>371475</xdr:colOff>
      <xdr:row>3</xdr:row>
      <xdr:rowOff>123824</xdr:rowOff>
    </xdr:to>
    <xdr:sp fLocksText="1" fPublished="0">
      <xdr:nvSpPr>
        <xdr:cNvPr id="3" name="年度ボックス"/>
        <xdr:cNvSpPr>
          <a:spLocks noRot="1" noChangeArrowheads="1"/>
        </xdr:cNvSpPr>
      </xdr:nvSpPr>
      <xdr:spPr>
        <a:xfrm>
          <a:off x="10791825" y="190500"/>
          <a:ext cx="2533650" cy="447675"/>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平成29年度</a:t>
          </a:r>
        </a:p>
      </xdr:txBody>
    </xdr:sp>
    <xdr:clientData fLocksWithSheet="1" fPrintsWithSheet="1"/>
  </xdr:twoCellAnchor>
  <xdr:twoCellAnchor>
    <xdr:from>
      <xdr:col>15</xdr:col>
      <xdr:colOff>762000</xdr:colOff>
      <xdr:row>1</xdr:row>
      <xdr:rowOff>19050</xdr:rowOff>
    </xdr:from>
    <xdr:to>
      <xdr:col>20</xdr:col>
      <xdr:colOff>190500</xdr:colOff>
      <xdr:row>3</xdr:row>
      <xdr:rowOff>123824</xdr:rowOff>
    </xdr:to>
    <xdr:sp fLocksText="1" fPublished="0">
      <xdr:nvSpPr>
        <xdr:cNvPr id="4" name="団体名称ボックス"/>
        <xdr:cNvSpPr>
          <a:spLocks noRot="1" noChangeArrowheads="1"/>
        </xdr:cNvSpPr>
      </xdr:nvSpPr>
      <xdr:spPr>
        <a:xfrm>
          <a:off x="13716000" y="190500"/>
          <a:ext cx="3810000" cy="447675"/>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山口県防府市</a:t>
          </a:r>
        </a:p>
      </xdr:txBody>
    </xdr:sp>
    <xdr:clientData fLocksWithSheet="1" fPrintsWithSheet="1"/>
  </xdr:twoCellAnchor>
  <xdr:twoCellAnchor>
    <xdr:from>
      <xdr:col>1</xdr:col>
      <xdr:colOff>0</xdr:colOff>
      <xdr:row>43</xdr:row>
      <xdr:rowOff>0</xdr:rowOff>
    </xdr:from>
    <xdr:to>
      <xdr:col>10</xdr:col>
      <xdr:colOff>0</xdr:colOff>
      <xdr:row>44</xdr:row>
      <xdr:rowOff>0</xdr:rowOff>
    </xdr:to>
    <xdr:sp fLocksText="1" fPublished="0">
      <xdr:nvSpPr>
        <xdr:cNvPr id="5" name="Line 22"/>
        <xdr:cNvSpPr>
          <a:spLocks noChangeShapeType="1"/>
        </xdr:cNvSpPr>
      </xdr:nvSpPr>
      <xdr:spPr>
        <a:xfrm>
          <a:off x="504825" y="7591425"/>
          <a:ext cx="7448550" cy="390525"/>
        </a:xfrm>
        <a:prstGeom prst="line">
          <a:avLst/>
        </a:prstGeom>
        <a:noFill/>
        <a:ln w="19050">
          <a:solidFill>
            <a:srgbClr val="000000"/>
          </a:solidFill>
          <a:round/>
        </a:ln>
      </xdr:spPr>
      <xdr:txBody>
        <a:bodyPr vertOverflow="clip" lIns="0" tIns="0" rIns="0" bIns="0"/>
        <a:p/>
      </xdr:txBody>
    </xdr:sp>
    <xdr:clientData fLocksWithSheet="1" fPrintsWithSheet="1"/>
  </xdr:twoCellAnchor>
  <xdr:twoCellAnchor>
    <xdr:from>
      <xdr:col>3</xdr:col>
      <xdr:colOff>152400</xdr:colOff>
      <xdr:row>44</xdr:row>
      <xdr:rowOff>47625</xdr:rowOff>
    </xdr:from>
    <xdr:to>
      <xdr:col>3</xdr:col>
      <xdr:colOff>657225</xdr:colOff>
      <xdr:row>44</xdr:row>
      <xdr:rowOff>342899</xdr:rowOff>
    </xdr:to>
    <xdr:sp fLocksText="1" fPublished="0">
      <xdr:nvSpPr>
        <xdr:cNvPr id="6" name="Rectangle 23"/>
        <xdr:cNvSpPr>
          <a:spLocks noChangeArrowheads="1"/>
        </xdr:cNvSpPr>
      </xdr:nvSpPr>
      <xdr:spPr>
        <a:xfrm>
          <a:off x="2314575" y="8029574"/>
          <a:ext cx="504825" cy="295275"/>
        </a:xfrm>
        <a:prstGeom prst="rect">
          <a:avLst/>
        </a:prstGeom>
        <a:solidFill>
          <a:srgbClr val="ff808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45</xdr:row>
      <xdr:rowOff>47625</xdr:rowOff>
    </xdr:from>
    <xdr:to>
      <xdr:col>3</xdr:col>
      <xdr:colOff>657225</xdr:colOff>
      <xdr:row>45</xdr:row>
      <xdr:rowOff>342899</xdr:rowOff>
    </xdr:to>
    <xdr:sp fLocksText="1" fPublished="0">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46</xdr:row>
      <xdr:rowOff>47625</xdr:rowOff>
    </xdr:from>
    <xdr:to>
      <xdr:col>3</xdr:col>
      <xdr:colOff>657225</xdr:colOff>
      <xdr:row>46</xdr:row>
      <xdr:rowOff>342899</xdr:rowOff>
    </xdr:to>
    <xdr:sp fLocksText="1" fPublished="0">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47</xdr:row>
      <xdr:rowOff>47625</xdr:rowOff>
    </xdr:from>
    <xdr:to>
      <xdr:col>3</xdr:col>
      <xdr:colOff>657225</xdr:colOff>
      <xdr:row>47</xdr:row>
      <xdr:rowOff>342899</xdr:rowOff>
    </xdr:to>
    <xdr:sp fLocksText="1" fPublished="0">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48</xdr:row>
      <xdr:rowOff>47625</xdr:rowOff>
    </xdr:from>
    <xdr:to>
      <xdr:col>3</xdr:col>
      <xdr:colOff>657225</xdr:colOff>
      <xdr:row>48</xdr:row>
      <xdr:rowOff>342899</xdr:rowOff>
    </xdr:to>
    <xdr:sp fLocksText="1" fPublished="0">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49</xdr:row>
      <xdr:rowOff>47625</xdr:rowOff>
    </xdr:from>
    <xdr:to>
      <xdr:col>3</xdr:col>
      <xdr:colOff>657225</xdr:colOff>
      <xdr:row>49</xdr:row>
      <xdr:rowOff>342899</xdr:rowOff>
    </xdr:to>
    <xdr:sp fLocksText="1" fPublished="0">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50</xdr:row>
      <xdr:rowOff>47625</xdr:rowOff>
    </xdr:from>
    <xdr:to>
      <xdr:col>3</xdr:col>
      <xdr:colOff>657225</xdr:colOff>
      <xdr:row>50</xdr:row>
      <xdr:rowOff>342899</xdr:rowOff>
    </xdr:to>
    <xdr:sp fLocksText="1" fPublished="0">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51</xdr:row>
      <xdr:rowOff>47625</xdr:rowOff>
    </xdr:from>
    <xdr:to>
      <xdr:col>3</xdr:col>
      <xdr:colOff>657225</xdr:colOff>
      <xdr:row>51</xdr:row>
      <xdr:rowOff>342899</xdr:rowOff>
    </xdr:to>
    <xdr:sp fLocksText="1" fPublished="0">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a:ln>
      </xdr:spPr>
      <xdr:txBody>
        <a:bodyPr vertOverflow="clip" lIns="0" tIns="0" rIns="0" bIns="0"/>
        <a:p/>
      </xdr:txBody>
    </xdr:sp>
    <xdr:clientData fLocksWithSheet="1" fPrintsWithSheet="1"/>
  </xdr:twoCellAnchor>
  <xdr:twoCellAnchor>
    <xdr:from>
      <xdr:col>3</xdr:col>
      <xdr:colOff>152400</xdr:colOff>
      <xdr:row>52</xdr:row>
      <xdr:rowOff>200025</xdr:rowOff>
    </xdr:from>
    <xdr:to>
      <xdr:col>3</xdr:col>
      <xdr:colOff>657225</xdr:colOff>
      <xdr:row>52</xdr:row>
      <xdr:rowOff>200025</xdr:rowOff>
    </xdr:to>
    <xdr:sp fLocksText="1" fPublished="0">
      <xdr:nvSpPr>
        <xdr:cNvPr id="14" name="Line 31"/>
        <xdr:cNvSpPr>
          <a:spLocks noChangeShapeType="1"/>
        </xdr:cNvSpPr>
      </xdr:nvSpPr>
      <xdr:spPr>
        <a:xfrm>
          <a:off x="2314575" y="11306175"/>
          <a:ext cx="504825" cy="0"/>
        </a:xfrm>
        <a:prstGeom prst="line">
          <a:avLst/>
        </a:prstGeom>
        <a:noFill/>
        <a:ln w="38100">
          <a:solidFill>
            <a:srgbClr val="ff0000"/>
          </a:solidFill>
          <a:round/>
        </a:ln>
      </xdr:spPr>
      <xdr:txBody>
        <a:bodyPr vertOverflow="clip" lIns="0" tIns="0" rIns="0" bIns="0"/>
        <a:p/>
      </xdr:txBody>
    </xdr:sp>
    <xdr:clientData fLocksWithSheet="1" fPrintsWithSheet="1"/>
  </xdr:twoCellAnchor>
  <xdr:twoCellAnchor>
    <xdr:from>
      <xdr:col>3</xdr:col>
      <xdr:colOff>314325</xdr:colOff>
      <xdr:row>52</xdr:row>
      <xdr:rowOff>104775</xdr:rowOff>
    </xdr:from>
    <xdr:to>
      <xdr:col>3</xdr:col>
      <xdr:colOff>504825</xdr:colOff>
      <xdr:row>52</xdr:row>
      <xdr:rowOff>295275</xdr:rowOff>
    </xdr:to>
    <xdr:sp fLocksText="1" fPublished="0">
      <xdr:nvSpPr>
        <xdr:cNvPr id="15" name="Oval 32"/>
        <xdr:cNvSpPr>
          <a:spLocks noChangeArrowheads="1"/>
        </xdr:cNvSpPr>
      </xdr:nvSpPr>
      <xdr:spPr>
        <a:xfrm>
          <a:off x="2476500" y="11210925"/>
          <a:ext cx="190500" cy="190500"/>
        </a:xfrm>
        <a:prstGeom prst="ellipse">
          <a:avLst/>
        </a:prstGeom>
        <a:solidFill>
          <a:srgbClr val="ff0000"/>
        </a:solidFill>
        <a:ln w="6350">
          <a:noFill/>
          <a:round/>
        </a:ln>
      </xdr:spPr>
      <xdr:txBody>
        <a:bodyPr vertOverflow="clip" lIns="0" tIns="0" rIns="0" bIns="0"/>
        <a:p/>
      </xdr:txBody>
    </xdr:sp>
    <xdr:clientData fLocksWithSheet="1" fPrintsWithSheet="1"/>
  </xdr:twoCellAnchor>
  <xdr:twoCellAnchor>
    <xdr:from>
      <xdr:col>15</xdr:col>
      <xdr:colOff>152400</xdr:colOff>
      <xdr:row>43</xdr:row>
      <xdr:rowOff>9525</xdr:rowOff>
    </xdr:from>
    <xdr:to>
      <xdr:col>20</xdr:col>
      <xdr:colOff>200025</xdr:colOff>
      <xdr:row>53</xdr:row>
      <xdr:rowOff>9525</xdr:rowOff>
    </xdr:to>
    <xdr:sp fLocksText="1" fPublished="0">
      <xdr:nvSpPr>
        <xdr:cNvPr id="16" name="Rectangle 87"/>
        <xdr:cNvSpPr>
          <a:spLocks noChangeArrowheads="1"/>
        </xdr:cNvSpPr>
      </xdr:nvSpPr>
      <xdr:spPr>
        <a:xfrm>
          <a:off x="13106400" y="7600950"/>
          <a:ext cx="4429125" cy="3905250"/>
        </a:xfrm>
        <a:prstGeom prst="rect">
          <a:avLst/>
        </a:prstGeom>
        <a:solidFill>
          <a:srgbClr val="ffffff"/>
        </a:solidFill>
        <a:ln w="19050">
          <a:solidFill>
            <a:srgbClr val="000000"/>
          </a:solidFill>
          <a:miter/>
        </a:ln>
      </xdr:spPr>
      <xdr:txBody>
        <a:bodyPr vertOverflow="clip" lIns="0" tIns="0" rIns="0" bIns="0"/>
        <a:p/>
      </xdr:txBody>
    </xdr:sp>
    <xdr:clientData fLocksWithSheet="1" fPrintsWithSheet="1"/>
  </xdr:twoCellAnchor>
  <xdr:twoCellAnchor>
    <xdr:from>
      <xdr:col>15</xdr:col>
      <xdr:colOff>152400</xdr:colOff>
      <xdr:row>43</xdr:row>
      <xdr:rowOff>0</xdr:rowOff>
    </xdr:from>
    <xdr:to>
      <xdr:col>16</xdr:col>
      <xdr:colOff>161925</xdr:colOff>
      <xdr:row>43</xdr:row>
      <xdr:rowOff>323850</xdr:rowOff>
    </xdr:to>
    <xdr:sp fLocksText="1" fPublished="0">
      <xdr:nvSpPr>
        <xdr:cNvPr id="17" name="Rectangle 88"/>
        <xdr:cNvSpPr>
          <a:spLocks noRot="1" noChangeArrowheads="1"/>
        </xdr:cNvSpPr>
      </xdr:nvSpPr>
      <xdr:spPr>
        <a:xfrm>
          <a:off x="13106400" y="7591425"/>
          <a:ext cx="885825" cy="323850"/>
        </a:xfrm>
        <a:prstGeom prst="rect">
          <a:avLst/>
        </a:prstGeom>
        <a:noFill/>
        <a:ln w="9525">
          <a:noFill/>
          <a:miter/>
        </a:ln>
      </xdr:spPr>
      <xdr:txBody>
        <a:bodyPr vertOverflow="clip" lIns="36830" tIns="22860" rIns="0" bIns="0"/>
        <a:p>
          <a:pPr algn="l">
            <a:lnSpc>
              <a:spcPct val="100000"/>
            </a:lnSpc>
          </a:pPr>
          <a:r>
            <a:rPr sz="1500" b="1">
              <a:solidFill>
                <a:srgbClr val="000000"/>
              </a:solidFill>
              <a:latin typeface="ＭＳ ゴシック"/>
              <a:ea typeface="ＭＳ ゴシック"/>
            </a:rPr>
            <a:t>分析欄</a:t>
          </a:r>
        </a:p>
      </xdr:txBody>
    </xdr:sp>
    <xdr:clientData fLocksWithSheet="1" fPrintsWithSheet="1"/>
  </xdr:twoCellAnchor>
  <xdr:twoCellAnchor>
    <xdr:from>
      <xdr:col>0</xdr:col>
      <xdr:colOff>228600</xdr:colOff>
      <xdr:row>4</xdr:row>
      <xdr:rowOff>0</xdr:rowOff>
    </xdr:from>
    <xdr:to>
      <xdr:col>20</xdr:col>
      <xdr:colOff>676275</xdr:colOff>
      <xdr:row>41</xdr:row>
      <xdr:rowOff>152400</xdr:rowOff>
    </xdr:to>
    <xdr:graphicFrame fPublished="0">
      <xdr:nvGraphicFramePr>
        <xdr:cNvPr id="18" name="Chart 90"/>
        <xdr:cNvGraphicFramePr/>
      </xdr:nvGraphicFramePr>
      <xdr:xfrm>
        <a:off x="228600" y="685800"/>
        <a:ext cx="17783174" cy="6496050"/>
      </xdr:xfrm>
      <a:graphic>
        <a:graphicData uri="http://schemas.openxmlformats.org/drawingml/2006/chart">
          <c:chart r:id="rId1"/>
        </a:graphicData>
      </a:graphic>
    </xdr:graphicFrame>
    <xdr:clientData fLocksWithSheet="1" fPrintsWithSheet="1"/>
  </xdr:twoCellAnchor>
  <xdr:twoCellAnchor>
    <xdr:from>
      <xdr:col>0</xdr:col>
      <xdr:colOff>314325</xdr:colOff>
      <xdr:row>4</xdr:row>
      <xdr:rowOff>66675</xdr:rowOff>
    </xdr:from>
    <xdr:to>
      <xdr:col>2</xdr:col>
      <xdr:colOff>419100</xdr:colOff>
      <xdr:row>6</xdr:row>
      <xdr:rowOff>47625</xdr:rowOff>
    </xdr:to>
    <xdr:sp fLocksText="1" fPublished="0">
      <xdr:nvSpPr>
        <xdr:cNvPr id="19" name="Rectangle 88"/>
        <xdr:cNvSpPr>
          <a:spLocks noRot="1" noChangeArrowheads="1"/>
        </xdr:cNvSpPr>
      </xdr:nvSpPr>
      <xdr:spPr>
        <a:xfrm>
          <a:off x="314325" y="752475"/>
          <a:ext cx="1438275" cy="323850"/>
        </a:xfrm>
        <a:prstGeom prst="rect">
          <a:avLst/>
        </a:prstGeom>
        <a:noFill/>
        <a:ln w="9525">
          <a:noFill/>
          <a:miter/>
        </a:ln>
      </xdr:spPr>
      <xdr:txBody>
        <a:bodyPr vertOverflow="clip" lIns="36830" tIns="22860" rIns="0" bIns="0"/>
        <a:p>
          <a:pPr algn="l">
            <a:lnSpc>
              <a:spcPct val="100000"/>
            </a:lnSpc>
          </a:pPr>
          <a:r>
            <a:rPr sz="1600" b="1">
              <a:solidFill>
                <a:srgbClr val="000000"/>
              </a:solidFill>
              <a:latin typeface="ＭＳ ゴシック"/>
              <a:ea typeface="ＭＳ ゴシック"/>
            </a:rPr>
            <a:t>（百万円）</a:t>
          </a:r>
        </a:p>
      </xdr:txBody>
    </xdr:sp>
    <xdr:clientData fLocksWithSheet="1" fPrintsWithSheet="1"/>
  </xdr:twoCellAnchor>
  <xdr:twoCellAnchor>
    <xdr:from>
      <xdr:col>15</xdr:col>
      <xdr:colOff>276225</xdr:colOff>
      <xdr:row>43</xdr:row>
      <xdr:rowOff>342899</xdr:rowOff>
    </xdr:from>
    <xdr:to>
      <xdr:col>20</xdr:col>
      <xdr:colOff>57150</xdr:colOff>
      <xdr:row>52</xdr:row>
      <xdr:rowOff>228600</xdr:rowOff>
    </xdr:to>
    <xdr:sp fLocksText="1" fPublished="0">
      <xdr:nvSpPr>
        <xdr:cNvPr id="20" name="テキスト ボックス 19"/>
        <xdr:cNvSpPr txBox="1">
          <a:spLocks noRot="1"/>
        </xdr:cNvSpPr>
      </xdr:nvSpPr>
      <xdr:spPr>
        <a:xfrm>
          <a:off x="13230225" y="7934325"/>
          <a:ext cx="4162425"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400">
              <a:solidFill>
                <a:srgbClr val="000000"/>
              </a:solidFill>
              <a:latin typeface="ＭＳ ゴシック"/>
              <a:ea typeface="ＭＳ ゴシック"/>
            </a:rPr>
            <a:t>　公営企業債の元利償還金に対する繰入金が減少したものの、それ以上に、ごみ処理施設整備における元金償還の開始による公債費の増などにより元利償還金等が増加したため、実質公債費比率の分子は増加した。</a:t>
          </a:r>
        </a:p>
      </xdr:txBody>
    </xdr:sp>
    <xdr:clientData fLocksWithSheet="1" fPrintsWithSheet="1"/>
  </xdr:twoCellAnchor>
</xdr:wsDr>
</file>

<file path=xl/drawings/drawing2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238125</xdr:colOff>
      <xdr:row>3</xdr:row>
      <xdr:rowOff>161925</xdr:rowOff>
    </xdr:from>
    <xdr:to>
      <xdr:col>18</xdr:col>
      <xdr:colOff>714375</xdr:colOff>
      <xdr:row>38</xdr:row>
      <xdr:rowOff>9525</xdr:rowOff>
    </xdr:to>
    <xdr:graphicFrame fPublished="0">
      <xdr:nvGraphicFramePr>
        <xdr:cNvPr id="2" name="Chart 5"/>
        <xdr:cNvGraphicFramePr/>
      </xdr:nvGraphicFramePr>
      <xdr:xfrm>
        <a:off x="238125" y="733425"/>
        <a:ext cx="18002250" cy="6515100"/>
      </xdr:xfrm>
      <a:graphic>
        <a:graphicData uri="http://schemas.openxmlformats.org/drawingml/2006/chart">
          <c:chart r:id="rId1"/>
        </a:graphicData>
      </a:graphic>
    </xdr:graphicFrame>
    <xdr:clientData fLocksWithSheet="1" fPrintsWithSheet="1"/>
  </xdr:twoCellAnchor>
  <xdr:twoCellAnchor>
    <xdr:from>
      <xdr:col>13</xdr:col>
      <xdr:colOff>276225</xdr:colOff>
      <xdr:row>38</xdr:row>
      <xdr:rowOff>333375</xdr:rowOff>
    </xdr:from>
    <xdr:to>
      <xdr:col>18</xdr:col>
      <xdr:colOff>133350</xdr:colOff>
      <xdr:row>53</xdr:row>
      <xdr:rowOff>9525</xdr:rowOff>
    </xdr:to>
    <xdr:sp fLocksText="1" fPublished="0">
      <xdr:nvSpPr>
        <xdr:cNvPr id="3" name="正方形/長方形 3"/>
        <xdr:cNvSpPr>
          <a:spLocks noChangeArrowheads="1"/>
        </xdr:cNvSpPr>
      </xdr:nvSpPr>
      <xdr:spPr>
        <a:xfrm>
          <a:off x="12992100" y="7572374"/>
          <a:ext cx="4667250" cy="4962525"/>
        </a:xfrm>
        <a:prstGeom prst="rect">
          <a:avLst/>
        </a:prstGeom>
        <a:solidFill>
          <a:srgbClr val="ffffff"/>
        </a:solidFill>
        <a:ln w="19050" algn="ctr">
          <a:solidFill>
            <a:srgbClr val="000000"/>
          </a:solidFill>
          <a:miter/>
        </a:ln>
      </xdr:spPr>
      <xdr:txBody>
        <a:bodyPr vertOverflow="clip" lIns="0" tIns="0" rIns="0" bIns="0"/>
        <a:p/>
      </xdr:txBody>
    </xdr:sp>
    <xdr:clientData fLocksWithSheet="1" fPrintsWithSheet="1"/>
  </xdr:twoCellAnchor>
  <xdr:twoCellAnchor>
    <xdr:from>
      <xdr:col>13</xdr:col>
      <xdr:colOff>342899</xdr:colOff>
      <xdr:row>39</xdr:row>
      <xdr:rowOff>19050</xdr:rowOff>
    </xdr:from>
    <xdr:to>
      <xdr:col>15</xdr:col>
      <xdr:colOff>847725</xdr:colOff>
      <xdr:row>40</xdr:row>
      <xdr:rowOff>333375</xdr:rowOff>
    </xdr:to>
    <xdr:sp fLocksText="1" fPublished="0">
      <xdr:nvSpPr>
        <xdr:cNvPr id="4" name="テキスト ボックス 3"/>
        <xdr:cNvSpPr txBox="1">
          <a:spLocks noRot="1"/>
        </xdr:cNvSpPr>
      </xdr:nvSpPr>
      <xdr:spPr>
        <a:xfrm>
          <a:off x="13058775" y="7610474"/>
          <a:ext cx="2428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600" b="1">
              <a:solidFill>
                <a:srgbClr val="000000"/>
              </a:solidFill>
              <a:latin typeface="ＭＳ ゴシック"/>
              <a:ea typeface="ＭＳ ゴシック"/>
            </a:rPr>
            <a:t>分析欄</a:t>
          </a:r>
        </a:p>
      </xdr:txBody>
    </xdr:sp>
    <xdr:clientData fLocksWithSheet="1" fPrintsWithSheet="1"/>
  </xdr:twoCellAnchor>
  <xdr:twoCellAnchor editAs="oneCell">
    <xdr:from>
      <xdr:col>3</xdr:col>
      <xdr:colOff>161925</xdr:colOff>
      <xdr:row>40</xdr:row>
      <xdr:rowOff>57150</xdr:rowOff>
    </xdr:from>
    <xdr:to>
      <xdr:col>3</xdr:col>
      <xdr:colOff>704850</xdr:colOff>
      <xdr:row>40</xdr:row>
      <xdr:rowOff>314325</xdr:rowOff>
    </xdr:to>
    <xdr:sp fLocksText="1" fPublished="0">
      <xdr:nvSpPr>
        <xdr:cNvPr id="5" name="正方形/長方形 36" descr="右上がり対角線 (太)"/>
        <xdr:cNvSpPr>
          <a:spLocks noChangeArrowheads="1"/>
        </xdr:cNvSpPr>
      </xdr:nvSpPr>
      <xdr:spPr>
        <a:xfrm>
          <a:off x="2590800" y="8001000"/>
          <a:ext cx="542925" cy="257175"/>
        </a:xfrm>
        <a:prstGeom prst="rect">
          <a:avLst/>
        </a:prstGeom>
        <a:solidFill>
          <a:srgbClr val="ff808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41</xdr:row>
      <xdr:rowOff>57150</xdr:rowOff>
    </xdr:from>
    <xdr:to>
      <xdr:col>3</xdr:col>
      <xdr:colOff>704850</xdr:colOff>
      <xdr:row>41</xdr:row>
      <xdr:rowOff>304800</xdr:rowOff>
    </xdr:to>
    <xdr:sp fLocksText="1" fPublished="0">
      <xdr:nvSpPr>
        <xdr:cNvPr id="6" name="正方形/長方形 37" descr="右下がり対角線 (太)"/>
        <xdr:cNvSpPr>
          <a:spLocks noChangeArrowheads="1"/>
        </xdr:cNvSpPr>
      </xdr:nvSpPr>
      <xdr:spPr>
        <a:xfrm>
          <a:off x="2590800" y="8353425"/>
          <a:ext cx="542925" cy="247650"/>
        </a:xfrm>
        <a:prstGeom prst="rect">
          <a:avLst/>
        </a:prstGeom>
        <a:solidFill>
          <a:srgbClr val="00ffff"/>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42</xdr:row>
      <xdr:rowOff>47625</xdr:rowOff>
    </xdr:from>
    <xdr:to>
      <xdr:col>3</xdr:col>
      <xdr:colOff>704850</xdr:colOff>
      <xdr:row>42</xdr:row>
      <xdr:rowOff>304800</xdr:rowOff>
    </xdr:to>
    <xdr:sp fLocksText="1" fPublished="0">
      <xdr:nvSpPr>
        <xdr:cNvPr id="7" name="正方形/長方形 38" descr="右上がり対角線 (太)"/>
        <xdr:cNvSpPr>
          <a:spLocks noChangeArrowheads="1"/>
        </xdr:cNvSpPr>
      </xdr:nvSpPr>
      <xdr:spPr>
        <a:xfrm>
          <a:off x="2590800" y="8696325"/>
          <a:ext cx="542925" cy="257175"/>
        </a:xfrm>
        <a:prstGeom prst="rect">
          <a:avLst/>
        </a:prstGeom>
        <a:solidFill>
          <a:srgbClr val="00800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43</xdr:row>
      <xdr:rowOff>47625</xdr:rowOff>
    </xdr:from>
    <xdr:to>
      <xdr:col>3</xdr:col>
      <xdr:colOff>704850</xdr:colOff>
      <xdr:row>43</xdr:row>
      <xdr:rowOff>304800</xdr:rowOff>
    </xdr:to>
    <xdr:sp fLocksText="1" fPublished="0">
      <xdr:nvSpPr>
        <xdr:cNvPr id="8" name="正方形/長方形 39" descr="右下がり対角線 (太)"/>
        <xdr:cNvSpPr>
          <a:spLocks noChangeArrowheads="1"/>
        </xdr:cNvSpPr>
      </xdr:nvSpPr>
      <xdr:spPr>
        <a:xfrm>
          <a:off x="2590800" y="9048750"/>
          <a:ext cx="542925" cy="257175"/>
        </a:xfrm>
        <a:prstGeom prst="rect">
          <a:avLst/>
        </a:prstGeom>
        <a:solidFill>
          <a:srgbClr val="9999ff"/>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44</xdr:row>
      <xdr:rowOff>57150</xdr:rowOff>
    </xdr:from>
    <xdr:to>
      <xdr:col>3</xdr:col>
      <xdr:colOff>704850</xdr:colOff>
      <xdr:row>44</xdr:row>
      <xdr:rowOff>304800</xdr:rowOff>
    </xdr:to>
    <xdr:sp fLocksText="1" fPublished="0">
      <xdr:nvSpPr>
        <xdr:cNvPr id="9" name="正方形/長方形 40" descr="右上がり対角線 (太)"/>
        <xdr:cNvSpPr>
          <a:spLocks noChangeArrowheads="1"/>
        </xdr:cNvSpPr>
      </xdr:nvSpPr>
      <xdr:spPr>
        <a:xfrm>
          <a:off x="2590800" y="9410700"/>
          <a:ext cx="542925" cy="247650"/>
        </a:xfrm>
        <a:prstGeom prst="rect">
          <a:avLst/>
        </a:prstGeom>
        <a:solidFill>
          <a:srgbClr val="ff660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45</xdr:row>
      <xdr:rowOff>57150</xdr:rowOff>
    </xdr:from>
    <xdr:to>
      <xdr:col>3</xdr:col>
      <xdr:colOff>704850</xdr:colOff>
      <xdr:row>45</xdr:row>
      <xdr:rowOff>314325</xdr:rowOff>
    </xdr:to>
    <xdr:sp fLocksText="1" fPublished="0">
      <xdr:nvSpPr>
        <xdr:cNvPr id="10" name="正方形/長方形 41" descr="右下がり対角線 (太)"/>
        <xdr:cNvSpPr>
          <a:spLocks noChangeArrowheads="1"/>
        </xdr:cNvSpPr>
      </xdr:nvSpPr>
      <xdr:spPr>
        <a:xfrm>
          <a:off x="2590800" y="9763125"/>
          <a:ext cx="542925" cy="257175"/>
        </a:xfrm>
        <a:prstGeom prst="rect">
          <a:avLst/>
        </a:prstGeom>
        <a:solidFill>
          <a:srgbClr val="ffff0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47</xdr:row>
      <xdr:rowOff>57150</xdr:rowOff>
    </xdr:from>
    <xdr:to>
      <xdr:col>3</xdr:col>
      <xdr:colOff>704850</xdr:colOff>
      <xdr:row>47</xdr:row>
      <xdr:rowOff>314325</xdr:rowOff>
    </xdr:to>
    <xdr:sp fLocksText="1" fPublished="0">
      <xdr:nvSpPr>
        <xdr:cNvPr id="11" name="正方形/長方形 42" descr="右上がり対角線 (太)"/>
        <xdr:cNvSpPr>
          <a:spLocks noChangeArrowheads="1"/>
        </xdr:cNvSpPr>
      </xdr:nvSpPr>
      <xdr:spPr>
        <a:xfrm>
          <a:off x="2590800" y="10467975"/>
          <a:ext cx="542925" cy="257175"/>
        </a:xfrm>
        <a:prstGeom prst="rect">
          <a:avLst/>
        </a:prstGeom>
        <a:solidFill>
          <a:srgbClr val="80008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48</xdr:row>
      <xdr:rowOff>47625</xdr:rowOff>
    </xdr:from>
    <xdr:to>
      <xdr:col>3</xdr:col>
      <xdr:colOff>704850</xdr:colOff>
      <xdr:row>48</xdr:row>
      <xdr:rowOff>304800</xdr:rowOff>
    </xdr:to>
    <xdr:sp fLocksText="1" fPublished="0">
      <xdr:nvSpPr>
        <xdr:cNvPr id="12" name="正方形/長方形 43" descr="右下がり対角線 (太)"/>
        <xdr:cNvSpPr>
          <a:spLocks noChangeArrowheads="1"/>
        </xdr:cNvSpPr>
      </xdr:nvSpPr>
      <xdr:spPr>
        <a:xfrm>
          <a:off x="2590800" y="10810875"/>
          <a:ext cx="542925" cy="257175"/>
        </a:xfrm>
        <a:prstGeom prst="rect">
          <a:avLst/>
        </a:prstGeom>
        <a:solidFill>
          <a:srgbClr val="00ff00"/>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49</xdr:row>
      <xdr:rowOff>57150</xdr:rowOff>
    </xdr:from>
    <xdr:to>
      <xdr:col>3</xdr:col>
      <xdr:colOff>704850</xdr:colOff>
      <xdr:row>49</xdr:row>
      <xdr:rowOff>304800</xdr:rowOff>
    </xdr:to>
    <xdr:sp fLocksText="1" fPublished="0">
      <xdr:nvSpPr>
        <xdr:cNvPr id="13" name="正方形/長方形 44" descr="右上がり対角線 (太)"/>
        <xdr:cNvSpPr>
          <a:spLocks noChangeArrowheads="1"/>
        </xdr:cNvSpPr>
      </xdr:nvSpPr>
      <xdr:spPr>
        <a:xfrm>
          <a:off x="2590800" y="11172825"/>
          <a:ext cx="542925" cy="247650"/>
        </a:xfrm>
        <a:prstGeom prst="rect">
          <a:avLst/>
        </a:prstGeom>
        <a:solidFill>
          <a:srgbClr val="ff00ff"/>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50</xdr:row>
      <xdr:rowOff>57150</xdr:rowOff>
    </xdr:from>
    <xdr:to>
      <xdr:col>3</xdr:col>
      <xdr:colOff>704850</xdr:colOff>
      <xdr:row>50</xdr:row>
      <xdr:rowOff>314325</xdr:rowOff>
    </xdr:to>
    <xdr:sp fLocksText="1" fPublished="0">
      <xdr:nvSpPr>
        <xdr:cNvPr id="14" name="正方形/長方形 45" descr="右下がり対角線 (太)"/>
        <xdr:cNvSpPr>
          <a:spLocks noChangeArrowheads="1"/>
        </xdr:cNvSpPr>
      </xdr:nvSpPr>
      <xdr:spPr>
        <a:xfrm>
          <a:off x="2590800" y="11525251"/>
          <a:ext cx="542925" cy="257175"/>
        </a:xfrm>
        <a:prstGeom prst="rect">
          <a:avLst/>
        </a:prstGeom>
        <a:solidFill>
          <a:srgbClr val="0000ff"/>
        </a:solidFill>
        <a:ln w="12700" algn="ctr">
          <a:solidFill>
            <a:srgbClr val="000000"/>
          </a:solidFill>
          <a:miter/>
        </a:ln>
      </xdr:spPr>
      <xdr:txBody>
        <a:bodyPr vertOverflow="clip" lIns="0" tIns="0" rIns="0" bIns="0"/>
        <a:p/>
      </xdr:txBody>
    </xdr:sp>
    <xdr:clientData fLocksWithSheet="1" fPrintsWithSheet="1"/>
  </xdr:twoCellAnchor>
  <xdr:twoCellAnchor editAs="oneCell">
    <xdr:from>
      <xdr:col>3</xdr:col>
      <xdr:colOff>161925</xdr:colOff>
      <xdr:row>51</xdr:row>
      <xdr:rowOff>47625</xdr:rowOff>
    </xdr:from>
    <xdr:to>
      <xdr:col>3</xdr:col>
      <xdr:colOff>704850</xdr:colOff>
      <xdr:row>51</xdr:row>
      <xdr:rowOff>304800</xdr:rowOff>
    </xdr:to>
    <xdr:sp fLocksText="1" fPublished="0">
      <xdr:nvSpPr>
        <xdr:cNvPr id="15" name="正方形/長方形 46" descr="右上がり対角線 (太)"/>
        <xdr:cNvSpPr>
          <a:spLocks noChangeArrowheads="1"/>
        </xdr:cNvSpPr>
      </xdr:nvSpPr>
      <xdr:spPr>
        <a:xfrm>
          <a:off x="2590800" y="11868149"/>
          <a:ext cx="542925" cy="257175"/>
        </a:xfrm>
        <a:prstGeom prst="rect">
          <a:avLst/>
        </a:prstGeom>
        <a:solidFill>
          <a:srgbClr val="ffcc00"/>
        </a:solidFill>
        <a:ln w="12700" algn="ctr">
          <a:solidFill>
            <a:srgbClr val="000000"/>
          </a:solidFill>
          <a:miter/>
        </a:ln>
      </xdr:spPr>
      <xdr:txBody>
        <a:bodyPr vertOverflow="clip" lIns="0" tIns="0" rIns="0" bIns="0"/>
        <a:p/>
      </xdr:txBody>
    </xdr:sp>
    <xdr:clientData fLocksWithSheet="1" fPrintsWithSheet="1"/>
  </xdr:twoCellAnchor>
  <xdr:twoCellAnchor>
    <xdr:from>
      <xdr:col>3</xdr:col>
      <xdr:colOff>190500</xdr:colOff>
      <xdr:row>52</xdr:row>
      <xdr:rowOff>161925</xdr:rowOff>
    </xdr:from>
    <xdr:to>
      <xdr:col>3</xdr:col>
      <xdr:colOff>666750</xdr:colOff>
      <xdr:row>52</xdr:row>
      <xdr:rowOff>161925</xdr:rowOff>
    </xdr:to>
    <xdr:cxnSp fPublished="0">
      <xdr:nvCxnSpPr>
        <xdr:cNvPr id="16" name="直線コネクタ 20"/>
        <xdr:cNvCxnSpPr>
          <a:cxnSpLocks noChangeShapeType="1"/>
        </xdr:cNvCxnSpPr>
      </xdr:nvCxnSpPr>
      <xdr:spPr>
        <a:xfrm>
          <a:off x="2619375" y="12334875"/>
          <a:ext cx="476250" cy="0"/>
        </a:xfrm>
        <a:prstGeom prst="line">
          <a:avLst/>
        </a:prstGeom>
        <a:noFill/>
        <a:ln w="38100" algn="ctr">
          <a:solidFill>
            <a:srgbClr val="ff0000"/>
          </a:solidFill>
          <a:round/>
        </a:ln>
      </xdr:spPr>
    </xdr:cxnSp>
    <xdr:clientData fLocksWithSheet="1" fPrintsWithSheet="1"/>
  </xdr:twoCellAnchor>
  <xdr:twoCellAnchor>
    <xdr:from>
      <xdr:col>3</xdr:col>
      <xdr:colOff>342899</xdr:colOff>
      <xdr:row>52</xdr:row>
      <xdr:rowOff>76200</xdr:rowOff>
    </xdr:from>
    <xdr:to>
      <xdr:col>3</xdr:col>
      <xdr:colOff>523875</xdr:colOff>
      <xdr:row>52</xdr:row>
      <xdr:rowOff>257175</xdr:rowOff>
    </xdr:to>
    <xdr:sp fLocksText="1" fPublished="0">
      <xdr:nvSpPr>
        <xdr:cNvPr id="17" name="Oval 182"/>
        <xdr:cNvSpPr>
          <a:spLocks noChangeArrowheads="1"/>
        </xdr:cNvSpPr>
      </xdr:nvSpPr>
      <xdr:spPr>
        <a:xfrm>
          <a:off x="2771775" y="12249149"/>
          <a:ext cx="180975" cy="180975"/>
        </a:xfrm>
        <a:prstGeom prst="ellipse">
          <a:avLst/>
        </a:prstGeom>
        <a:solidFill>
          <a:srgbClr val="ff0000"/>
        </a:solidFill>
        <a:ln w="12700">
          <a:solidFill>
            <a:srgbClr val="ff0000"/>
          </a:solidFill>
          <a:round/>
        </a:ln>
      </xdr:spPr>
      <xdr:txBody>
        <a:bodyPr vertOverflow="clip" lIns="0" tIns="0" rIns="0" bIns="0"/>
        <a:p/>
      </xdr:txBody>
    </xdr:sp>
    <xdr:clientData fLocksWithSheet="1" fPrintsWithSheet="1"/>
  </xdr:twoCellAnchor>
  <xdr:twoCellAnchor>
    <xdr:from>
      <xdr:col>0</xdr:col>
      <xdr:colOff>142875</xdr:colOff>
      <xdr:row>0</xdr:row>
      <xdr:rowOff>142875</xdr:rowOff>
    </xdr:from>
    <xdr:to>
      <xdr:col>10</xdr:col>
      <xdr:colOff>400050</xdr:colOff>
      <xdr:row>4</xdr:row>
      <xdr:rowOff>28575</xdr:rowOff>
    </xdr:to>
    <xdr:sp fLocksText="1" fPublished="0">
      <xdr:nvSpPr>
        <xdr:cNvPr id="18" name="表題ボックス"/>
        <xdr:cNvSpPr>
          <a:spLocks noRot="1" noChangeArrowheads="1"/>
        </xdr:cNvSpPr>
      </xdr:nvSpPr>
      <xdr:spPr>
        <a:xfrm>
          <a:off x="142875" y="142875"/>
          <a:ext cx="9229725" cy="647700"/>
        </a:xfrm>
        <a:prstGeom prst="rect">
          <a:avLst/>
        </a:prstGeom>
        <a:noFill/>
        <a:ln w="9525">
          <a:noFill/>
          <a:miter/>
        </a:ln>
      </xdr:spPr>
      <xdr:txBody>
        <a:bodyPr vertOverflow="clip" lIns="54610" tIns="31750" rIns="0" bIns="31750" anchor="ctr"/>
        <a:p>
          <a:pPr algn="l">
            <a:lnSpc>
              <a:spcPct val="100000"/>
            </a:lnSpc>
          </a:pPr>
          <a:r>
            <a:rPr sz="2400" b="1">
              <a:solidFill>
                <a:srgbClr val="000000"/>
              </a:solidFill>
              <a:latin typeface="ＭＳ ゴシック"/>
              <a:ea typeface="ＭＳ ゴシック"/>
            </a:rPr>
            <a:t>（10）将来負担比率（分子）の構造（市町村）</a:t>
          </a:r>
        </a:p>
      </xdr:txBody>
    </xdr:sp>
    <xdr:clientData fLocksWithSheet="1" fPrintsWithSheet="1"/>
  </xdr:twoCellAnchor>
  <xdr:twoCellAnchor>
    <xdr:from>
      <xdr:col>11</xdr:col>
      <xdr:colOff>590550</xdr:colOff>
      <xdr:row>1</xdr:row>
      <xdr:rowOff>47625</xdr:rowOff>
    </xdr:from>
    <xdr:to>
      <xdr:col>13</xdr:col>
      <xdr:colOff>628650</xdr:colOff>
      <xdr:row>3</xdr:row>
      <xdr:rowOff>123824</xdr:rowOff>
    </xdr:to>
    <xdr:sp fLocksText="1" fPublished="0">
      <xdr:nvSpPr>
        <xdr:cNvPr id="19" name="年度ボックス"/>
        <xdr:cNvSpPr>
          <a:spLocks noRot="1" noChangeArrowheads="1"/>
        </xdr:cNvSpPr>
      </xdr:nvSpPr>
      <xdr:spPr>
        <a:xfrm>
          <a:off x="10810875" y="238125"/>
          <a:ext cx="2533650" cy="4572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平成29年度</a:t>
          </a:r>
        </a:p>
      </xdr:txBody>
    </xdr:sp>
    <xdr:clientData fLocksWithSheet="1" fPrintsWithSheet="1"/>
  </xdr:twoCellAnchor>
  <xdr:twoCellAnchor>
    <xdr:from>
      <xdr:col>14</xdr:col>
      <xdr:colOff>171449</xdr:colOff>
      <xdr:row>1</xdr:row>
      <xdr:rowOff>47625</xdr:rowOff>
    </xdr:from>
    <xdr:to>
      <xdr:col>18</xdr:col>
      <xdr:colOff>133350</xdr:colOff>
      <xdr:row>3</xdr:row>
      <xdr:rowOff>123824</xdr:rowOff>
    </xdr:to>
    <xdr:sp fLocksText="1" fPublished="0">
      <xdr:nvSpPr>
        <xdr:cNvPr id="20" name="団体名称ボックス"/>
        <xdr:cNvSpPr>
          <a:spLocks noRot="1" noChangeArrowheads="1"/>
        </xdr:cNvSpPr>
      </xdr:nvSpPr>
      <xdr:spPr>
        <a:xfrm>
          <a:off x="13849349" y="238125"/>
          <a:ext cx="3810000" cy="457200"/>
        </a:xfrm>
        <a:prstGeom prst="rect">
          <a:avLst/>
        </a:prstGeom>
        <a:noFill/>
        <a:ln w="25400">
          <a:solidFill>
            <a:srgbClr val="000000"/>
          </a:solidFill>
          <a:miter/>
        </a:ln>
      </xdr:spPr>
      <xdr:txBody>
        <a:bodyPr vertOverflow="overflow" lIns="90170" tIns="46990" rIns="90170" bIns="46990" anchor="ctr"/>
        <a:p>
          <a:pPr algn="ctr">
            <a:lnSpc>
              <a:spcPct val="100000"/>
            </a:lnSpc>
          </a:pPr>
          <a:r>
            <a:rPr sz="1600" b="1">
              <a:solidFill>
                <a:srgbClr val="000000"/>
              </a:solidFill>
              <a:latin typeface="ＭＳ ゴシック"/>
              <a:ea typeface="ＭＳ ゴシック"/>
            </a:rPr>
            <a:t>山口県防府市</a:t>
          </a:r>
        </a:p>
      </xdr:txBody>
    </xdr:sp>
    <xdr:clientData fLocksWithSheet="1" fPrintsWithSheet="1"/>
  </xdr:twoCellAnchor>
  <xdr:twoCellAnchor>
    <xdr:from>
      <xdr:col>1</xdr:col>
      <xdr:colOff>0</xdr:colOff>
      <xdr:row>39</xdr:row>
      <xdr:rowOff>0</xdr:rowOff>
    </xdr:from>
    <xdr:to>
      <xdr:col>8</xdr:col>
      <xdr:colOff>0</xdr:colOff>
      <xdr:row>40</xdr:row>
      <xdr:rowOff>0</xdr:rowOff>
    </xdr:to>
    <xdr:sp fLocksText="1" fPublished="0">
      <xdr:nvSpPr>
        <xdr:cNvPr id="21" name="Line 22"/>
        <xdr:cNvSpPr>
          <a:spLocks noChangeShapeType="1"/>
        </xdr:cNvSpPr>
      </xdr:nvSpPr>
      <xdr:spPr>
        <a:xfrm>
          <a:off x="504825" y="7591425"/>
          <a:ext cx="5972174" cy="352425"/>
        </a:xfrm>
        <a:prstGeom prst="line">
          <a:avLst/>
        </a:prstGeom>
        <a:noFill/>
        <a:ln w="19050">
          <a:solidFill>
            <a:srgbClr val="000000"/>
          </a:solidFill>
          <a:round/>
        </a:ln>
      </xdr:spPr>
      <xdr:txBody>
        <a:bodyPr vertOverflow="clip" lIns="0" tIns="0" rIns="0" bIns="0"/>
        <a:p/>
      </xdr:txBody>
    </xdr:sp>
    <xdr:clientData fLocksWithSheet="1" fPrintsWithSheet="1"/>
  </xdr:twoCellAnchor>
  <xdr:twoCellAnchor>
    <xdr:from>
      <xdr:col>1</xdr:col>
      <xdr:colOff>114300</xdr:colOff>
      <xdr:row>3</xdr:row>
      <xdr:rowOff>133350</xdr:rowOff>
    </xdr:from>
    <xdr:to>
      <xdr:col>2</xdr:col>
      <xdr:colOff>933450</xdr:colOff>
      <xdr:row>5</xdr:row>
      <xdr:rowOff>133350</xdr:rowOff>
    </xdr:to>
    <xdr:sp fLocksText="1" fPublished="0">
      <xdr:nvSpPr>
        <xdr:cNvPr id="22" name="テキスト ボックス 6"/>
        <xdr:cNvSpPr txBox="1">
          <a:spLocks noRot="1" noChangeArrowheads="1"/>
        </xdr:cNvSpPr>
      </xdr:nvSpPr>
      <xdr:spPr>
        <a:xfrm>
          <a:off x="619125" y="704850"/>
          <a:ext cx="1781175" cy="381000"/>
        </a:xfrm>
        <a:prstGeom prst="rect">
          <a:avLst/>
        </a:prstGeom>
        <a:noFill/>
        <a:ln w="9525">
          <a:noFill/>
          <a:miter/>
        </a:ln>
      </xdr:spPr>
      <xdr:txBody>
        <a:bodyPr vertOverflow="clip" lIns="36830" tIns="22860" rIns="0" bIns="0"/>
        <a:p>
          <a:pPr algn="l">
            <a:lnSpc>
              <a:spcPct val="100000"/>
            </a:lnSpc>
          </a:pPr>
          <a:r>
            <a:rPr sz="1600" b="1">
              <a:solidFill>
                <a:srgbClr val="000000"/>
              </a:solidFill>
              <a:latin typeface="ＭＳ ゴシック"/>
              <a:ea typeface="ＭＳ ゴシック"/>
            </a:rPr>
            <a:t>（百万円）</a:t>
          </a:r>
        </a:p>
      </xdr:txBody>
    </xdr:sp>
    <xdr:clientData fLocksWithSheet="1" fPrintsWithSheet="1"/>
  </xdr:twoCellAnchor>
  <xdr:twoCellAnchor>
    <xdr:from>
      <xdr:col>13</xdr:col>
      <xdr:colOff>390525</xdr:colOff>
      <xdr:row>40</xdr:row>
      <xdr:rowOff>19050</xdr:rowOff>
    </xdr:from>
    <xdr:to>
      <xdr:col>18</xdr:col>
      <xdr:colOff>19050</xdr:colOff>
      <xdr:row>52</xdr:row>
      <xdr:rowOff>247649</xdr:rowOff>
    </xdr:to>
    <xdr:sp fLocksText="1" fPublished="0">
      <xdr:nvSpPr>
        <xdr:cNvPr id="23" name="テキスト ボックス 22"/>
        <xdr:cNvSpPr txBox="1">
          <a:spLocks noRot="1"/>
        </xdr:cNvSpPr>
      </xdr:nvSpPr>
      <xdr:spPr>
        <a:xfrm>
          <a:off x="13106400" y="7962900"/>
          <a:ext cx="4438650"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lIns="90170" tIns="46990" rIns="90170" bIns="46990"/>
        <a:p>
          <a:pPr algn="l">
            <a:lnSpc>
              <a:spcPct val="100000"/>
            </a:lnSpc>
          </a:pPr>
          <a:r>
            <a:rPr sz="1400">
              <a:solidFill>
                <a:srgbClr val="000000"/>
              </a:solidFill>
              <a:latin typeface="ＭＳ ゴシック"/>
              <a:ea typeface="ＭＳ ゴシック"/>
            </a:rPr>
            <a:t>　公営企業債等繰入見込額が減少したものの、財政調整基金等の基金残高の減により充当可能基金が減少したため、将来負担比率の分子は前年度に比べ増加した。</a:t>
          </a:r>
        </a:p>
        <a:p>
          <a:pPr algn="l">
            <a:lnSpc>
              <a:spcPct val="100000"/>
            </a:lnSpc>
          </a:pPr>
          <a:r>
            <a:rPr sz="1400">
              <a:solidFill>
                <a:srgbClr val="000000"/>
              </a:solidFill>
              <a:latin typeface="ＭＳ ゴシック"/>
              <a:ea typeface="ＭＳ ゴシック"/>
            </a:rPr>
            <a:t>　前年度同様、将来負担比率の分子はマイナスを維持しているが、今後も事業実施の適正化を図り、財政の健全化に努める。</a:t>
          </a:r>
        </a:p>
      </xdr:txBody>
    </xdr:sp>
    <xdr:clientData fLocksWithSheet="1" fPrintsWithSheet="1"/>
  </xdr:twoCellAnchor>
</xdr:wsDr>
</file>

<file path=xl/drawings/drawing23.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152400</xdr:colOff>
      <xdr:row>4</xdr:row>
      <xdr:rowOff>85724</xdr:rowOff>
    </xdr:from>
    <xdr:to>
      <xdr:col>8</xdr:col>
      <xdr:colOff>19050</xdr:colOff>
      <xdr:row>52</xdr:row>
      <xdr:rowOff>85724</xdr:rowOff>
    </xdr:to>
    <xdr:graphicFrame fPublished="0">
      <xdr:nvGraphicFramePr>
        <xdr:cNvPr id="2" name="Chart 1"/>
        <xdr:cNvGraphicFramePr/>
      </xdr:nvGraphicFramePr>
      <xdr:xfrm>
        <a:off x="156882" y="941294"/>
        <a:ext cx="13301383" cy="10578353"/>
      </xdr:xfrm>
      <a:graphic>
        <a:graphicData uri="http://schemas.openxmlformats.org/drawingml/2006/chart">
          <c:chart r:id="rId1"/>
        </a:graphicData>
      </a:graphic>
    </xdr:graphicFrame>
    <xdr:clientData fLocksWithSheet="1" fPrintsWithSheet="1"/>
  </xdr:twoCellAnchor>
  <xdr:twoCellAnchor>
    <xdr:from>
      <xdr:col>1</xdr:col>
      <xdr:colOff>200025</xdr:colOff>
      <xdr:row>54</xdr:row>
      <xdr:rowOff>104775</xdr:rowOff>
    </xdr:from>
    <xdr:to>
      <xdr:col>1</xdr:col>
      <xdr:colOff>895350</xdr:colOff>
      <xdr:row>54</xdr:row>
      <xdr:rowOff>523875</xdr:rowOff>
    </xdr:to>
    <xdr:sp fLocksText="1" fPublished="0">
      <xdr:nvSpPr>
        <xdr:cNvPr id="3" name="Rectangle 2"/>
        <xdr:cNvSpPr>
          <a:spLocks noChangeArrowheads="1"/>
        </xdr:cNvSpPr>
      </xdr:nvSpPr>
      <xdr:spPr>
        <a:xfrm>
          <a:off x="829235" y="12573000"/>
          <a:ext cx="694764" cy="425823"/>
        </a:xfrm>
        <a:prstGeom prst="rect">
          <a:avLst/>
        </a:prstGeom>
        <a:pattFill prst="pct70">
          <a:fgClr>
            <a:srgbClr val="843c0c"/>
          </a:fgClr>
          <a:bgClr>
            <a:schemeClr val="bg1"/>
          </a:bgClr>
        </a:pattFill>
        <a:ln w="6350">
          <a:solidFill>
            <a:srgbClr val="000000"/>
          </a:solidFill>
          <a:miter/>
        </a:ln>
      </xdr:spPr>
      <xdr:txBody>
        <a:bodyPr vertOverflow="clip" lIns="0" tIns="0" rIns="0" bIns="0"/>
        <a:p/>
      </xdr:txBody>
    </xdr:sp>
    <xdr:clientData fLocksWithSheet="1" fPrintsWithSheet="1"/>
  </xdr:twoCellAnchor>
  <xdr:twoCellAnchor>
    <xdr:from>
      <xdr:col>1</xdr:col>
      <xdr:colOff>200025</xdr:colOff>
      <xdr:row>56</xdr:row>
      <xdr:rowOff>114300</xdr:rowOff>
    </xdr:from>
    <xdr:to>
      <xdr:col>1</xdr:col>
      <xdr:colOff>895350</xdr:colOff>
      <xdr:row>56</xdr:row>
      <xdr:rowOff>523875</xdr:rowOff>
    </xdr:to>
    <xdr:sp fLocksText="1" fPublished="0">
      <xdr:nvSpPr>
        <xdr:cNvPr id="4" name="Rectangle 3"/>
        <xdr:cNvSpPr>
          <a:spLocks noChangeArrowheads="1"/>
        </xdr:cNvSpPr>
      </xdr:nvSpPr>
      <xdr:spPr>
        <a:xfrm>
          <a:off x="829235" y="13928912"/>
          <a:ext cx="694764" cy="414617"/>
        </a:xfrm>
        <a:prstGeom prst="rect">
          <a:avLst/>
        </a:prstGeom>
        <a:solidFill>
          <a:srgbClr val="2e75b6"/>
        </a:solidFill>
        <a:ln w="6350">
          <a:solidFill>
            <a:srgbClr val="000000"/>
          </a:solidFill>
          <a:miter/>
        </a:ln>
      </xdr:spPr>
      <xdr:txBody>
        <a:bodyPr vertOverflow="clip" lIns="0" tIns="0" rIns="0" bIns="0"/>
        <a:p/>
      </xdr:txBody>
    </xdr:sp>
    <xdr:clientData fLocksWithSheet="1" fPrintsWithSheet="1"/>
  </xdr:twoCellAnchor>
  <xdr:twoCellAnchor>
    <xdr:from>
      <xdr:col>0</xdr:col>
      <xdr:colOff>123824</xdr:colOff>
      <xdr:row>0</xdr:row>
      <xdr:rowOff>123824</xdr:rowOff>
    </xdr:from>
    <xdr:to>
      <xdr:col>8</xdr:col>
      <xdr:colOff>142875</xdr:colOff>
      <xdr:row>3</xdr:row>
      <xdr:rowOff>133350</xdr:rowOff>
    </xdr:to>
    <xdr:sp fLocksText="1" fPublished="0">
      <xdr:nvSpPr>
        <xdr:cNvPr id="5" name="表題ボックス"/>
        <xdr:cNvSpPr>
          <a:spLocks noRot="1" noChangeArrowheads="1"/>
        </xdr:cNvSpPr>
      </xdr:nvSpPr>
      <xdr:spPr>
        <a:xfrm>
          <a:off x="123264" y="123264"/>
          <a:ext cx="13458264" cy="649941"/>
        </a:xfrm>
        <a:prstGeom prst="rect">
          <a:avLst/>
        </a:prstGeom>
        <a:noFill/>
        <a:ln w="9525">
          <a:noFill/>
          <a:miter/>
        </a:ln>
      </xdr:spPr>
      <xdr:txBody>
        <a:bodyPr vertOverflow="clip" lIns="54610" tIns="31750" rIns="0" bIns="31750" anchor="ctr"/>
        <a:p>
          <a:pPr algn="l">
            <a:lnSpc>
              <a:spcPct val="100000"/>
            </a:lnSpc>
          </a:pPr>
          <a:r>
            <a:rPr sz="2800" b="1">
              <a:solidFill>
                <a:srgbClr val="000000"/>
              </a:solidFill>
              <a:latin typeface="ＭＳ ゴシック"/>
              <a:ea typeface="ＭＳ ゴシック"/>
            </a:rPr>
            <a:t>（11）基金残高（東日本大震災分を含む）に係る経年分析（市町村）</a:t>
          </a:r>
        </a:p>
      </xdr:txBody>
    </xdr:sp>
    <xdr:clientData fLocksWithSheet="1" fPrintsWithSheet="1"/>
  </xdr:twoCellAnchor>
  <xdr:twoCellAnchor>
    <xdr:from>
      <xdr:col>1</xdr:col>
      <xdr:colOff>0</xdr:colOff>
      <xdr:row>53</xdr:row>
      <xdr:rowOff>0</xdr:rowOff>
    </xdr:from>
    <xdr:to>
      <xdr:col>5</xdr:col>
      <xdr:colOff>0</xdr:colOff>
      <xdr:row>54</xdr:row>
      <xdr:rowOff>0</xdr:rowOff>
    </xdr:to>
    <xdr:sp fLocksText="1" fPublished="0">
      <xdr:nvSpPr>
        <xdr:cNvPr id="6" name="Line 10"/>
        <xdr:cNvSpPr>
          <a:spLocks noChangeShapeType="1"/>
        </xdr:cNvSpPr>
      </xdr:nvSpPr>
      <xdr:spPr>
        <a:xfrm>
          <a:off x="627529" y="12102353"/>
          <a:ext cx="7261411" cy="369794"/>
        </a:xfrm>
        <a:prstGeom prst="line">
          <a:avLst/>
        </a:prstGeom>
        <a:noFill/>
        <a:ln w="19050">
          <a:solidFill>
            <a:srgbClr val="000000"/>
          </a:solidFill>
          <a:round/>
        </a:ln>
      </xdr:spPr>
      <xdr:txBody>
        <a:bodyPr vertOverflow="clip" lIns="0" tIns="0" rIns="0" bIns="0"/>
        <a:p/>
      </xdr:txBody>
    </xdr:sp>
    <xdr:clientData fLocksWithSheet="1" fPrintsWithSheet="1"/>
  </xdr:twoCellAnchor>
  <xdr:twoCellAnchor>
    <xdr:from>
      <xdr:col>8</xdr:col>
      <xdr:colOff>342899</xdr:colOff>
      <xdr:row>0</xdr:row>
      <xdr:rowOff>171449</xdr:rowOff>
    </xdr:from>
    <xdr:to>
      <xdr:col>10</xdr:col>
      <xdr:colOff>371475</xdr:colOff>
      <xdr:row>2</xdr:row>
      <xdr:rowOff>171449</xdr:rowOff>
    </xdr:to>
    <xdr:sp fLocksText="1" fPublished="0">
      <xdr:nvSpPr>
        <xdr:cNvPr id="7" name="年度ボックス"/>
        <xdr:cNvSpPr>
          <a:spLocks noRot="1" noChangeArrowheads="1"/>
        </xdr:cNvSpPr>
      </xdr:nvSpPr>
      <xdr:spPr>
        <a:xfrm>
          <a:off x="13783236" y="168088"/>
          <a:ext cx="3989294" cy="425823"/>
        </a:xfrm>
        <a:prstGeom prst="rect">
          <a:avLst/>
        </a:prstGeom>
        <a:noFill/>
        <a:ln w="25400">
          <a:solidFill>
            <a:srgbClr val="000000"/>
          </a:solidFill>
          <a:miter/>
        </a:ln>
      </xdr:spPr>
      <xdr:txBody>
        <a:bodyPr vertOverflow="overflow" lIns="90170" tIns="46990" rIns="90170" bIns="46990" anchor="ctr"/>
        <a:p>
          <a:pPr algn="ctr">
            <a:lnSpc>
              <a:spcPct val="100000"/>
            </a:lnSpc>
          </a:pPr>
          <a:r>
            <a:rPr sz="1800" b="1">
              <a:solidFill>
                <a:srgbClr val="000000"/>
              </a:solidFill>
              <a:latin typeface="ＭＳ ゴシック"/>
              <a:ea typeface="ＭＳ ゴシック"/>
            </a:rPr>
            <a:t>平成29年度</a:t>
          </a:r>
        </a:p>
      </xdr:txBody>
    </xdr:sp>
    <xdr:clientData fLocksWithSheet="1" fPrintsWithSheet="1"/>
  </xdr:twoCellAnchor>
  <xdr:twoCellAnchor>
    <xdr:from>
      <xdr:col>10</xdr:col>
      <xdr:colOff>561975</xdr:colOff>
      <xdr:row>0</xdr:row>
      <xdr:rowOff>171449</xdr:rowOff>
    </xdr:from>
    <xdr:to>
      <xdr:col>14</xdr:col>
      <xdr:colOff>85724</xdr:colOff>
      <xdr:row>2</xdr:row>
      <xdr:rowOff>171449</xdr:rowOff>
    </xdr:to>
    <xdr:sp fLocksText="1" fPublished="0">
      <xdr:nvSpPr>
        <xdr:cNvPr id="8" name="団体名称ボックス"/>
        <xdr:cNvSpPr>
          <a:spLocks noRot="1" noChangeArrowheads="1"/>
        </xdr:cNvSpPr>
      </xdr:nvSpPr>
      <xdr:spPr>
        <a:xfrm>
          <a:off x="17963030" y="168088"/>
          <a:ext cx="7463118" cy="425823"/>
        </a:xfrm>
        <a:prstGeom prst="rect">
          <a:avLst/>
        </a:prstGeom>
        <a:noFill/>
        <a:ln w="25400">
          <a:solidFill>
            <a:srgbClr val="000000"/>
          </a:solidFill>
          <a:miter/>
        </a:ln>
      </xdr:spPr>
      <xdr:txBody>
        <a:bodyPr vertOverflow="overflow" lIns="90170" tIns="46990" rIns="90170" bIns="46990" anchor="ctr"/>
        <a:p>
          <a:pPr algn="ctr">
            <a:lnSpc>
              <a:spcPct val="100000"/>
            </a:lnSpc>
          </a:pPr>
          <a:r>
            <a:rPr sz="1800" b="1">
              <a:solidFill>
                <a:srgbClr val="000000"/>
              </a:solidFill>
              <a:latin typeface="ＭＳ ゴシック"/>
              <a:ea typeface="ＭＳ ゴシック"/>
            </a:rPr>
            <a:t>山口県防府市</a:t>
          </a:r>
        </a:p>
      </xdr:txBody>
    </xdr:sp>
    <xdr:clientData fLocksWithSheet="1" fPrintsWithSheet="1"/>
  </xdr:twoCellAnchor>
  <xdr:twoCellAnchor>
    <xdr:from>
      <xdr:col>0</xdr:col>
      <xdr:colOff>533400</xdr:colOff>
      <xdr:row>4</xdr:row>
      <xdr:rowOff>123824</xdr:rowOff>
    </xdr:from>
    <xdr:to>
      <xdr:col>2</xdr:col>
      <xdr:colOff>1009650</xdr:colOff>
      <xdr:row>6</xdr:row>
      <xdr:rowOff>190500</xdr:rowOff>
    </xdr:to>
    <xdr:sp fLocksText="1" fPublished="0">
      <xdr:nvSpPr>
        <xdr:cNvPr id="9" name="テキスト ボックス 6"/>
        <xdr:cNvSpPr txBox="1">
          <a:spLocks noRot="1" noChangeArrowheads="1"/>
        </xdr:cNvSpPr>
      </xdr:nvSpPr>
      <xdr:spPr>
        <a:xfrm>
          <a:off x="526676" y="974911"/>
          <a:ext cx="2353235" cy="493058"/>
        </a:xfrm>
        <a:prstGeom prst="rect">
          <a:avLst/>
        </a:prstGeom>
        <a:noFill/>
        <a:ln w="9525">
          <a:noFill/>
          <a:miter/>
        </a:ln>
      </xdr:spPr>
      <xdr:txBody>
        <a:bodyPr vertOverflow="clip" lIns="36830" tIns="22860" rIns="0" bIns="0"/>
        <a:p>
          <a:pPr algn="l">
            <a:lnSpc>
              <a:spcPct val="100000"/>
            </a:lnSpc>
          </a:pPr>
          <a:r>
            <a:rPr sz="1600" b="1">
              <a:solidFill>
                <a:srgbClr val="000000"/>
              </a:solidFill>
              <a:latin typeface="ＭＳ ゴシック"/>
              <a:ea typeface="ＭＳ ゴシック"/>
            </a:rPr>
            <a:t>（百万円）</a:t>
          </a:r>
        </a:p>
      </xdr:txBody>
    </xdr:sp>
    <xdr:clientData fLocksWithSheet="1" fPrintsWithSheet="1"/>
  </xdr:twoCellAnchor>
  <xdr:twoCellAnchor>
    <xdr:from>
      <xdr:col>1</xdr:col>
      <xdr:colOff>200025</xdr:colOff>
      <xdr:row>55</xdr:row>
      <xdr:rowOff>114300</xdr:rowOff>
    </xdr:from>
    <xdr:to>
      <xdr:col>1</xdr:col>
      <xdr:colOff>895350</xdr:colOff>
      <xdr:row>55</xdr:row>
      <xdr:rowOff>523875</xdr:rowOff>
    </xdr:to>
    <xdr:sp fLocksText="1" fPublished="0">
      <xdr:nvSpPr>
        <xdr:cNvPr id="10" name="Rectangle 3"/>
        <xdr:cNvSpPr>
          <a:spLocks noChangeArrowheads="1"/>
        </xdr:cNvSpPr>
      </xdr:nvSpPr>
      <xdr:spPr>
        <a:xfrm>
          <a:off x="829235" y="13256559"/>
          <a:ext cx="694764" cy="414617"/>
        </a:xfrm>
        <a:prstGeom prst="rect">
          <a:avLst/>
        </a:prstGeom>
        <a:pattFill prst="smGrid">
          <a:fgClr>
            <a:srgbClr val="ff66cc"/>
          </a:fgClr>
          <a:bgClr>
            <a:schemeClr val="bg1"/>
          </a:bgClr>
        </a:pattFill>
        <a:ln w="6350">
          <a:solidFill>
            <a:srgbClr val="000000"/>
          </a:solidFill>
          <a:miter/>
        </a:ln>
      </xdr:spPr>
      <xdr:txBody>
        <a:bodyPr vertOverflow="clip" lIns="0" tIns="0" rIns="0" bIns="0"/>
        <a:p/>
      </xdr:txBody>
    </xdr:sp>
    <xdr:clientData fLocksWithSheet="1" fPrintsWithSheet="1"/>
  </xdr:twoCellAnchor>
  <xdr:twoCellAnchor>
    <xdr:from>
      <xdr:col>8</xdr:col>
      <xdr:colOff>342899</xdr:colOff>
      <xdr:row>3</xdr:row>
      <xdr:rowOff>180975</xdr:rowOff>
    </xdr:from>
    <xdr:to>
      <xdr:col>14</xdr:col>
      <xdr:colOff>85724</xdr:colOff>
      <xdr:row>24</xdr:row>
      <xdr:rowOff>114300</xdr:rowOff>
    </xdr:to>
    <xdr:sp fLocksText="1" fPublished="0">
      <xdr:nvSpPr>
        <xdr:cNvPr id="11" name="Rectangle 6"/>
        <xdr:cNvSpPr>
          <a:spLocks noChangeArrowheads="1"/>
        </xdr:cNvSpPr>
      </xdr:nvSpPr>
      <xdr:spPr>
        <a:xfrm>
          <a:off x="13783236" y="818029"/>
          <a:ext cx="11642912" cy="4403911"/>
        </a:xfrm>
        <a:prstGeom prst="rect">
          <a:avLst/>
        </a:prstGeom>
        <a:noFill/>
        <a:ln w="19050">
          <a:solidFill>
            <a:srgbClr val="000000"/>
          </a:solidFill>
          <a:miter/>
        </a:ln>
      </xdr:spPr>
      <xdr:txBody>
        <a:bodyPr vertOverflow="clip" lIns="0" tIns="0" rIns="0" bIns="0"/>
        <a:p/>
      </xdr:txBody>
    </xdr:sp>
    <xdr:clientData fLocksWithSheet="1" fPrintsWithSheet="1"/>
  </xdr:twoCellAnchor>
  <xdr:twoCellAnchor>
    <xdr:from>
      <xdr:col>8</xdr:col>
      <xdr:colOff>342899</xdr:colOff>
      <xdr:row>6</xdr:row>
      <xdr:rowOff>47625</xdr:rowOff>
    </xdr:from>
    <xdr:to>
      <xdr:col>14</xdr:col>
      <xdr:colOff>85724</xdr:colOff>
      <xdr:row>24</xdr:row>
      <xdr:rowOff>114300</xdr:rowOff>
    </xdr:to>
    <xdr:sp fLocksText="1" fPublished="0">
      <xdr:nvSpPr>
        <xdr:cNvPr id="12" name="テキスト ボックス 11"/>
        <xdr:cNvSpPr txBox="1">
          <a:spLocks noRot="1"/>
        </xdr:cNvSpPr>
      </xdr:nvSpPr>
      <xdr:spPr>
        <a:xfrm>
          <a:off x="13783236" y="1322294"/>
          <a:ext cx="11642912" cy="3899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20" pitchFamily="49" charset="-128"/>
              <a:ea typeface="ＭＳ ゴシック" panose="20" pitchFamily="49" charset="-128"/>
              <a:cs typeface="+mn-cs"/>
            </a:rPr>
            <a:t>（増減理由）</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庁舎建設基金の残高が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104</a:t>
          </a:r>
          <a:r>
            <a:rPr kumimoji="1" lang="ja-JP" altLang="en-US" sz="1300">
              <a:solidFill>
                <a:schemeClr val="dk1"/>
              </a:solidFill>
              <a:effectLst/>
              <a:latin typeface="ＭＳ ゴシック" panose="20" pitchFamily="49" charset="-128"/>
              <a:ea typeface="ＭＳ ゴシック" panose="20" pitchFamily="49" charset="-128"/>
              <a:cs typeface="+mn-cs"/>
            </a:rPr>
            <a:t>百万円増加し、その他特定目的基金の残高全体で</a:t>
          </a:r>
          <a:r>
            <a:rPr kumimoji="1" lang="en-US" altLang="ja-JP" sz="1300">
              <a:solidFill>
                <a:schemeClr val="dk1"/>
              </a:solidFill>
              <a:effectLst/>
              <a:latin typeface="ＭＳ ゴシック" panose="20" pitchFamily="49" charset="-128"/>
              <a:ea typeface="ＭＳ ゴシック" panose="20" pitchFamily="49" charset="-128"/>
              <a:cs typeface="+mn-cs"/>
            </a:rPr>
            <a:t>77</a:t>
          </a:r>
          <a:r>
            <a:rPr kumimoji="1" lang="ja-JP" altLang="en-US" sz="1300">
              <a:solidFill>
                <a:schemeClr val="dk1"/>
              </a:solidFill>
              <a:effectLst/>
              <a:latin typeface="ＭＳ ゴシック" panose="20" pitchFamily="49" charset="-128"/>
              <a:ea typeface="ＭＳ ゴシック" panose="20" pitchFamily="49" charset="-128"/>
              <a:cs typeface="+mn-cs"/>
            </a:rPr>
            <a:t>百万円増加したものの、市税の減や児童福祉に係る扶助費の増などにより財政調整基金の残高が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1,150</a:t>
          </a:r>
          <a:r>
            <a:rPr kumimoji="1" lang="ja-JP" altLang="en-US" sz="1300">
              <a:solidFill>
                <a:schemeClr val="dk1"/>
              </a:solidFill>
              <a:effectLst/>
              <a:latin typeface="ＭＳ ゴシック" panose="20" pitchFamily="49" charset="-128"/>
              <a:ea typeface="ＭＳ ゴシック" panose="20" pitchFamily="49" charset="-128"/>
              <a:cs typeface="+mn-cs"/>
            </a:rPr>
            <a:t>百万円、ごみ処理施設整備における元金償還の開始による公債費の増などにより減債基金の残高が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200</a:t>
          </a:r>
          <a:r>
            <a:rPr kumimoji="1" lang="ja-JP" altLang="en-US" sz="1300">
              <a:solidFill>
                <a:schemeClr val="dk1"/>
              </a:solidFill>
              <a:effectLst/>
              <a:latin typeface="ＭＳ ゴシック" panose="20" pitchFamily="49" charset="-128"/>
              <a:ea typeface="ＭＳ ゴシック" panose="20" pitchFamily="49" charset="-128"/>
              <a:cs typeface="+mn-cs"/>
            </a:rPr>
            <a:t>百万円減少し、全体の基金の残高は、</a:t>
          </a:r>
          <a:r>
            <a:rPr kumimoji="1" lang="en-US" altLang="ja-JP" sz="1300">
              <a:solidFill>
                <a:schemeClr val="dk1"/>
              </a:solidFill>
              <a:effectLst/>
              <a:latin typeface="ＭＳ ゴシック" panose="20" pitchFamily="49" charset="-128"/>
              <a:ea typeface="ＭＳ ゴシック" panose="20" pitchFamily="49" charset="-128"/>
              <a:cs typeface="+mn-cs"/>
            </a:rPr>
            <a:t>1,273</a:t>
          </a:r>
          <a:r>
            <a:rPr kumimoji="1" lang="ja-JP" altLang="en-US" sz="1300">
              <a:solidFill>
                <a:schemeClr val="dk1"/>
              </a:solidFill>
              <a:effectLst/>
              <a:latin typeface="ＭＳ ゴシック" panose="20" pitchFamily="49" charset="-128"/>
              <a:ea typeface="ＭＳ ゴシック" panose="20" pitchFamily="49" charset="-128"/>
              <a:cs typeface="+mn-cs"/>
            </a:rPr>
            <a:t>百万円減少した。</a:t>
          </a: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（今後の方針）</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xdr:txBody>
    </xdr:sp>
    <xdr:clientData fLocksWithSheet="1" fPrintsWithSheet="1"/>
  </xdr:twoCellAnchor>
  <xdr:twoCellAnchor>
    <xdr:from>
      <xdr:col>8</xdr:col>
      <xdr:colOff>428625</xdr:colOff>
      <xdr:row>4</xdr:row>
      <xdr:rowOff>76200</xdr:rowOff>
    </xdr:from>
    <xdr:to>
      <xdr:col>8</xdr:col>
      <xdr:colOff>1685925</xdr:colOff>
      <xdr:row>6</xdr:row>
      <xdr:rowOff>9525</xdr:rowOff>
    </xdr:to>
    <xdr:sp fLocksText="1" fPublished="0">
      <xdr:nvSpPr>
        <xdr:cNvPr id="13" name="Rectangle 7"/>
        <xdr:cNvSpPr>
          <a:spLocks noRot="1" noChangeArrowheads="1"/>
        </xdr:cNvSpPr>
      </xdr:nvSpPr>
      <xdr:spPr>
        <a:xfrm>
          <a:off x="13861676" y="930088"/>
          <a:ext cx="1255058" cy="358588"/>
        </a:xfrm>
        <a:prstGeom prst="rect">
          <a:avLst/>
        </a:prstGeom>
        <a:noFill/>
        <a:ln w="9525">
          <a:solidFill>
            <a:schemeClr val="tx1"/>
          </a:solidFill>
          <a:miter/>
        </a:ln>
      </xdr:spPr>
      <xdr:txBody>
        <a:bodyPr vertOverflow="clip" lIns="36830" tIns="22860" rIns="0" bIns="0" anchor="ctr"/>
        <a:p>
          <a:pPr algn="ctr">
            <a:lnSpc>
              <a:spcPct val="100000"/>
            </a:lnSpc>
          </a:pPr>
          <a:r>
            <a:rPr sz="1500" b="1">
              <a:solidFill>
                <a:srgbClr val="000000"/>
              </a:solidFill>
              <a:latin typeface="ＭＳ ゴシック"/>
              <a:ea typeface="ＭＳ ゴシック"/>
            </a:rPr>
            <a:t>基金全体</a:t>
          </a:r>
        </a:p>
      </xdr:txBody>
    </xdr:sp>
    <xdr:clientData fLocksWithSheet="1" fPrintsWithSheet="1"/>
  </xdr:twoCellAnchor>
  <xdr:twoCellAnchor>
    <xdr:from>
      <xdr:col>8</xdr:col>
      <xdr:colOff>342899</xdr:colOff>
      <xdr:row>54</xdr:row>
      <xdr:rowOff>161925</xdr:rowOff>
    </xdr:from>
    <xdr:to>
      <xdr:col>14</xdr:col>
      <xdr:colOff>85724</xdr:colOff>
      <xdr:row>63</xdr:row>
      <xdr:rowOff>0</xdr:rowOff>
    </xdr:to>
    <xdr:sp fLocksText="1" fPublished="0">
      <xdr:nvSpPr>
        <xdr:cNvPr id="14" name="Rectangle 6"/>
        <xdr:cNvSpPr>
          <a:spLocks noChangeArrowheads="1"/>
        </xdr:cNvSpPr>
      </xdr:nvSpPr>
      <xdr:spPr>
        <a:xfrm>
          <a:off x="13783236" y="12640236"/>
          <a:ext cx="11642912" cy="5434852"/>
        </a:xfrm>
        <a:prstGeom prst="rect">
          <a:avLst/>
        </a:prstGeom>
        <a:noFill/>
        <a:ln w="19050">
          <a:solidFill>
            <a:srgbClr val="000000"/>
          </a:solidFill>
          <a:miter/>
        </a:ln>
      </xdr:spPr>
      <xdr:txBody>
        <a:bodyPr vertOverflow="clip" lIns="0" tIns="0" rIns="0" bIns="0"/>
        <a:p/>
      </xdr:txBody>
    </xdr:sp>
    <xdr:clientData fLocksWithSheet="1" fPrintsWithSheet="1"/>
  </xdr:twoCellAnchor>
  <xdr:twoCellAnchor>
    <xdr:from>
      <xdr:col>8</xdr:col>
      <xdr:colOff>342899</xdr:colOff>
      <xdr:row>54</xdr:row>
      <xdr:rowOff>628650</xdr:rowOff>
    </xdr:from>
    <xdr:to>
      <xdr:col>14</xdr:col>
      <xdr:colOff>85724</xdr:colOff>
      <xdr:row>62</xdr:row>
      <xdr:rowOff>657225</xdr:rowOff>
    </xdr:to>
    <xdr:sp fLocksText="1" fPublished="0">
      <xdr:nvSpPr>
        <xdr:cNvPr id="15" name="テキスト ボックス 14"/>
        <xdr:cNvSpPr txBox="1">
          <a:spLocks noRot="1"/>
        </xdr:cNvSpPr>
      </xdr:nvSpPr>
      <xdr:spPr>
        <a:xfrm>
          <a:off x="13783236" y="13099676"/>
          <a:ext cx="11642912" cy="496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20" pitchFamily="49" charset="-128"/>
              <a:ea typeface="ＭＳ ゴシック" panose="20" pitchFamily="49" charset="-128"/>
              <a:cs typeface="+mn-cs"/>
            </a:rPr>
            <a:t>（基金の使途）</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庁舎建設基金は、市庁舎を建設するため。</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社会福祉事業振興基金は、社会福祉事業の振興及び奨励を図るため。</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緑地管理基金は、緑地の適正な管理を図るため。</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国際交流基金は、国際交流活動の推進及び国際交流の環境整備を図るため。</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教育振興基金は、教育の振興を図るため。</a:t>
          </a:r>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（増減理由）</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国際交流基金の取崩により事業実施したことで国際交流基金の残高が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15</a:t>
          </a:r>
          <a:r>
            <a:rPr kumimoji="1" lang="ja-JP" altLang="en-US" sz="1300">
              <a:solidFill>
                <a:schemeClr val="dk1"/>
              </a:solidFill>
              <a:effectLst/>
              <a:latin typeface="ＭＳ ゴシック" panose="20" pitchFamily="49" charset="-128"/>
              <a:ea typeface="ＭＳ ゴシック" panose="20" pitchFamily="49" charset="-128"/>
              <a:cs typeface="+mn-cs"/>
            </a:rPr>
            <a:t>百万円、その他基金の残高が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12</a:t>
          </a:r>
          <a:r>
            <a:rPr kumimoji="1" lang="ja-JP" altLang="en-US" sz="1300">
              <a:solidFill>
                <a:schemeClr val="dk1"/>
              </a:solidFill>
              <a:effectLst/>
              <a:latin typeface="ＭＳ ゴシック" panose="20" pitchFamily="49" charset="-128"/>
              <a:ea typeface="ＭＳ ゴシック" panose="20" pitchFamily="49" charset="-128"/>
              <a:cs typeface="+mn-cs"/>
            </a:rPr>
            <a:t>百万円減少したものの、庁舎建設基金は庁舎建設のために積立を行ったことで、庁舎建設基金の残高が</a:t>
          </a:r>
          <a:r>
            <a:rPr kumimoji="1" lang="en-US" altLang="ja-JP" sz="1300">
              <a:solidFill>
                <a:schemeClr val="dk1"/>
              </a:solidFill>
              <a:effectLst/>
              <a:latin typeface="ＭＳ ゴシック" panose="20" pitchFamily="49" charset="-128"/>
              <a:ea typeface="ＭＳ ゴシック" panose="20" pitchFamily="49" charset="-128"/>
              <a:cs typeface="+mn-cs"/>
            </a:rPr>
            <a:t>104</a:t>
          </a:r>
          <a:r>
            <a:rPr kumimoji="1" lang="ja-JP" altLang="en-US" sz="1300">
              <a:solidFill>
                <a:schemeClr val="dk1"/>
              </a:solidFill>
              <a:effectLst/>
              <a:latin typeface="ＭＳ ゴシック" panose="20" pitchFamily="49" charset="-128"/>
              <a:ea typeface="ＭＳ ゴシック" panose="20" pitchFamily="49" charset="-128"/>
              <a:cs typeface="+mn-cs"/>
            </a:rPr>
            <a:t>百万円増加し、その他特定目的基金の残高全体としても</a:t>
          </a:r>
          <a:r>
            <a:rPr kumimoji="1" lang="en-US" altLang="ja-JP" sz="1300">
              <a:solidFill>
                <a:schemeClr val="dk1"/>
              </a:solidFill>
              <a:effectLst/>
              <a:latin typeface="ＭＳ ゴシック" panose="20" pitchFamily="49" charset="-128"/>
              <a:ea typeface="ＭＳ ゴシック" panose="20" pitchFamily="49" charset="-128"/>
              <a:cs typeface="+mn-cs"/>
            </a:rPr>
            <a:t>77</a:t>
          </a:r>
          <a:r>
            <a:rPr kumimoji="1" lang="ja-JP" altLang="en-US" sz="1300">
              <a:solidFill>
                <a:schemeClr val="dk1"/>
              </a:solidFill>
              <a:effectLst/>
              <a:latin typeface="ＭＳ ゴシック" panose="20" pitchFamily="49" charset="-128"/>
              <a:ea typeface="ＭＳ ゴシック" panose="20" pitchFamily="49" charset="-128"/>
              <a:cs typeface="+mn-cs"/>
            </a:rPr>
            <a:t>百万円増加した。</a:t>
          </a:r>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（今後の方針）</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xdr:txBody>
    </xdr:sp>
    <xdr:clientData fLocksWithSheet="1" fPrintsWithSheet="1"/>
  </xdr:twoCellAnchor>
  <xdr:twoCellAnchor>
    <xdr:from>
      <xdr:col>8</xdr:col>
      <xdr:colOff>428625</xdr:colOff>
      <xdr:row>54</xdr:row>
      <xdr:rowOff>257175</xdr:rowOff>
    </xdr:from>
    <xdr:to>
      <xdr:col>9</xdr:col>
      <xdr:colOff>952500</xdr:colOff>
      <xdr:row>54</xdr:row>
      <xdr:rowOff>590550</xdr:rowOff>
    </xdr:to>
    <xdr:sp fLocksText="1" fPublished="0">
      <xdr:nvSpPr>
        <xdr:cNvPr id="16" name="Rectangle 7"/>
        <xdr:cNvSpPr>
          <a:spLocks noRot="1" noChangeArrowheads="1"/>
        </xdr:cNvSpPr>
      </xdr:nvSpPr>
      <xdr:spPr>
        <a:xfrm>
          <a:off x="13861676" y="12729883"/>
          <a:ext cx="2510117" cy="336176"/>
        </a:xfrm>
        <a:prstGeom prst="rect">
          <a:avLst/>
        </a:prstGeom>
        <a:noFill/>
        <a:ln w="9525">
          <a:solidFill>
            <a:schemeClr val="tx1"/>
          </a:solidFill>
          <a:miter/>
        </a:ln>
      </xdr:spPr>
      <xdr:txBody>
        <a:bodyPr vertOverflow="clip" lIns="36830" tIns="22860" rIns="0" bIns="0" anchor="ctr"/>
        <a:p>
          <a:pPr algn="ctr">
            <a:lnSpc>
              <a:spcPct val="100000"/>
            </a:lnSpc>
          </a:pPr>
          <a:r>
            <a:rPr sz="1500" b="1">
              <a:solidFill>
                <a:srgbClr val="000000"/>
              </a:solidFill>
              <a:latin typeface="ＭＳ ゴシック"/>
              <a:ea typeface="ＭＳ ゴシック"/>
            </a:rPr>
            <a:t>その他特定目的基金</a:t>
          </a:r>
        </a:p>
      </xdr:txBody>
    </xdr:sp>
    <xdr:clientData fLocksWithSheet="1" fPrintsWithSheet="1"/>
  </xdr:twoCellAnchor>
  <xdr:twoCellAnchor>
    <xdr:from>
      <xdr:col>8</xdr:col>
      <xdr:colOff>342899</xdr:colOff>
      <xdr:row>25</xdr:row>
      <xdr:rowOff>47625</xdr:rowOff>
    </xdr:from>
    <xdr:to>
      <xdr:col>14</xdr:col>
      <xdr:colOff>85724</xdr:colOff>
      <xdr:row>41</xdr:row>
      <xdr:rowOff>142875</xdr:rowOff>
    </xdr:to>
    <xdr:sp fLocksText="1" fPublished="0">
      <xdr:nvSpPr>
        <xdr:cNvPr id="17" name="Rectangle 6"/>
        <xdr:cNvSpPr>
          <a:spLocks noChangeArrowheads="1"/>
        </xdr:cNvSpPr>
      </xdr:nvSpPr>
      <xdr:spPr>
        <a:xfrm>
          <a:off x="13783236" y="5367617"/>
          <a:ext cx="11642912" cy="3507441"/>
        </a:xfrm>
        <a:prstGeom prst="rect">
          <a:avLst/>
        </a:prstGeom>
        <a:noFill/>
        <a:ln w="19050">
          <a:solidFill>
            <a:srgbClr val="000000"/>
          </a:solidFill>
          <a:miter/>
        </a:ln>
      </xdr:spPr>
      <xdr:txBody>
        <a:bodyPr vertOverflow="clip" lIns="0" tIns="0" rIns="0" bIns="0"/>
        <a:p/>
      </xdr:txBody>
    </xdr:sp>
    <xdr:clientData fLocksWithSheet="1" fPrintsWithSheet="1"/>
  </xdr:twoCellAnchor>
  <xdr:twoCellAnchor>
    <xdr:from>
      <xdr:col>8</xdr:col>
      <xdr:colOff>342899</xdr:colOff>
      <xdr:row>27</xdr:row>
      <xdr:rowOff>95250</xdr:rowOff>
    </xdr:from>
    <xdr:to>
      <xdr:col>14</xdr:col>
      <xdr:colOff>85724</xdr:colOff>
      <xdr:row>41</xdr:row>
      <xdr:rowOff>123824</xdr:rowOff>
    </xdr:to>
    <xdr:sp fLocksText="1" fPublished="0">
      <xdr:nvSpPr>
        <xdr:cNvPr id="18" name="テキスト ボックス 17"/>
        <xdr:cNvSpPr txBox="1">
          <a:spLocks noRot="1"/>
        </xdr:cNvSpPr>
      </xdr:nvSpPr>
      <xdr:spPr>
        <a:xfrm>
          <a:off x="13783236" y="5849470"/>
          <a:ext cx="11642912" cy="300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20" pitchFamily="49" charset="-128"/>
              <a:ea typeface="ＭＳ ゴシック" panose="20" pitchFamily="49" charset="-128"/>
              <a:cs typeface="+mn-cs"/>
            </a:rPr>
            <a:t>（増減理由）</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市税の減少や児童福祉に係る扶助費の増加などにより、財政調整基金の取崩額が増加し、残高が</a:t>
          </a:r>
          <a:r>
            <a:rPr kumimoji="1" lang="en-US" altLang="ja-JP" sz="1300">
              <a:solidFill>
                <a:schemeClr val="dk1"/>
              </a:solidFill>
              <a:effectLst/>
              <a:latin typeface="ＭＳ ゴシック" panose="20" pitchFamily="49" charset="-128"/>
              <a:ea typeface="ＭＳ ゴシック" panose="20" pitchFamily="49" charset="-128"/>
              <a:cs typeface="+mn-cs"/>
            </a:rPr>
            <a:t>1,150</a:t>
          </a:r>
          <a:r>
            <a:rPr kumimoji="1" lang="ja-JP" altLang="en-US" sz="1300">
              <a:solidFill>
                <a:schemeClr val="dk1"/>
              </a:solidFill>
              <a:effectLst/>
              <a:latin typeface="ＭＳ ゴシック" panose="20" pitchFamily="49" charset="-128"/>
              <a:ea typeface="ＭＳ ゴシック" panose="20" pitchFamily="49" charset="-128"/>
              <a:cs typeface="+mn-cs"/>
            </a:rPr>
            <a:t>百万円減少した。</a:t>
          </a:r>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（今後の方針）</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事業についてゼロベースでの見直しを行い、歳入に応じた歳出構造へ転換を図り、基金の取崩に依存しない健全な財政運営を推進し、一定額以上の基金残高を確保する。</a:t>
          </a: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xdr:txBody>
    </xdr:sp>
    <xdr:clientData fLocksWithSheet="1" fPrintsWithSheet="1"/>
  </xdr:twoCellAnchor>
  <xdr:twoCellAnchor>
    <xdr:from>
      <xdr:col>8</xdr:col>
      <xdr:colOff>428625</xdr:colOff>
      <xdr:row>25</xdr:row>
      <xdr:rowOff>142875</xdr:rowOff>
    </xdr:from>
    <xdr:to>
      <xdr:col>9</xdr:col>
      <xdr:colOff>495299</xdr:colOff>
      <xdr:row>27</xdr:row>
      <xdr:rowOff>57150</xdr:rowOff>
    </xdr:to>
    <xdr:sp fLocksText="1" fPublished="0">
      <xdr:nvSpPr>
        <xdr:cNvPr id="19" name="Rectangle 7"/>
        <xdr:cNvSpPr>
          <a:spLocks noRot="1" noChangeArrowheads="1"/>
        </xdr:cNvSpPr>
      </xdr:nvSpPr>
      <xdr:spPr>
        <a:xfrm>
          <a:off x="13861676" y="5468470"/>
          <a:ext cx="2050676" cy="336176"/>
        </a:xfrm>
        <a:prstGeom prst="rect">
          <a:avLst/>
        </a:prstGeom>
        <a:noFill/>
        <a:ln w="9525">
          <a:solidFill>
            <a:schemeClr val="tx1"/>
          </a:solidFill>
          <a:miter/>
        </a:ln>
      </xdr:spPr>
      <xdr:txBody>
        <a:bodyPr vertOverflow="clip" lIns="36830" tIns="22860" rIns="0" bIns="0" anchor="ctr"/>
        <a:p>
          <a:pPr algn="ctr">
            <a:lnSpc>
              <a:spcPct val="100000"/>
            </a:lnSpc>
          </a:pPr>
          <a:r>
            <a:rPr sz="1500" b="1">
              <a:solidFill>
                <a:srgbClr val="000000"/>
              </a:solidFill>
              <a:latin typeface="ＭＳ ゴシック"/>
              <a:ea typeface="ＭＳ ゴシック"/>
            </a:rPr>
            <a:t>財政調整基金</a:t>
          </a:r>
        </a:p>
      </xdr:txBody>
    </xdr:sp>
    <xdr:clientData fLocksWithSheet="1" fPrintsWithSheet="1"/>
  </xdr:twoCellAnchor>
  <xdr:twoCellAnchor>
    <xdr:from>
      <xdr:col>8</xdr:col>
      <xdr:colOff>342899</xdr:colOff>
      <xdr:row>42</xdr:row>
      <xdr:rowOff>76200</xdr:rowOff>
    </xdr:from>
    <xdr:to>
      <xdr:col>14</xdr:col>
      <xdr:colOff>85724</xdr:colOff>
      <xdr:row>54</xdr:row>
      <xdr:rowOff>19050</xdr:rowOff>
    </xdr:to>
    <xdr:sp fLocksText="1" fPublished="0">
      <xdr:nvSpPr>
        <xdr:cNvPr id="20" name="Rectangle 6"/>
        <xdr:cNvSpPr>
          <a:spLocks noChangeArrowheads="1"/>
        </xdr:cNvSpPr>
      </xdr:nvSpPr>
      <xdr:spPr>
        <a:xfrm>
          <a:off x="13783236" y="9020735"/>
          <a:ext cx="11642912" cy="3473823"/>
        </a:xfrm>
        <a:prstGeom prst="rect">
          <a:avLst/>
        </a:prstGeom>
        <a:noFill/>
        <a:ln w="19050">
          <a:solidFill>
            <a:srgbClr val="000000"/>
          </a:solidFill>
          <a:miter/>
        </a:ln>
      </xdr:spPr>
      <xdr:txBody>
        <a:bodyPr vertOverflow="clip" lIns="0" tIns="0" rIns="0" bIns="0"/>
        <a:p/>
      </xdr:txBody>
    </xdr:sp>
    <xdr:clientData fLocksWithSheet="1" fPrintsWithSheet="1"/>
  </xdr:twoCellAnchor>
  <xdr:twoCellAnchor>
    <xdr:from>
      <xdr:col>8</xdr:col>
      <xdr:colOff>342899</xdr:colOff>
      <xdr:row>44</xdr:row>
      <xdr:rowOff>133350</xdr:rowOff>
    </xdr:from>
    <xdr:to>
      <xdr:col>14</xdr:col>
      <xdr:colOff>85724</xdr:colOff>
      <xdr:row>53</xdr:row>
      <xdr:rowOff>361950</xdr:rowOff>
    </xdr:to>
    <xdr:sp fLocksText="1" fPublished="0">
      <xdr:nvSpPr>
        <xdr:cNvPr id="21" name="テキスト ボックス 20"/>
        <xdr:cNvSpPr txBox="1">
          <a:spLocks noRot="1"/>
        </xdr:cNvSpPr>
      </xdr:nvSpPr>
      <xdr:spPr>
        <a:xfrm>
          <a:off x="13783236" y="9502588"/>
          <a:ext cx="11642912" cy="29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20" pitchFamily="49" charset="-128"/>
              <a:ea typeface="ＭＳ ゴシック" panose="20" pitchFamily="49" charset="-128"/>
              <a:cs typeface="+mn-cs"/>
            </a:rPr>
            <a:t>（増減理由）</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ごみ処理施設整備における元金償還の開始による公債費の増加などにより、減債基金の取崩額が増加し、残高が</a:t>
          </a:r>
          <a:r>
            <a:rPr kumimoji="1" lang="en-US" altLang="ja-JP" sz="1300">
              <a:solidFill>
                <a:schemeClr val="dk1"/>
              </a:solidFill>
              <a:effectLst/>
              <a:latin typeface="ＭＳ ゴシック" panose="20" pitchFamily="49" charset="-128"/>
              <a:ea typeface="ＭＳ ゴシック" panose="20" pitchFamily="49" charset="-128"/>
              <a:cs typeface="+mn-cs"/>
            </a:rPr>
            <a:t>200</a:t>
          </a:r>
          <a:r>
            <a:rPr kumimoji="1" lang="ja-JP" altLang="en-US" sz="1300">
              <a:solidFill>
                <a:schemeClr val="dk1"/>
              </a:solidFill>
              <a:effectLst/>
              <a:latin typeface="ＭＳ ゴシック" panose="20" pitchFamily="49" charset="-128"/>
              <a:ea typeface="ＭＳ ゴシック" panose="20" pitchFamily="49" charset="-128"/>
              <a:cs typeface="+mn-cs"/>
            </a:rPr>
            <a:t>百万円減少した。</a:t>
          </a:r>
        </a:p>
        <a:p>
          <a:endParaRPr kumimoji="1" lang="ja-JP" altLang="en-US"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（今後の方針）</a:t>
          </a:r>
          <a:endParaRPr kumimoji="1" lang="en-US" altLang="ja-JP" sz="1300">
            <a:solidFill>
              <a:schemeClr val="dk1"/>
            </a:solidFill>
            <a:effectLst/>
            <a:latin typeface="ＭＳ ゴシック" panose="20" pitchFamily="49" charset="-128"/>
            <a:ea typeface="ＭＳ ゴシック" panose="20" pitchFamily="49" charset="-128"/>
            <a:cs typeface="+mn-cs"/>
          </a:endParaRPr>
        </a:p>
        <a:p>
          <a:r>
            <a:rPr kumimoji="1" lang="ja-JP" altLang="en-US" sz="1300">
              <a:solidFill>
                <a:schemeClr val="dk1"/>
              </a:solidFill>
              <a:effectLst/>
              <a:latin typeface="ＭＳ ゴシック" panose="20" pitchFamily="49" charset="-128"/>
              <a:ea typeface="ＭＳ ゴシック" panose="20"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a:p>
          <a:endParaRPr kumimoji="1" lang="en-US" altLang="ja-JP" sz="1300">
            <a:solidFill>
              <a:schemeClr val="dk1"/>
            </a:solidFill>
            <a:effectLst/>
            <a:latin typeface="ＭＳ ゴシック" panose="20" pitchFamily="49" charset="-128"/>
            <a:ea typeface="ＭＳ ゴシック" panose="20" pitchFamily="49" charset="-128"/>
            <a:cs typeface="+mn-cs"/>
          </a:endParaRPr>
        </a:p>
      </xdr:txBody>
    </xdr:sp>
    <xdr:clientData fLocksWithSheet="1" fPrintsWithSheet="1"/>
  </xdr:twoCellAnchor>
  <xdr:twoCellAnchor>
    <xdr:from>
      <xdr:col>8</xdr:col>
      <xdr:colOff>428625</xdr:colOff>
      <xdr:row>42</xdr:row>
      <xdr:rowOff>171449</xdr:rowOff>
    </xdr:from>
    <xdr:to>
      <xdr:col>8</xdr:col>
      <xdr:colOff>1685925</xdr:colOff>
      <xdr:row>44</xdr:row>
      <xdr:rowOff>95250</xdr:rowOff>
    </xdr:to>
    <xdr:sp fLocksText="1" fPublished="0">
      <xdr:nvSpPr>
        <xdr:cNvPr id="22" name="Rectangle 7"/>
        <xdr:cNvSpPr>
          <a:spLocks noRot="1" noChangeArrowheads="1"/>
        </xdr:cNvSpPr>
      </xdr:nvSpPr>
      <xdr:spPr>
        <a:xfrm>
          <a:off x="13861676" y="9110382"/>
          <a:ext cx="1255058" cy="358588"/>
        </a:xfrm>
        <a:prstGeom prst="rect">
          <a:avLst/>
        </a:prstGeom>
        <a:noFill/>
        <a:ln w="9525">
          <a:solidFill>
            <a:schemeClr val="tx1"/>
          </a:solidFill>
          <a:miter/>
        </a:ln>
      </xdr:spPr>
      <xdr:txBody>
        <a:bodyPr vertOverflow="clip" lIns="36830" tIns="22860" rIns="0" bIns="0" anchor="ctr"/>
        <a:p>
          <a:pPr algn="ctr">
            <a:lnSpc>
              <a:spcPct val="100000"/>
            </a:lnSpc>
          </a:pPr>
          <a:r>
            <a:rPr sz="1500" b="1">
              <a:solidFill>
                <a:srgbClr val="000000"/>
              </a:solidFill>
              <a:latin typeface="ＭＳ ゴシック"/>
              <a:ea typeface="ＭＳ ゴシック"/>
            </a:rPr>
            <a:t>減債基金</a:t>
          </a:r>
        </a:p>
      </xdr:txBody>
    </xdr:sp>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2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2.xml.rels><?xml version="1.0" encoding="UTF-8" standalone="yes" ?><Relationships xmlns="http://schemas.openxmlformats.org/package/2006/relationships"><Relationship Id="rId1" Type="http://schemas.openxmlformats.org/officeDocument/2006/relationships/drawing" Target="../drawings/drawing12.xml"  /></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3.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4.xml"  /></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5.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7.xml"  /></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8.xml"  /></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9.xml"  /></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  /></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  /></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  /></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シート1">
    <x:tabColor rgb="ffffffff"/>
    <x:pageSetUpPr autoPageBreaks="1" fitToPage="1"/>
  </x:sheetPr>
  <x:dimension ref="A1:DO53"/>
  <x:sheetViews>
    <x:sheetView showGridLines="0" tabSelected="1" topLeftCell="A1" zoomScale="85" zoomScaleNormal="85" zoomScaleSheetLayoutView="75" workbookViewId="0">
      <x:selection activeCell="A1" activeCellId="0" sqref="A1:A1"/>
    </x:sheetView>
  </x:sheetViews>
  <x:sheetFormatPr defaultColWidth="0" defaultRowHeight="11.85" zeroHeight="1"/>
  <x:cols>
    <x:col min="1" max="11" width="2.125" style="167" customWidth="1"/>
    <x:col min="12" max="12" width="2.25" style="167" customWidth="1"/>
    <x:col min="13" max="17" width="2.375" style="167" customWidth="1"/>
    <x:col min="18" max="119" width="2.125" style="167" customWidth="1"/>
    <x:col min="120" max="16384" width="0" style="167" hidden="1"/>
  </x:cols>
  <x:sheetData>
    <x:row r="1" spans="1:119" ht="33" customHeight="1">
      <x:c r="A1" s="165"/>
      <x:c r="B1" s="781" t="s">
        <x:v>21</x:v>
      </x:c>
      <x:c r="C1" s="781"/>
      <x:c r="D1" s="781"/>
      <x:c r="E1" s="781"/>
      <x:c r="F1" s="781"/>
      <x:c r="G1" s="781"/>
      <x:c r="H1" s="781"/>
      <x:c r="I1" s="781"/>
      <x:c r="J1" s="781"/>
      <x:c r="K1" s="781"/>
      <x:c r="L1" s="781"/>
      <x:c r="M1" s="781"/>
      <x:c r="N1" s="781"/>
      <x:c r="O1" s="781"/>
      <x:c r="P1" s="781"/>
      <x:c r="Q1" s="781"/>
      <x:c r="R1" s="781"/>
      <x:c r="S1" s="781"/>
      <x:c r="T1" s="781"/>
      <x:c r="U1" s="781"/>
      <x:c r="V1" s="781"/>
      <x:c r="W1" s="781"/>
      <x:c r="X1" s="781"/>
      <x:c r="Y1" s="781"/>
      <x:c r="Z1" s="781"/>
      <x:c r="AA1" s="781"/>
      <x:c r="AB1" s="781"/>
      <x:c r="AC1" s="781"/>
      <x:c r="AD1" s="781"/>
      <x:c r="AE1" s="781"/>
      <x:c r="AF1" s="781"/>
      <x:c r="AG1" s="781"/>
      <x:c r="AH1" s="781"/>
      <x:c r="AI1" s="781"/>
      <x:c r="AJ1" s="781"/>
      <x:c r="AK1" s="781"/>
      <x:c r="AL1" s="781"/>
      <x:c r="AM1" s="781"/>
      <x:c r="AN1" s="781"/>
      <x:c r="AO1" s="781"/>
      <x:c r="AP1" s="781"/>
      <x:c r="AQ1" s="781"/>
      <x:c r="AR1" s="781"/>
      <x:c r="AS1" s="781"/>
      <x:c r="AT1" s="781"/>
      <x:c r="AU1" s="781"/>
      <x:c r="AV1" s="781"/>
      <x:c r="AW1" s="781"/>
      <x:c r="AX1" s="781"/>
      <x:c r="AY1" s="781"/>
      <x:c r="AZ1" s="781"/>
      <x:c r="BA1" s="781"/>
      <x:c r="BB1" s="781"/>
      <x:c r="BC1" s="781"/>
      <x:c r="BD1" s="781"/>
      <x:c r="BE1" s="781"/>
      <x:c r="BF1" s="781"/>
      <x:c r="BG1" s="781"/>
      <x:c r="BH1" s="781"/>
      <x:c r="BI1" s="781"/>
      <x:c r="BJ1" s="781"/>
      <x:c r="BK1" s="781"/>
      <x:c r="BL1" s="781"/>
      <x:c r="BM1" s="781"/>
      <x:c r="BN1" s="781"/>
      <x:c r="BO1" s="781"/>
      <x:c r="BP1" s="781"/>
      <x:c r="BQ1" s="781"/>
      <x:c r="BR1" s="781"/>
      <x:c r="BS1" s="781"/>
      <x:c r="BT1" s="781"/>
      <x:c r="BU1" s="781"/>
      <x:c r="BV1" s="781"/>
      <x:c r="BW1" s="781"/>
      <x:c r="BX1" s="781"/>
      <x:c r="BY1" s="781"/>
      <x:c r="BZ1" s="781"/>
      <x:c r="CA1" s="781"/>
      <x:c r="CB1" s="781"/>
      <x:c r="CC1" s="781"/>
      <x:c r="CD1" s="781"/>
      <x:c r="CE1" s="781"/>
      <x:c r="CF1" s="781"/>
      <x:c r="CG1" s="781"/>
      <x:c r="CH1" s="781"/>
      <x:c r="CI1" s="781"/>
      <x:c r="CJ1" s="781"/>
      <x:c r="CK1" s="781"/>
      <x:c r="CL1" s="781"/>
      <x:c r="CM1" s="781"/>
      <x:c r="CN1" s="781"/>
      <x:c r="CO1" s="781"/>
      <x:c r="CP1" s="781"/>
      <x:c r="CQ1" s="781"/>
      <x:c r="CR1" s="781"/>
      <x:c r="CS1" s="781"/>
      <x:c r="CT1" s="781"/>
      <x:c r="CU1" s="781"/>
      <x:c r="CV1" s="781"/>
      <x:c r="CW1" s="781"/>
      <x:c r="CX1" s="781"/>
      <x:c r="CY1" s="781"/>
      <x:c r="CZ1" s="781"/>
      <x:c r="DA1" s="781"/>
      <x:c r="DB1" s="781"/>
      <x:c r="DC1" s="781"/>
      <x:c r="DD1" s="781"/>
      <x:c r="DE1" s="781"/>
      <x:c r="DF1" s="781"/>
      <x:c r="DG1" s="781"/>
      <x:c r="DH1" s="781"/>
      <x:c r="DI1" s="781"/>
      <x:c r="DJ1" s="166"/>
      <x:c r="DK1" s="166"/>
      <x:c r="DL1" s="166"/>
      <x:c r="DM1" s="166"/>
      <x:c r="DN1" s="166"/>
      <x:c r="DO1" s="166"/>
    </x:row>
    <x:row r="2" spans="1:119" ht="28.199999999999999">
      <x:c r="A2" s="165"/>
      <x:c r="B2" s="168" t="s">
        <x:v>133</x:v>
      </x:c>
      <x:c r="C2" s="168"/>
      <x:c r="D2" s="169"/>
      <x:c r="E2" s="165"/>
      <x:c r="F2" s="165"/>
      <x:c r="G2" s="165"/>
      <x:c r="H2" s="165"/>
      <x:c r="I2" s="165"/>
      <x:c r="J2" s="165"/>
      <x:c r="K2" s="165"/>
      <x:c r="L2" s="165"/>
      <x:c r="M2" s="165"/>
      <x:c r="N2" s="165"/>
      <x:c r="O2" s="165"/>
      <x:c r="P2" s="165"/>
      <x:c r="Q2" s="165"/>
      <x:c r="R2" s="165"/>
      <x:c r="S2" s="165"/>
      <x:c r="T2" s="165"/>
      <x:c r="U2" s="165"/>
      <x:c r="V2" s="165"/>
      <x:c r="W2" s="165"/>
      <x:c r="X2" s="165"/>
      <x:c r="Y2" s="165"/>
      <x:c r="Z2" s="165"/>
      <x:c r="AA2" s="165"/>
      <x:c r="AB2" s="165"/>
      <x:c r="AC2" s="165"/>
      <x:c r="AD2" s="165"/>
      <x:c r="AE2" s="165"/>
      <x:c r="AF2" s="165"/>
      <x:c r="AG2" s="165"/>
      <x:c r="AH2" s="165"/>
      <x:c r="AI2" s="165"/>
      <x:c r="AJ2" s="165"/>
      <x:c r="AK2" s="165"/>
      <x:c r="AL2" s="165"/>
      <x:c r="AM2" s="165"/>
      <x:c r="AN2" s="165"/>
      <x:c r="AO2" s="165"/>
      <x:c r="AP2" s="165"/>
      <x:c r="AQ2" s="165"/>
      <x:c r="AR2" s="165"/>
      <x:c r="AS2" s="165"/>
      <x:c r="AT2" s="165"/>
      <x:c r="AU2" s="165"/>
      <x:c r="AV2" s="165"/>
      <x:c r="AW2" s="165"/>
      <x:c r="AX2" s="165"/>
      <x:c r="AY2" s="165"/>
      <x:c r="AZ2" s="165"/>
      <x:c r="BA2" s="165"/>
      <x:c r="BB2" s="165"/>
      <x:c r="BC2" s="165"/>
      <x:c r="BD2" s="165"/>
      <x:c r="BE2" s="165"/>
      <x:c r="BF2" s="165"/>
      <x:c r="BG2" s="165"/>
      <x:c r="BH2" s="165"/>
      <x:c r="BI2" s="165"/>
      <x:c r="BJ2" s="165"/>
      <x:c r="BK2" s="165"/>
      <x:c r="BL2" s="165"/>
      <x:c r="BM2" s="165"/>
      <x:c r="BN2" s="165"/>
      <x:c r="BO2" s="165"/>
      <x:c r="BP2" s="165"/>
      <x:c r="BQ2" s="165"/>
      <x:c r="BR2" s="165"/>
      <x:c r="BS2" s="165"/>
      <x:c r="BT2" s="165"/>
      <x:c r="BU2" s="165"/>
      <x:c r="BV2" s="165"/>
      <x:c r="BW2" s="165"/>
      <x:c r="BX2" s="165"/>
      <x:c r="BY2" s="165"/>
      <x:c r="BZ2" s="165"/>
      <x:c r="CA2" s="165"/>
      <x:c r="CB2" s="165"/>
      <x:c r="CC2" s="165"/>
      <x:c r="CD2" s="165"/>
      <x:c r="CE2" s="165"/>
      <x:c r="CF2" s="165"/>
      <x:c r="CG2" s="165"/>
      <x:c r="CH2" s="165"/>
      <x:c r="CI2" s="165"/>
      <x:c r="CJ2" s="165"/>
      <x:c r="CK2" s="165"/>
      <x:c r="CL2" s="165"/>
      <x:c r="CM2" s="165"/>
      <x:c r="CN2" s="165"/>
      <x:c r="CO2" s="165"/>
      <x:c r="CP2" s="165"/>
      <x:c r="CQ2" s="165"/>
      <x:c r="CR2" s="165"/>
      <x:c r="CS2" s="165"/>
      <x:c r="CT2" s="165"/>
      <x:c r="CU2" s="165"/>
      <x:c r="CV2" s="165"/>
      <x:c r="CW2" s="165"/>
      <x:c r="CX2" s="165"/>
      <x:c r="CY2" s="165"/>
      <x:c r="CZ2" s="165"/>
      <x:c r="DA2" s="165"/>
      <x:c r="DB2" s="165"/>
      <x:c r="DC2" s="165"/>
      <x:c r="DD2" s="165"/>
      <x:c r="DE2" s="165"/>
      <x:c r="DF2" s="165"/>
      <x:c r="DG2" s="165"/>
      <x:c r="DH2" s="165"/>
      <x:c r="DI2" s="165"/>
      <x:c r="DJ2" s="165"/>
      <x:c r="DK2" s="165"/>
      <x:c r="DL2" s="165"/>
      <x:c r="DM2" s="165"/>
      <x:c r="DN2" s="165"/>
      <x:c r="DO2" s="165"/>
    </x:row>
    <x:row r="3" spans="1:119" ht="18.75" customHeight="1">
      <x:c r="A3" s="166"/>
      <x:c r="B3" s="782" t="s">
        <x:v>299</x:v>
      </x:c>
      <x:c r="C3" s="783"/>
      <x:c r="D3" s="783"/>
      <x:c r="E3" s="784"/>
      <x:c r="F3" s="784"/>
      <x:c r="G3" s="784"/>
      <x:c r="H3" s="784"/>
      <x:c r="I3" s="784"/>
      <x:c r="J3" s="784"/>
      <x:c r="K3" s="784"/>
      <x:c r="L3" s="784" t="s">
        <x:v>213</x:v>
      </x:c>
      <x:c r="M3" s="784"/>
      <x:c r="N3" s="784"/>
      <x:c r="O3" s="784"/>
      <x:c r="P3" s="784"/>
      <x:c r="Q3" s="784"/>
      <x:c r="R3" s="791"/>
      <x:c r="S3" s="791"/>
      <x:c r="T3" s="791"/>
      <x:c r="U3" s="791"/>
      <x:c r="V3" s="792"/>
      <x:c r="W3" s="766" t="s">
        <x:v>303</x:v>
      </x:c>
      <x:c r="X3" s="767"/>
      <x:c r="Y3" s="767"/>
      <x:c r="Z3" s="767"/>
      <x:c r="AA3" s="767"/>
      <x:c r="AB3" s="783"/>
      <x:c r="AC3" s="791" t="s">
        <x:v>222</x:v>
      </x:c>
      <x:c r="AD3" s="767"/>
      <x:c r="AE3" s="767"/>
      <x:c r="AF3" s="767"/>
      <x:c r="AG3" s="767"/>
      <x:c r="AH3" s="767"/>
      <x:c r="AI3" s="767"/>
      <x:c r="AJ3" s="767"/>
      <x:c r="AK3" s="767"/>
      <x:c r="AL3" s="768"/>
      <x:c r="AM3" s="766" t="s">
        <x:v>131</x:v>
      </x:c>
      <x:c r="AN3" s="767"/>
      <x:c r="AO3" s="767"/>
      <x:c r="AP3" s="767"/>
      <x:c r="AQ3" s="767"/>
      <x:c r="AR3" s="767"/>
      <x:c r="AS3" s="767"/>
      <x:c r="AT3" s="767"/>
      <x:c r="AU3" s="767"/>
      <x:c r="AV3" s="767"/>
      <x:c r="AW3" s="767"/>
      <x:c r="AX3" s="768"/>
      <x:c r="AY3" s="803" t="s">
        <x:v>217</x:v>
      </x:c>
      <x:c r="AZ3" s="804"/>
      <x:c r="BA3" s="804"/>
      <x:c r="BB3" s="804"/>
      <x:c r="BC3" s="804"/>
      <x:c r="BD3" s="804"/>
      <x:c r="BE3" s="804"/>
      <x:c r="BF3" s="804"/>
      <x:c r="BG3" s="804"/>
      <x:c r="BH3" s="804"/>
      <x:c r="BI3" s="804"/>
      <x:c r="BJ3" s="804"/>
      <x:c r="BK3" s="804"/>
      <x:c r="BL3" s="804"/>
      <x:c r="BM3" s="805"/>
      <x:c r="BN3" s="766" t="s">
        <x:v>132</x:v>
      </x:c>
      <x:c r="BO3" s="767"/>
      <x:c r="BP3" s="767"/>
      <x:c r="BQ3" s="767"/>
      <x:c r="BR3" s="767"/>
      <x:c r="BS3" s="767"/>
      <x:c r="BT3" s="767"/>
      <x:c r="BU3" s="768"/>
      <x:c r="BV3" s="766" t="s">
        <x:v>137</x:v>
      </x:c>
      <x:c r="BW3" s="767"/>
      <x:c r="BX3" s="767"/>
      <x:c r="BY3" s="767"/>
      <x:c r="BZ3" s="767"/>
      <x:c r="CA3" s="767"/>
      <x:c r="CB3" s="767"/>
      <x:c r="CC3" s="768"/>
      <x:c r="CD3" s="803" t="s">
        <x:v>217</x:v>
      </x:c>
      <x:c r="CE3" s="804"/>
      <x:c r="CF3" s="804"/>
      <x:c r="CG3" s="804"/>
      <x:c r="CH3" s="804"/>
      <x:c r="CI3" s="804"/>
      <x:c r="CJ3" s="804"/>
      <x:c r="CK3" s="804"/>
      <x:c r="CL3" s="804"/>
      <x:c r="CM3" s="804"/>
      <x:c r="CN3" s="804"/>
      <x:c r="CO3" s="804"/>
      <x:c r="CP3" s="804"/>
      <x:c r="CQ3" s="804"/>
      <x:c r="CR3" s="804"/>
      <x:c r="CS3" s="805"/>
      <x:c r="CT3" s="766" t="s">
        <x:v>22</x:v>
      </x:c>
      <x:c r="CU3" s="767"/>
      <x:c r="CV3" s="767"/>
      <x:c r="CW3" s="767"/>
      <x:c r="CX3" s="767"/>
      <x:c r="CY3" s="767"/>
      <x:c r="CZ3" s="767"/>
      <x:c r="DA3" s="768"/>
      <x:c r="DB3" s="766" t="s">
        <x:v>23</x:v>
      </x:c>
      <x:c r="DC3" s="767"/>
      <x:c r="DD3" s="767"/>
      <x:c r="DE3" s="767"/>
      <x:c r="DF3" s="767"/>
      <x:c r="DG3" s="767"/>
      <x:c r="DH3" s="767"/>
      <x:c r="DI3" s="768"/>
      <x:c r="DJ3" s="165"/>
      <x:c r="DK3" s="165"/>
      <x:c r="DL3" s="165"/>
      <x:c r="DM3" s="165"/>
      <x:c r="DN3" s="165"/>
      <x:c r="DO3" s="165"/>
    </x:row>
    <x:row r="4" spans="1:119" ht="18.75" customHeight="1">
      <x:c r="A4" s="166"/>
      <x:c r="B4" s="785"/>
      <x:c r="C4" s="786"/>
      <x:c r="D4" s="786"/>
      <x:c r="E4" s="787"/>
      <x:c r="F4" s="787"/>
      <x:c r="G4" s="787"/>
      <x:c r="H4" s="787"/>
      <x:c r="I4" s="787"/>
      <x:c r="J4" s="787"/>
      <x:c r="K4" s="787"/>
      <x:c r="L4" s="787"/>
      <x:c r="M4" s="787"/>
      <x:c r="N4" s="787"/>
      <x:c r="O4" s="787"/>
      <x:c r="P4" s="787"/>
      <x:c r="Q4" s="787"/>
      <x:c r="R4" s="793"/>
      <x:c r="S4" s="793"/>
      <x:c r="T4" s="793"/>
      <x:c r="U4" s="793"/>
      <x:c r="V4" s="794"/>
      <x:c r="W4" s="797"/>
      <x:c r="X4" s="798"/>
      <x:c r="Y4" s="798"/>
      <x:c r="Z4" s="798"/>
      <x:c r="AA4" s="798"/>
      <x:c r="AB4" s="786"/>
      <x:c r="AC4" s="793"/>
      <x:c r="AD4" s="798"/>
      <x:c r="AE4" s="798"/>
      <x:c r="AF4" s="798"/>
      <x:c r="AG4" s="798"/>
      <x:c r="AH4" s="798"/>
      <x:c r="AI4" s="798"/>
      <x:c r="AJ4" s="798"/>
      <x:c r="AK4" s="798"/>
      <x:c r="AL4" s="801"/>
      <x:c r="AM4" s="799"/>
      <x:c r="AN4" s="800"/>
      <x:c r="AO4" s="800"/>
      <x:c r="AP4" s="800"/>
      <x:c r="AQ4" s="800"/>
      <x:c r="AR4" s="800"/>
      <x:c r="AS4" s="800"/>
      <x:c r="AT4" s="800"/>
      <x:c r="AU4" s="800"/>
      <x:c r="AV4" s="800"/>
      <x:c r="AW4" s="800"/>
      <x:c r="AX4" s="802"/>
      <x:c r="AY4" s="769" t="s">
        <x:v>305</x:v>
      </x:c>
      <x:c r="AZ4" s="770"/>
      <x:c r="BA4" s="770"/>
      <x:c r="BB4" s="770"/>
      <x:c r="BC4" s="770"/>
      <x:c r="BD4" s="770"/>
      <x:c r="BE4" s="770"/>
      <x:c r="BF4" s="770"/>
      <x:c r="BG4" s="770"/>
      <x:c r="BH4" s="770"/>
      <x:c r="BI4" s="770"/>
      <x:c r="BJ4" s="770"/>
      <x:c r="BK4" s="770"/>
      <x:c r="BL4" s="770"/>
      <x:c r="BM4" s="771"/>
      <x:c r="BN4" s="772">
        <x:v>42886058</x:v>
      </x:c>
      <x:c r="BO4" s="773"/>
      <x:c r="BP4" s="773"/>
      <x:c r="BQ4" s="773"/>
      <x:c r="BR4" s="773"/>
      <x:c r="BS4" s="773"/>
      <x:c r="BT4" s="773"/>
      <x:c r="BU4" s="774"/>
      <x:c r="BV4" s="772">
        <x:v>42982791</x:v>
      </x:c>
      <x:c r="BW4" s="773"/>
      <x:c r="BX4" s="773"/>
      <x:c r="BY4" s="773"/>
      <x:c r="BZ4" s="773"/>
      <x:c r="CA4" s="773"/>
      <x:c r="CB4" s="773"/>
      <x:c r="CC4" s="774"/>
      <x:c r="CD4" s="775" t="s">
        <x:v>334</x:v>
      </x:c>
      <x:c r="CE4" s="776"/>
      <x:c r="CF4" s="776"/>
      <x:c r="CG4" s="776"/>
      <x:c r="CH4" s="776"/>
      <x:c r="CI4" s="776"/>
      <x:c r="CJ4" s="776"/>
      <x:c r="CK4" s="776"/>
      <x:c r="CL4" s="776"/>
      <x:c r="CM4" s="776"/>
      <x:c r="CN4" s="776"/>
      <x:c r="CO4" s="776"/>
      <x:c r="CP4" s="776"/>
      <x:c r="CQ4" s="776"/>
      <x:c r="CR4" s="776"/>
      <x:c r="CS4" s="777"/>
      <x:c r="CT4" s="778">
        <x:v>5.2000000000000002</x:v>
      </x:c>
      <x:c r="CU4" s="779"/>
      <x:c r="CV4" s="779"/>
      <x:c r="CW4" s="779"/>
      <x:c r="CX4" s="779"/>
      <x:c r="CY4" s="779"/>
      <x:c r="CZ4" s="779"/>
      <x:c r="DA4" s="780"/>
      <x:c r="DB4" s="778">
        <x:v>5.2000000000000002</x:v>
      </x:c>
      <x:c r="DC4" s="779"/>
      <x:c r="DD4" s="779"/>
      <x:c r="DE4" s="779"/>
      <x:c r="DF4" s="779"/>
      <x:c r="DG4" s="779"/>
      <x:c r="DH4" s="779"/>
      <x:c r="DI4" s="780"/>
      <x:c r="DJ4" s="165"/>
      <x:c r="DK4" s="165"/>
      <x:c r="DL4" s="165"/>
      <x:c r="DM4" s="165"/>
      <x:c r="DN4" s="165"/>
      <x:c r="DO4" s="165"/>
    </x:row>
    <x:row r="5" spans="1:119" ht="18.75" customHeight="1">
      <x:c r="A5" s="166"/>
      <x:c r="B5" s="788"/>
      <x:c r="C5" s="789"/>
      <x:c r="D5" s="789"/>
      <x:c r="E5" s="790"/>
      <x:c r="F5" s="790"/>
      <x:c r="G5" s="790"/>
      <x:c r="H5" s="790"/>
      <x:c r="I5" s="790"/>
      <x:c r="J5" s="790"/>
      <x:c r="K5" s="790"/>
      <x:c r="L5" s="790"/>
      <x:c r="M5" s="790"/>
      <x:c r="N5" s="790"/>
      <x:c r="O5" s="790"/>
      <x:c r="P5" s="790"/>
      <x:c r="Q5" s="790"/>
      <x:c r="R5" s="795"/>
      <x:c r="S5" s="795"/>
      <x:c r="T5" s="795"/>
      <x:c r="U5" s="795"/>
      <x:c r="V5" s="796"/>
      <x:c r="W5" s="799"/>
      <x:c r="X5" s="800"/>
      <x:c r="Y5" s="800"/>
      <x:c r="Z5" s="800"/>
      <x:c r="AA5" s="800"/>
      <x:c r="AB5" s="789"/>
      <x:c r="AC5" s="795"/>
      <x:c r="AD5" s="800"/>
      <x:c r="AE5" s="800"/>
      <x:c r="AF5" s="800"/>
      <x:c r="AG5" s="800"/>
      <x:c r="AH5" s="800"/>
      <x:c r="AI5" s="800"/>
      <x:c r="AJ5" s="800"/>
      <x:c r="AK5" s="800"/>
      <x:c r="AL5" s="802"/>
      <x:c r="AM5" s="838" t="s">
        <x:v>325</x:v>
      </x:c>
      <x:c r="AN5" s="839"/>
      <x:c r="AO5" s="839"/>
      <x:c r="AP5" s="839"/>
      <x:c r="AQ5" s="839"/>
      <x:c r="AR5" s="839"/>
      <x:c r="AS5" s="839"/>
      <x:c r="AT5" s="840"/>
      <x:c r="AU5" s="841" t="s">
        <x:v>212</x:v>
      </x:c>
      <x:c r="AV5" s="842"/>
      <x:c r="AW5" s="842"/>
      <x:c r="AX5" s="842"/>
      <x:c r="AY5" s="843" t="s">
        <x:v>319</x:v>
      </x:c>
      <x:c r="AZ5" s="844"/>
      <x:c r="BA5" s="844"/>
      <x:c r="BB5" s="844"/>
      <x:c r="BC5" s="844"/>
      <x:c r="BD5" s="844"/>
      <x:c r="BE5" s="844"/>
      <x:c r="BF5" s="844"/>
      <x:c r="BG5" s="844"/>
      <x:c r="BH5" s="844"/>
      <x:c r="BI5" s="844"/>
      <x:c r="BJ5" s="844"/>
      <x:c r="BK5" s="844"/>
      <x:c r="BL5" s="844"/>
      <x:c r="BM5" s="845"/>
      <x:c r="BN5" s="809">
        <x:v>41264034</x:v>
      </x:c>
      <x:c r="BO5" s="810"/>
      <x:c r="BP5" s="810"/>
      <x:c r="BQ5" s="810"/>
      <x:c r="BR5" s="810"/>
      <x:c r="BS5" s="810"/>
      <x:c r="BT5" s="810"/>
      <x:c r="BU5" s="811"/>
      <x:c r="BV5" s="809">
        <x:v>41422087</x:v>
      </x:c>
      <x:c r="BW5" s="810"/>
      <x:c r="BX5" s="810"/>
      <x:c r="BY5" s="810"/>
      <x:c r="BZ5" s="810"/>
      <x:c r="CA5" s="810"/>
      <x:c r="CB5" s="810"/>
      <x:c r="CC5" s="811"/>
      <x:c r="CD5" s="812" t="s">
        <x:v>313</x:v>
      </x:c>
      <x:c r="CE5" s="813"/>
      <x:c r="CF5" s="813"/>
      <x:c r="CG5" s="813"/>
      <x:c r="CH5" s="813"/>
      <x:c r="CI5" s="813"/>
      <x:c r="CJ5" s="813"/>
      <x:c r="CK5" s="813"/>
      <x:c r="CL5" s="813"/>
      <x:c r="CM5" s="813"/>
      <x:c r="CN5" s="813"/>
      <x:c r="CO5" s="813"/>
      <x:c r="CP5" s="813"/>
      <x:c r="CQ5" s="813"/>
      <x:c r="CR5" s="813"/>
      <x:c r="CS5" s="814"/>
      <x:c r="CT5" s="806">
        <x:v>99.200000000000003</x:v>
      </x:c>
      <x:c r="CU5" s="807"/>
      <x:c r="CV5" s="807"/>
      <x:c r="CW5" s="807"/>
      <x:c r="CX5" s="807"/>
      <x:c r="CY5" s="807"/>
      <x:c r="CZ5" s="807"/>
      <x:c r="DA5" s="808"/>
      <x:c r="DB5" s="806">
        <x:v>94</x:v>
      </x:c>
      <x:c r="DC5" s="807"/>
      <x:c r="DD5" s="807"/>
      <x:c r="DE5" s="807"/>
      <x:c r="DF5" s="807"/>
      <x:c r="DG5" s="807"/>
      <x:c r="DH5" s="807"/>
      <x:c r="DI5" s="808"/>
      <x:c r="DJ5" s="165"/>
      <x:c r="DK5" s="165"/>
      <x:c r="DL5" s="165"/>
      <x:c r="DM5" s="165"/>
      <x:c r="DN5" s="165"/>
      <x:c r="DO5" s="165"/>
    </x:row>
    <x:row r="6" spans="1:119" ht="18.75" customHeight="1">
      <x:c r="A6" s="166"/>
      <x:c r="B6" s="815" t="s">
        <x:v>326</x:v>
      </x:c>
      <x:c r="C6" s="816"/>
      <x:c r="D6" s="816"/>
      <x:c r="E6" s="817"/>
      <x:c r="F6" s="817"/>
      <x:c r="G6" s="817"/>
      <x:c r="H6" s="817"/>
      <x:c r="I6" s="817"/>
      <x:c r="J6" s="817"/>
      <x:c r="K6" s="817"/>
      <x:c r="L6" s="817" t="s">
        <x:v>214</x:v>
      </x:c>
      <x:c r="M6" s="817"/>
      <x:c r="N6" s="817"/>
      <x:c r="O6" s="817"/>
      <x:c r="P6" s="817"/>
      <x:c r="Q6" s="817"/>
      <x:c r="R6" s="821"/>
      <x:c r="S6" s="821"/>
      <x:c r="T6" s="821"/>
      <x:c r="U6" s="821"/>
      <x:c r="V6" s="822"/>
      <x:c r="W6" s="825" t="s">
        <x:v>317</x:v>
      </x:c>
      <x:c r="X6" s="826"/>
      <x:c r="Y6" s="826"/>
      <x:c r="Z6" s="826"/>
      <x:c r="AA6" s="826"/>
      <x:c r="AB6" s="816"/>
      <x:c r="AC6" s="829" t="s">
        <x:v>215</x:v>
      </x:c>
      <x:c r="AD6" s="830"/>
      <x:c r="AE6" s="830"/>
      <x:c r="AF6" s="830"/>
      <x:c r="AG6" s="830"/>
      <x:c r="AH6" s="830"/>
      <x:c r="AI6" s="830"/>
      <x:c r="AJ6" s="830"/>
      <x:c r="AK6" s="830"/>
      <x:c r="AL6" s="831"/>
      <x:c r="AM6" s="838" t="s">
        <x:v>323</x:v>
      </x:c>
      <x:c r="AN6" s="839"/>
      <x:c r="AO6" s="839"/>
      <x:c r="AP6" s="839"/>
      <x:c r="AQ6" s="839"/>
      <x:c r="AR6" s="839"/>
      <x:c r="AS6" s="839"/>
      <x:c r="AT6" s="840"/>
      <x:c r="AU6" s="841" t="s">
        <x:v>212</x:v>
      </x:c>
      <x:c r="AV6" s="842"/>
      <x:c r="AW6" s="842"/>
      <x:c r="AX6" s="842"/>
      <x:c r="AY6" s="843" t="s">
        <x:v>336</x:v>
      </x:c>
      <x:c r="AZ6" s="844"/>
      <x:c r="BA6" s="844"/>
      <x:c r="BB6" s="844"/>
      <x:c r="BC6" s="844"/>
      <x:c r="BD6" s="844"/>
      <x:c r="BE6" s="844"/>
      <x:c r="BF6" s="844"/>
      <x:c r="BG6" s="844"/>
      <x:c r="BH6" s="844"/>
      <x:c r="BI6" s="844"/>
      <x:c r="BJ6" s="844"/>
      <x:c r="BK6" s="844"/>
      <x:c r="BL6" s="844"/>
      <x:c r="BM6" s="845"/>
      <x:c r="BN6" s="809">
        <x:v>1622024</x:v>
      </x:c>
      <x:c r="BO6" s="810"/>
      <x:c r="BP6" s="810"/>
      <x:c r="BQ6" s="810"/>
      <x:c r="BR6" s="810"/>
      <x:c r="BS6" s="810"/>
      <x:c r="BT6" s="810"/>
      <x:c r="BU6" s="811"/>
      <x:c r="BV6" s="809">
        <x:v>1560704</x:v>
      </x:c>
      <x:c r="BW6" s="810"/>
      <x:c r="BX6" s="810"/>
      <x:c r="BY6" s="810"/>
      <x:c r="BZ6" s="810"/>
      <x:c r="CA6" s="810"/>
      <x:c r="CB6" s="810"/>
      <x:c r="CC6" s="811"/>
      <x:c r="CD6" s="812" t="s">
        <x:v>314</x:v>
      </x:c>
      <x:c r="CE6" s="813"/>
      <x:c r="CF6" s="813"/>
      <x:c r="CG6" s="813"/>
      <x:c r="CH6" s="813"/>
      <x:c r="CI6" s="813"/>
      <x:c r="CJ6" s="813"/>
      <x:c r="CK6" s="813"/>
      <x:c r="CL6" s="813"/>
      <x:c r="CM6" s="813"/>
      <x:c r="CN6" s="813"/>
      <x:c r="CO6" s="813"/>
      <x:c r="CP6" s="813"/>
      <x:c r="CQ6" s="813"/>
      <x:c r="CR6" s="813"/>
      <x:c r="CS6" s="814"/>
      <x:c r="CT6" s="846">
        <x:v>106.40000000000001</x:v>
      </x:c>
      <x:c r="CU6" s="847"/>
      <x:c r="CV6" s="847"/>
      <x:c r="CW6" s="847"/>
      <x:c r="CX6" s="847"/>
      <x:c r="CY6" s="847"/>
      <x:c r="CZ6" s="847"/>
      <x:c r="DA6" s="848"/>
      <x:c r="DB6" s="846">
        <x:v>100.3</x:v>
      </x:c>
      <x:c r="DC6" s="847"/>
      <x:c r="DD6" s="847"/>
      <x:c r="DE6" s="847"/>
      <x:c r="DF6" s="847"/>
      <x:c r="DG6" s="847"/>
      <x:c r="DH6" s="847"/>
      <x:c r="DI6" s="848"/>
      <x:c r="DJ6" s="165"/>
      <x:c r="DK6" s="165"/>
      <x:c r="DL6" s="165"/>
      <x:c r="DM6" s="165"/>
      <x:c r="DN6" s="165"/>
      <x:c r="DO6" s="165"/>
    </x:row>
    <x:row r="7" spans="1:119" ht="18.75" customHeight="1">
      <x:c r="A7" s="166"/>
      <x:c r="B7" s="785"/>
      <x:c r="C7" s="786"/>
      <x:c r="D7" s="786"/>
      <x:c r="E7" s="787"/>
      <x:c r="F7" s="787"/>
      <x:c r="G7" s="787"/>
      <x:c r="H7" s="787"/>
      <x:c r="I7" s="787"/>
      <x:c r="J7" s="787"/>
      <x:c r="K7" s="787"/>
      <x:c r="L7" s="787"/>
      <x:c r="M7" s="787"/>
      <x:c r="N7" s="787"/>
      <x:c r="O7" s="787"/>
      <x:c r="P7" s="787"/>
      <x:c r="Q7" s="787"/>
      <x:c r="R7" s="793"/>
      <x:c r="S7" s="793"/>
      <x:c r="T7" s="793"/>
      <x:c r="U7" s="793"/>
      <x:c r="V7" s="794"/>
      <x:c r="W7" s="797"/>
      <x:c r="X7" s="798"/>
      <x:c r="Y7" s="798"/>
      <x:c r="Z7" s="798"/>
      <x:c r="AA7" s="798"/>
      <x:c r="AB7" s="786"/>
      <x:c r="AC7" s="832"/>
      <x:c r="AD7" s="833"/>
      <x:c r="AE7" s="833"/>
      <x:c r="AF7" s="833"/>
      <x:c r="AG7" s="833"/>
      <x:c r="AH7" s="833"/>
      <x:c r="AI7" s="833"/>
      <x:c r="AJ7" s="833"/>
      <x:c r="AK7" s="833"/>
      <x:c r="AL7" s="834"/>
      <x:c r="AM7" s="838" t="s">
        <x:v>216</x:v>
      </x:c>
      <x:c r="AN7" s="839"/>
      <x:c r="AO7" s="839"/>
      <x:c r="AP7" s="839"/>
      <x:c r="AQ7" s="839"/>
      <x:c r="AR7" s="839"/>
      <x:c r="AS7" s="839"/>
      <x:c r="AT7" s="840"/>
      <x:c r="AU7" s="841" t="s">
        <x:v>212</x:v>
      </x:c>
      <x:c r="AV7" s="842"/>
      <x:c r="AW7" s="842"/>
      <x:c r="AX7" s="842"/>
      <x:c r="AY7" s="843" t="s">
        <x:v>136</x:v>
      </x:c>
      <x:c r="AZ7" s="844"/>
      <x:c r="BA7" s="844"/>
      <x:c r="BB7" s="844"/>
      <x:c r="BC7" s="844"/>
      <x:c r="BD7" s="844"/>
      <x:c r="BE7" s="844"/>
      <x:c r="BF7" s="844"/>
      <x:c r="BG7" s="844"/>
      <x:c r="BH7" s="844"/>
      <x:c r="BI7" s="844"/>
      <x:c r="BJ7" s="844"/>
      <x:c r="BK7" s="844"/>
      <x:c r="BL7" s="844"/>
      <x:c r="BM7" s="845"/>
      <x:c r="BN7" s="809">
        <x:v>410851</x:v>
      </x:c>
      <x:c r="BO7" s="810"/>
      <x:c r="BP7" s="810"/>
      <x:c r="BQ7" s="810"/>
      <x:c r="BR7" s="810"/>
      <x:c r="BS7" s="810"/>
      <x:c r="BT7" s="810"/>
      <x:c r="BU7" s="811"/>
      <x:c r="BV7" s="809">
        <x:v>361052</x:v>
      </x:c>
      <x:c r="BW7" s="810"/>
      <x:c r="BX7" s="810"/>
      <x:c r="BY7" s="810"/>
      <x:c r="BZ7" s="810"/>
      <x:c r="CA7" s="810"/>
      <x:c r="CB7" s="810"/>
      <x:c r="CC7" s="811"/>
      <x:c r="CD7" s="812" t="s">
        <x:v>327</x:v>
      </x:c>
      <x:c r="CE7" s="813"/>
      <x:c r="CF7" s="813"/>
      <x:c r="CG7" s="813"/>
      <x:c r="CH7" s="813"/>
      <x:c r="CI7" s="813"/>
      <x:c r="CJ7" s="813"/>
      <x:c r="CK7" s="813"/>
      <x:c r="CL7" s="813"/>
      <x:c r="CM7" s="813"/>
      <x:c r="CN7" s="813"/>
      <x:c r="CO7" s="813"/>
      <x:c r="CP7" s="813"/>
      <x:c r="CQ7" s="813"/>
      <x:c r="CR7" s="813"/>
      <x:c r="CS7" s="814"/>
      <x:c r="CT7" s="809">
        <x:v>23293826</x:v>
      </x:c>
      <x:c r="CU7" s="810"/>
      <x:c r="CV7" s="810"/>
      <x:c r="CW7" s="810"/>
      <x:c r="CX7" s="810"/>
      <x:c r="CY7" s="810"/>
      <x:c r="CZ7" s="810"/>
      <x:c r="DA7" s="811"/>
      <x:c r="DB7" s="809">
        <x:v>23150353</x:v>
      </x:c>
      <x:c r="DC7" s="810"/>
      <x:c r="DD7" s="810"/>
      <x:c r="DE7" s="810"/>
      <x:c r="DF7" s="810"/>
      <x:c r="DG7" s="810"/>
      <x:c r="DH7" s="810"/>
      <x:c r="DI7" s="811"/>
      <x:c r="DJ7" s="165"/>
      <x:c r="DK7" s="165"/>
      <x:c r="DL7" s="165"/>
      <x:c r="DM7" s="165"/>
      <x:c r="DN7" s="165"/>
      <x:c r="DO7" s="165"/>
    </x:row>
    <x:row r="8" spans="1:119" ht="18.75" customHeight="1">
      <x:c r="A8" s="166"/>
      <x:c r="B8" s="818"/>
      <x:c r="C8" s="819"/>
      <x:c r="D8" s="819"/>
      <x:c r="E8" s="820"/>
      <x:c r="F8" s="820"/>
      <x:c r="G8" s="820"/>
      <x:c r="H8" s="820"/>
      <x:c r="I8" s="820"/>
      <x:c r="J8" s="820"/>
      <x:c r="K8" s="820"/>
      <x:c r="L8" s="820"/>
      <x:c r="M8" s="820"/>
      <x:c r="N8" s="820"/>
      <x:c r="O8" s="820"/>
      <x:c r="P8" s="820"/>
      <x:c r="Q8" s="820"/>
      <x:c r="R8" s="823"/>
      <x:c r="S8" s="823"/>
      <x:c r="T8" s="823"/>
      <x:c r="U8" s="823"/>
      <x:c r="V8" s="824"/>
      <x:c r="W8" s="827"/>
      <x:c r="X8" s="828"/>
      <x:c r="Y8" s="828"/>
      <x:c r="Z8" s="828"/>
      <x:c r="AA8" s="828"/>
      <x:c r="AB8" s="819"/>
      <x:c r="AC8" s="835"/>
      <x:c r="AD8" s="836"/>
      <x:c r="AE8" s="836"/>
      <x:c r="AF8" s="836"/>
      <x:c r="AG8" s="836"/>
      <x:c r="AH8" s="836"/>
      <x:c r="AI8" s="836"/>
      <x:c r="AJ8" s="836"/>
      <x:c r="AK8" s="836"/>
      <x:c r="AL8" s="837"/>
      <x:c r="AM8" s="838" t="s">
        <x:v>218</x:v>
      </x:c>
      <x:c r="AN8" s="839"/>
      <x:c r="AO8" s="839"/>
      <x:c r="AP8" s="839"/>
      <x:c r="AQ8" s="839"/>
      <x:c r="AR8" s="839"/>
      <x:c r="AS8" s="839"/>
      <x:c r="AT8" s="840"/>
      <x:c r="AU8" s="841" t="s">
        <x:v>212</x:v>
      </x:c>
      <x:c r="AV8" s="842"/>
      <x:c r="AW8" s="842"/>
      <x:c r="AX8" s="842"/>
      <x:c r="AY8" s="843" t="s">
        <x:v>328</x:v>
      </x:c>
      <x:c r="AZ8" s="844"/>
      <x:c r="BA8" s="844"/>
      <x:c r="BB8" s="844"/>
      <x:c r="BC8" s="844"/>
      <x:c r="BD8" s="844"/>
      <x:c r="BE8" s="844"/>
      <x:c r="BF8" s="844"/>
      <x:c r="BG8" s="844"/>
      <x:c r="BH8" s="844"/>
      <x:c r="BI8" s="844"/>
      <x:c r="BJ8" s="844"/>
      <x:c r="BK8" s="844"/>
      <x:c r="BL8" s="844"/>
      <x:c r="BM8" s="845"/>
      <x:c r="BN8" s="809">
        <x:v>1211173</x:v>
      </x:c>
      <x:c r="BO8" s="810"/>
      <x:c r="BP8" s="810"/>
      <x:c r="BQ8" s="810"/>
      <x:c r="BR8" s="810"/>
      <x:c r="BS8" s="810"/>
      <x:c r="BT8" s="810"/>
      <x:c r="BU8" s="811"/>
      <x:c r="BV8" s="809">
        <x:v>1199652</x:v>
      </x:c>
      <x:c r="BW8" s="810"/>
      <x:c r="BX8" s="810"/>
      <x:c r="BY8" s="810"/>
      <x:c r="BZ8" s="810"/>
      <x:c r="CA8" s="810"/>
      <x:c r="CB8" s="810"/>
      <x:c r="CC8" s="811"/>
      <x:c r="CD8" s="812" t="s">
        <x:v>329</x:v>
      </x:c>
      <x:c r="CE8" s="813"/>
      <x:c r="CF8" s="813"/>
      <x:c r="CG8" s="813"/>
      <x:c r="CH8" s="813"/>
      <x:c r="CI8" s="813"/>
      <x:c r="CJ8" s="813"/>
      <x:c r="CK8" s="813"/>
      <x:c r="CL8" s="813"/>
      <x:c r="CM8" s="813"/>
      <x:c r="CN8" s="813"/>
      <x:c r="CO8" s="813"/>
      <x:c r="CP8" s="813"/>
      <x:c r="CQ8" s="813"/>
      <x:c r="CR8" s="813"/>
      <x:c r="CS8" s="814"/>
      <x:c r="CT8" s="849">
        <x:v>0.81999999999999995</x:v>
      </x:c>
      <x:c r="CU8" s="850"/>
      <x:c r="CV8" s="850"/>
      <x:c r="CW8" s="850"/>
      <x:c r="CX8" s="850"/>
      <x:c r="CY8" s="850"/>
      <x:c r="CZ8" s="850"/>
      <x:c r="DA8" s="851"/>
      <x:c r="DB8" s="849">
        <x:v>0.81999999999999995</x:v>
      </x:c>
      <x:c r="DC8" s="850"/>
      <x:c r="DD8" s="850"/>
      <x:c r="DE8" s="850"/>
      <x:c r="DF8" s="850"/>
      <x:c r="DG8" s="850"/>
      <x:c r="DH8" s="850"/>
      <x:c r="DI8" s="851"/>
      <x:c r="DJ8" s="165"/>
      <x:c r="DK8" s="165"/>
      <x:c r="DL8" s="165"/>
      <x:c r="DM8" s="165"/>
      <x:c r="DN8" s="165"/>
      <x:c r="DO8" s="165"/>
    </x:row>
    <x:row r="9" spans="1:119" ht="18.75" customHeight="1">
      <x:c r="A9" s="166"/>
      <x:c r="B9" s="803" t="s">
        <x:v>220</x:v>
      </x:c>
      <x:c r="C9" s="804"/>
      <x:c r="D9" s="804"/>
      <x:c r="E9" s="804"/>
      <x:c r="F9" s="804"/>
      <x:c r="G9" s="804"/>
      <x:c r="H9" s="804"/>
      <x:c r="I9" s="804"/>
      <x:c r="J9" s="804"/>
      <x:c r="K9" s="852"/>
      <x:c r="L9" s="853" t="s">
        <x:v>135</x:v>
      </x:c>
      <x:c r="M9" s="854"/>
      <x:c r="N9" s="854"/>
      <x:c r="O9" s="854"/>
      <x:c r="P9" s="854"/>
      <x:c r="Q9" s="855"/>
      <x:c r="R9" s="856">
        <x:v>115942</x:v>
      </x:c>
      <x:c r="S9" s="857"/>
      <x:c r="T9" s="857"/>
      <x:c r="U9" s="857"/>
      <x:c r="V9" s="858"/>
      <x:c r="W9" s="766" t="s">
        <x:v>499</x:v>
      </x:c>
      <x:c r="X9" s="767"/>
      <x:c r="Y9" s="767"/>
      <x:c r="Z9" s="767"/>
      <x:c r="AA9" s="767"/>
      <x:c r="AB9" s="767"/>
      <x:c r="AC9" s="767"/>
      <x:c r="AD9" s="767"/>
      <x:c r="AE9" s="767"/>
      <x:c r="AF9" s="767"/>
      <x:c r="AG9" s="767"/>
      <x:c r="AH9" s="767"/>
      <x:c r="AI9" s="767"/>
      <x:c r="AJ9" s="767"/>
      <x:c r="AK9" s="767"/>
      <x:c r="AL9" s="768"/>
      <x:c r="AM9" s="838" t="s">
        <x:v>219</x:v>
      </x:c>
      <x:c r="AN9" s="839"/>
      <x:c r="AO9" s="839"/>
      <x:c r="AP9" s="839"/>
      <x:c r="AQ9" s="839"/>
      <x:c r="AR9" s="839"/>
      <x:c r="AS9" s="839"/>
      <x:c r="AT9" s="840"/>
      <x:c r="AU9" s="841" t="s">
        <x:v>212</x:v>
      </x:c>
      <x:c r="AV9" s="842"/>
      <x:c r="AW9" s="842"/>
      <x:c r="AX9" s="842"/>
      <x:c r="AY9" s="843" t="s">
        <x:v>321</x:v>
      </x:c>
      <x:c r="AZ9" s="844"/>
      <x:c r="BA9" s="844"/>
      <x:c r="BB9" s="844"/>
      <x:c r="BC9" s="844"/>
      <x:c r="BD9" s="844"/>
      <x:c r="BE9" s="844"/>
      <x:c r="BF9" s="844"/>
      <x:c r="BG9" s="844"/>
      <x:c r="BH9" s="844"/>
      <x:c r="BI9" s="844"/>
      <x:c r="BJ9" s="844"/>
      <x:c r="BK9" s="844"/>
      <x:c r="BL9" s="844"/>
      <x:c r="BM9" s="845"/>
      <x:c r="BN9" s="809">
        <x:v>11521</x:v>
      </x:c>
      <x:c r="BO9" s="810"/>
      <x:c r="BP9" s="810"/>
      <x:c r="BQ9" s="810"/>
      <x:c r="BR9" s="810"/>
      <x:c r="BS9" s="810"/>
      <x:c r="BT9" s="810"/>
      <x:c r="BU9" s="811"/>
      <x:c r="BV9" s="809">
        <x:v>-78748</x:v>
      </x:c>
      <x:c r="BW9" s="810"/>
      <x:c r="BX9" s="810"/>
      <x:c r="BY9" s="810"/>
      <x:c r="BZ9" s="810"/>
      <x:c r="CA9" s="810"/>
      <x:c r="CB9" s="810"/>
      <x:c r="CC9" s="811"/>
      <x:c r="CD9" s="812" t="s">
        <x:v>322</x:v>
      </x:c>
      <x:c r="CE9" s="813"/>
      <x:c r="CF9" s="813"/>
      <x:c r="CG9" s="813"/>
      <x:c r="CH9" s="813"/>
      <x:c r="CI9" s="813"/>
      <x:c r="CJ9" s="813"/>
      <x:c r="CK9" s="813"/>
      <x:c r="CL9" s="813"/>
      <x:c r="CM9" s="813"/>
      <x:c r="CN9" s="813"/>
      <x:c r="CO9" s="813"/>
      <x:c r="CP9" s="813"/>
      <x:c r="CQ9" s="813"/>
      <x:c r="CR9" s="813"/>
      <x:c r="CS9" s="814"/>
      <x:c r="CT9" s="806">
        <x:v>13.6</x:v>
      </x:c>
      <x:c r="CU9" s="807"/>
      <x:c r="CV9" s="807"/>
      <x:c r="CW9" s="807"/>
      <x:c r="CX9" s="807"/>
      <x:c r="CY9" s="807"/>
      <x:c r="CZ9" s="807"/>
      <x:c r="DA9" s="808"/>
      <x:c r="DB9" s="806">
        <x:v>12.5</x:v>
      </x:c>
      <x:c r="DC9" s="807"/>
      <x:c r="DD9" s="807"/>
      <x:c r="DE9" s="807"/>
      <x:c r="DF9" s="807"/>
      <x:c r="DG9" s="807"/>
      <x:c r="DH9" s="807"/>
      <x:c r="DI9" s="808"/>
      <x:c r="DJ9" s="165"/>
      <x:c r="DK9" s="165"/>
      <x:c r="DL9" s="165"/>
      <x:c r="DM9" s="165"/>
      <x:c r="DN9" s="165"/>
      <x:c r="DO9" s="165"/>
    </x:row>
    <x:row r="10" spans="1:119" ht="18.75" customHeight="1">
      <x:c r="A10" s="166"/>
      <x:c r="B10" s="803"/>
      <x:c r="C10" s="804"/>
      <x:c r="D10" s="804"/>
      <x:c r="E10" s="804"/>
      <x:c r="F10" s="804"/>
      <x:c r="G10" s="804"/>
      <x:c r="H10" s="804"/>
      <x:c r="I10" s="804"/>
      <x:c r="J10" s="804"/>
      <x:c r="K10" s="852"/>
      <x:c r="L10" s="859" t="s">
        <x:v>138</x:v>
      </x:c>
      <x:c r="M10" s="839"/>
      <x:c r="N10" s="839"/>
      <x:c r="O10" s="839"/>
      <x:c r="P10" s="839"/>
      <x:c r="Q10" s="840"/>
      <x:c r="R10" s="860">
        <x:v>116611</x:v>
      </x:c>
      <x:c r="S10" s="861"/>
      <x:c r="T10" s="861"/>
      <x:c r="U10" s="861"/>
      <x:c r="V10" s="862"/>
      <x:c r="W10" s="797"/>
      <x:c r="X10" s="798"/>
      <x:c r="Y10" s="798"/>
      <x:c r="Z10" s="798"/>
      <x:c r="AA10" s="798"/>
      <x:c r="AB10" s="798"/>
      <x:c r="AC10" s="798"/>
      <x:c r="AD10" s="798"/>
      <x:c r="AE10" s="798"/>
      <x:c r="AF10" s="798"/>
      <x:c r="AG10" s="798"/>
      <x:c r="AH10" s="798"/>
      <x:c r="AI10" s="798"/>
      <x:c r="AJ10" s="798"/>
      <x:c r="AK10" s="798"/>
      <x:c r="AL10" s="801"/>
      <x:c r="AM10" s="838" t="s">
        <x:v>232</x:v>
      </x:c>
      <x:c r="AN10" s="839"/>
      <x:c r="AO10" s="839"/>
      <x:c r="AP10" s="839"/>
      <x:c r="AQ10" s="839"/>
      <x:c r="AR10" s="839"/>
      <x:c r="AS10" s="839"/>
      <x:c r="AT10" s="840"/>
      <x:c r="AU10" s="841" t="s">
        <x:v>212</x:v>
      </x:c>
      <x:c r="AV10" s="842"/>
      <x:c r="AW10" s="842"/>
      <x:c r="AX10" s="842"/>
      <x:c r="AY10" s="843" t="s">
        <x:v>249</x:v>
      </x:c>
      <x:c r="AZ10" s="844"/>
      <x:c r="BA10" s="844"/>
      <x:c r="BB10" s="844"/>
      <x:c r="BC10" s="844"/>
      <x:c r="BD10" s="844"/>
      <x:c r="BE10" s="844"/>
      <x:c r="BF10" s="844"/>
      <x:c r="BG10" s="844"/>
      <x:c r="BH10" s="844"/>
      <x:c r="BI10" s="844"/>
      <x:c r="BJ10" s="844"/>
      <x:c r="BK10" s="844"/>
      <x:c r="BL10" s="844"/>
      <x:c r="BM10" s="845"/>
      <x:c r="BN10" s="809">
        <x:v>650379</x:v>
      </x:c>
      <x:c r="BO10" s="810"/>
      <x:c r="BP10" s="810"/>
      <x:c r="BQ10" s="810"/>
      <x:c r="BR10" s="810"/>
      <x:c r="BS10" s="810"/>
      <x:c r="BT10" s="810"/>
      <x:c r="BU10" s="811"/>
      <x:c r="BV10" s="809">
        <x:v>691581</x:v>
      </x:c>
      <x:c r="BW10" s="810"/>
      <x:c r="BX10" s="810"/>
      <x:c r="BY10" s="810"/>
      <x:c r="BZ10" s="810"/>
      <x:c r="CA10" s="810"/>
      <x:c r="CB10" s="810"/>
      <x:c r="CC10" s="811"/>
      <x:c r="CD10" s="170" t="s">
        <x:v>333</x:v>
      </x:c>
      <x:c r="CE10" s="171"/>
      <x:c r="CF10" s="171"/>
      <x:c r="CG10" s="171"/>
      <x:c r="CH10" s="171"/>
      <x:c r="CI10" s="171"/>
      <x:c r="CJ10" s="171"/>
      <x:c r="CK10" s="171"/>
      <x:c r="CL10" s="171"/>
      <x:c r="CM10" s="171"/>
      <x:c r="CN10" s="171"/>
      <x:c r="CO10" s="171"/>
      <x:c r="CP10" s="171"/>
      <x:c r="CQ10" s="171"/>
      <x:c r="CR10" s="171"/>
      <x:c r="CS10" s="172"/>
      <x:c r="CT10" s="173"/>
      <x:c r="CU10" s="174"/>
      <x:c r="CV10" s="174"/>
      <x:c r="CW10" s="174"/>
      <x:c r="CX10" s="174"/>
      <x:c r="CY10" s="174"/>
      <x:c r="CZ10" s="174"/>
      <x:c r="DA10" s="175"/>
      <x:c r="DB10" s="173"/>
      <x:c r="DC10" s="174"/>
      <x:c r="DD10" s="174"/>
      <x:c r="DE10" s="174"/>
      <x:c r="DF10" s="174"/>
      <x:c r="DG10" s="174"/>
      <x:c r="DH10" s="174"/>
      <x:c r="DI10" s="175"/>
      <x:c r="DJ10" s="165"/>
      <x:c r="DK10" s="165"/>
      <x:c r="DL10" s="165"/>
      <x:c r="DM10" s="165"/>
      <x:c r="DN10" s="165"/>
      <x:c r="DO10" s="165"/>
    </x:row>
    <x:row r="11" spans="1:119" ht="18.75" customHeight="1">
      <x:c r="A11" s="166"/>
      <x:c r="B11" s="803"/>
      <x:c r="C11" s="804"/>
      <x:c r="D11" s="804"/>
      <x:c r="E11" s="804"/>
      <x:c r="F11" s="804"/>
      <x:c r="G11" s="804"/>
      <x:c r="H11" s="804"/>
      <x:c r="I11" s="804"/>
      <x:c r="J11" s="804"/>
      <x:c r="K11" s="852"/>
      <x:c r="L11" s="863" t="s">
        <x:v>500</x:v>
      </x:c>
      <x:c r="M11" s="864"/>
      <x:c r="N11" s="864"/>
      <x:c r="O11" s="864"/>
      <x:c r="P11" s="864"/>
      <x:c r="Q11" s="865"/>
      <x:c r="R11" s="866" t="s">
        <x:v>331</x:v>
      </x:c>
      <x:c r="S11" s="867"/>
      <x:c r="T11" s="867"/>
      <x:c r="U11" s="867"/>
      <x:c r="V11" s="868"/>
      <x:c r="W11" s="797"/>
      <x:c r="X11" s="798"/>
      <x:c r="Y11" s="798"/>
      <x:c r="Z11" s="798"/>
      <x:c r="AA11" s="798"/>
      <x:c r="AB11" s="798"/>
      <x:c r="AC11" s="798"/>
      <x:c r="AD11" s="798"/>
      <x:c r="AE11" s="798"/>
      <x:c r="AF11" s="798"/>
      <x:c r="AG11" s="798"/>
      <x:c r="AH11" s="798"/>
      <x:c r="AI11" s="798"/>
      <x:c r="AJ11" s="798"/>
      <x:c r="AK11" s="798"/>
      <x:c r="AL11" s="801"/>
      <x:c r="AM11" s="838" t="s">
        <x:v>248</x:v>
      </x:c>
      <x:c r="AN11" s="839"/>
      <x:c r="AO11" s="839"/>
      <x:c r="AP11" s="839"/>
      <x:c r="AQ11" s="839"/>
      <x:c r="AR11" s="839"/>
      <x:c r="AS11" s="839"/>
      <x:c r="AT11" s="840"/>
      <x:c r="AU11" s="841" t="s">
        <x:v>212</x:v>
      </x:c>
      <x:c r="AV11" s="842"/>
      <x:c r="AW11" s="842"/>
      <x:c r="AX11" s="842"/>
      <x:c r="AY11" s="843" t="s">
        <x:v>315</x:v>
      </x:c>
      <x:c r="AZ11" s="844"/>
      <x:c r="BA11" s="844"/>
      <x:c r="BB11" s="844"/>
      <x:c r="BC11" s="844"/>
      <x:c r="BD11" s="844"/>
      <x:c r="BE11" s="844"/>
      <x:c r="BF11" s="844"/>
      <x:c r="BG11" s="844"/>
      <x:c r="BH11" s="844"/>
      <x:c r="BI11" s="844"/>
      <x:c r="BJ11" s="844"/>
      <x:c r="BK11" s="844"/>
      <x:c r="BL11" s="844"/>
      <x:c r="BM11" s="845"/>
      <x:c r="BN11" s="809">
        <x:v>0</x:v>
      </x:c>
      <x:c r="BO11" s="810"/>
      <x:c r="BP11" s="810"/>
      <x:c r="BQ11" s="810"/>
      <x:c r="BR11" s="810"/>
      <x:c r="BS11" s="810"/>
      <x:c r="BT11" s="810"/>
      <x:c r="BU11" s="811"/>
      <x:c r="BV11" s="809">
        <x:v>0</x:v>
      </x:c>
      <x:c r="BW11" s="810"/>
      <x:c r="BX11" s="810"/>
      <x:c r="BY11" s="810"/>
      <x:c r="BZ11" s="810"/>
      <x:c r="CA11" s="810"/>
      <x:c r="CB11" s="810"/>
      <x:c r="CC11" s="811"/>
      <x:c r="CD11" s="812" t="s">
        <x:v>320</x:v>
      </x:c>
      <x:c r="CE11" s="813"/>
      <x:c r="CF11" s="813"/>
      <x:c r="CG11" s="813"/>
      <x:c r="CH11" s="813"/>
      <x:c r="CI11" s="813"/>
      <x:c r="CJ11" s="813"/>
      <x:c r="CK11" s="813"/>
      <x:c r="CL11" s="813"/>
      <x:c r="CM11" s="813"/>
      <x:c r="CN11" s="813"/>
      <x:c r="CO11" s="813"/>
      <x:c r="CP11" s="813"/>
      <x:c r="CQ11" s="813"/>
      <x:c r="CR11" s="813"/>
      <x:c r="CS11" s="814"/>
      <x:c r="CT11" s="849" t="s">
        <x:v>233</x:v>
      </x:c>
      <x:c r="CU11" s="850"/>
      <x:c r="CV11" s="850"/>
      <x:c r="CW11" s="850"/>
      <x:c r="CX11" s="850"/>
      <x:c r="CY11" s="850"/>
      <x:c r="CZ11" s="850"/>
      <x:c r="DA11" s="851"/>
      <x:c r="DB11" s="849" t="s">
        <x:v>233</x:v>
      </x:c>
      <x:c r="DC11" s="850"/>
      <x:c r="DD11" s="850"/>
      <x:c r="DE11" s="850"/>
      <x:c r="DF11" s="850"/>
      <x:c r="DG11" s="850"/>
      <x:c r="DH11" s="850"/>
      <x:c r="DI11" s="851"/>
      <x:c r="DJ11" s="165"/>
      <x:c r="DK11" s="165"/>
      <x:c r="DL11" s="165"/>
      <x:c r="DM11" s="165"/>
      <x:c r="DN11" s="165"/>
      <x:c r="DO11" s="165"/>
    </x:row>
    <x:row r="12" spans="1:119" ht="18.75" customHeight="1">
      <x:c r="A12" s="166"/>
      <x:c r="B12" s="869" t="s">
        <x:v>24</x:v>
      </x:c>
      <x:c r="C12" s="870"/>
      <x:c r="D12" s="870"/>
      <x:c r="E12" s="870"/>
      <x:c r="F12" s="870"/>
      <x:c r="G12" s="870"/>
      <x:c r="H12" s="870"/>
      <x:c r="I12" s="870"/>
      <x:c r="J12" s="870"/>
      <x:c r="K12" s="871"/>
      <x:c r="L12" s="878" t="s">
        <x:v>139</x:v>
      </x:c>
      <x:c r="M12" s="854"/>
      <x:c r="N12" s="854"/>
      <x:c r="O12" s="854"/>
      <x:c r="P12" s="854"/>
      <x:c r="Q12" s="855"/>
      <x:c r="R12" s="879">
        <x:v>116665</x:v>
      </x:c>
      <x:c r="S12" s="773"/>
      <x:c r="T12" s="773"/>
      <x:c r="U12" s="773"/>
      <x:c r="V12" s="774"/>
      <x:c r="W12" s="880" t="s">
        <x:v>217</x:v>
      </x:c>
      <x:c r="X12" s="842"/>
      <x:c r="Y12" s="842"/>
      <x:c r="Z12" s="842"/>
      <x:c r="AA12" s="842"/>
      <x:c r="AB12" s="881"/>
      <x:c r="AC12" s="841" t="s">
        <x:v>495</x:v>
      </x:c>
      <x:c r="AD12" s="842"/>
      <x:c r="AE12" s="842"/>
      <x:c r="AF12" s="842"/>
      <x:c r="AG12" s="881"/>
      <x:c r="AH12" s="841" t="s">
        <x:v>494</x:v>
      </x:c>
      <x:c r="AI12" s="842"/>
      <x:c r="AJ12" s="842"/>
      <x:c r="AK12" s="842"/>
      <x:c r="AL12" s="882"/>
      <x:c r="AM12" s="838" t="s">
        <x:v>251</x:v>
      </x:c>
      <x:c r="AN12" s="839"/>
      <x:c r="AO12" s="839"/>
      <x:c r="AP12" s="839"/>
      <x:c r="AQ12" s="839"/>
      <x:c r="AR12" s="839"/>
      <x:c r="AS12" s="839"/>
      <x:c r="AT12" s="840"/>
      <x:c r="AU12" s="841" t="s">
        <x:v>212</x:v>
      </x:c>
      <x:c r="AV12" s="842"/>
      <x:c r="AW12" s="842"/>
      <x:c r="AX12" s="842"/>
      <x:c r="AY12" s="843" t="s">
        <x:v>335</x:v>
      </x:c>
      <x:c r="AZ12" s="844"/>
      <x:c r="BA12" s="844"/>
      <x:c r="BB12" s="844"/>
      <x:c r="BC12" s="844"/>
      <x:c r="BD12" s="844"/>
      <x:c r="BE12" s="844"/>
      <x:c r="BF12" s="844"/>
      <x:c r="BG12" s="844"/>
      <x:c r="BH12" s="844"/>
      <x:c r="BI12" s="844"/>
      <x:c r="BJ12" s="844"/>
      <x:c r="BK12" s="844"/>
      <x:c r="BL12" s="844"/>
      <x:c r="BM12" s="845"/>
      <x:c r="BN12" s="809">
        <x:v>1800000</x:v>
      </x:c>
      <x:c r="BO12" s="810"/>
      <x:c r="BP12" s="810"/>
      <x:c r="BQ12" s="810"/>
      <x:c r="BR12" s="810"/>
      <x:c r="BS12" s="810"/>
      <x:c r="BT12" s="810"/>
      <x:c r="BU12" s="811"/>
      <x:c r="BV12" s="809">
        <x:v>1170000</x:v>
      </x:c>
      <x:c r="BW12" s="810"/>
      <x:c r="BX12" s="810"/>
      <x:c r="BY12" s="810"/>
      <x:c r="BZ12" s="810"/>
      <x:c r="CA12" s="810"/>
      <x:c r="CB12" s="810"/>
      <x:c r="CC12" s="811"/>
      <x:c r="CD12" s="812" t="s">
        <x:v>141</x:v>
      </x:c>
      <x:c r="CE12" s="813"/>
      <x:c r="CF12" s="813"/>
      <x:c r="CG12" s="813"/>
      <x:c r="CH12" s="813"/>
      <x:c r="CI12" s="813"/>
      <x:c r="CJ12" s="813"/>
      <x:c r="CK12" s="813"/>
      <x:c r="CL12" s="813"/>
      <x:c r="CM12" s="813"/>
      <x:c r="CN12" s="813"/>
      <x:c r="CO12" s="813"/>
      <x:c r="CP12" s="813"/>
      <x:c r="CQ12" s="813"/>
      <x:c r="CR12" s="813"/>
      <x:c r="CS12" s="814"/>
      <x:c r="CT12" s="849" t="s">
        <x:v>233</x:v>
      </x:c>
      <x:c r="CU12" s="850"/>
      <x:c r="CV12" s="850"/>
      <x:c r="CW12" s="850"/>
      <x:c r="CX12" s="850"/>
      <x:c r="CY12" s="850"/>
      <x:c r="CZ12" s="850"/>
      <x:c r="DA12" s="851"/>
      <x:c r="DB12" s="849" t="s">
        <x:v>233</x:v>
      </x:c>
      <x:c r="DC12" s="850"/>
      <x:c r="DD12" s="850"/>
      <x:c r="DE12" s="850"/>
      <x:c r="DF12" s="850"/>
      <x:c r="DG12" s="850"/>
      <x:c r="DH12" s="850"/>
      <x:c r="DI12" s="851"/>
      <x:c r="DJ12" s="165"/>
      <x:c r="DK12" s="165"/>
      <x:c r="DL12" s="165"/>
      <x:c r="DM12" s="165"/>
      <x:c r="DN12" s="165"/>
      <x:c r="DO12" s="165"/>
    </x:row>
    <x:row r="13" spans="1:119" ht="18.75" customHeight="1">
      <x:c r="A13" s="166"/>
      <x:c r="B13" s="872"/>
      <x:c r="C13" s="873"/>
      <x:c r="D13" s="873"/>
      <x:c r="E13" s="873"/>
      <x:c r="F13" s="873"/>
      <x:c r="G13" s="873"/>
      <x:c r="H13" s="873"/>
      <x:c r="I13" s="873"/>
      <x:c r="J13" s="873"/>
      <x:c r="K13" s="874"/>
      <x:c r="L13" s="176"/>
      <x:c r="M13" s="888" t="s">
        <x:v>142</x:v>
      </x:c>
      <x:c r="N13" s="889"/>
      <x:c r="O13" s="889"/>
      <x:c r="P13" s="889"/>
      <x:c r="Q13" s="890"/>
      <x:c r="R13" s="860">
        <x:v>115567</x:v>
      </x:c>
      <x:c r="S13" s="861"/>
      <x:c r="T13" s="861"/>
      <x:c r="U13" s="861"/>
      <x:c r="V13" s="862"/>
      <x:c r="W13" s="825" t="s">
        <x:v>250</x:v>
      </x:c>
      <x:c r="X13" s="826"/>
      <x:c r="Y13" s="826"/>
      <x:c r="Z13" s="826"/>
      <x:c r="AA13" s="826"/>
      <x:c r="AB13" s="816"/>
      <x:c r="AC13" s="860">
        <x:v>1374</x:v>
      </x:c>
      <x:c r="AD13" s="861"/>
      <x:c r="AE13" s="861"/>
      <x:c r="AF13" s="861"/>
      <x:c r="AG13" s="891"/>
      <x:c r="AH13" s="860">
        <x:v>1644</x:v>
      </x:c>
      <x:c r="AI13" s="861"/>
      <x:c r="AJ13" s="861"/>
      <x:c r="AK13" s="861"/>
      <x:c r="AL13" s="862"/>
      <x:c r="AM13" s="838" t="s">
        <x:v>339</x:v>
      </x:c>
      <x:c r="AN13" s="839"/>
      <x:c r="AO13" s="839"/>
      <x:c r="AP13" s="839"/>
      <x:c r="AQ13" s="839"/>
      <x:c r="AR13" s="839"/>
      <x:c r="AS13" s="839"/>
      <x:c r="AT13" s="840"/>
      <x:c r="AU13" s="841" t="s">
        <x:v>229</x:v>
      </x:c>
      <x:c r="AV13" s="842"/>
      <x:c r="AW13" s="842"/>
      <x:c r="AX13" s="842"/>
      <x:c r="AY13" s="843" t="s">
        <x:v>309</x:v>
      </x:c>
      <x:c r="AZ13" s="844"/>
      <x:c r="BA13" s="844"/>
      <x:c r="BB13" s="844"/>
      <x:c r="BC13" s="844"/>
      <x:c r="BD13" s="844"/>
      <x:c r="BE13" s="844"/>
      <x:c r="BF13" s="844"/>
      <x:c r="BG13" s="844"/>
      <x:c r="BH13" s="844"/>
      <x:c r="BI13" s="844"/>
      <x:c r="BJ13" s="844"/>
      <x:c r="BK13" s="844"/>
      <x:c r="BL13" s="844"/>
      <x:c r="BM13" s="845"/>
      <x:c r="BN13" s="809">
        <x:v>-1138100</x:v>
      </x:c>
      <x:c r="BO13" s="810"/>
      <x:c r="BP13" s="810"/>
      <x:c r="BQ13" s="810"/>
      <x:c r="BR13" s="810"/>
      <x:c r="BS13" s="810"/>
      <x:c r="BT13" s="810"/>
      <x:c r="BU13" s="811"/>
      <x:c r="BV13" s="809">
        <x:v>-557167</x:v>
      </x:c>
      <x:c r="BW13" s="810"/>
      <x:c r="BX13" s="810"/>
      <x:c r="BY13" s="810"/>
      <x:c r="BZ13" s="810"/>
      <x:c r="CA13" s="810"/>
      <x:c r="CB13" s="810"/>
      <x:c r="CC13" s="811"/>
      <x:c r="CD13" s="812" t="s">
        <x:v>144</x:v>
      </x:c>
      <x:c r="CE13" s="813"/>
      <x:c r="CF13" s="813"/>
      <x:c r="CG13" s="813"/>
      <x:c r="CH13" s="813"/>
      <x:c r="CI13" s="813"/>
      <x:c r="CJ13" s="813"/>
      <x:c r="CK13" s="813"/>
      <x:c r="CL13" s="813"/>
      <x:c r="CM13" s="813"/>
      <x:c r="CN13" s="813"/>
      <x:c r="CO13" s="813"/>
      <x:c r="CP13" s="813"/>
      <x:c r="CQ13" s="813"/>
      <x:c r="CR13" s="813"/>
      <x:c r="CS13" s="814"/>
      <x:c r="CT13" s="806">
        <x:v>3</x:v>
      </x:c>
      <x:c r="CU13" s="807"/>
      <x:c r="CV13" s="807"/>
      <x:c r="CW13" s="807"/>
      <x:c r="CX13" s="807"/>
      <x:c r="CY13" s="807"/>
      <x:c r="CZ13" s="807"/>
      <x:c r="DA13" s="808"/>
      <x:c r="DB13" s="806">
        <x:v>2.7000000000000002</x:v>
      </x:c>
      <x:c r="DC13" s="807"/>
      <x:c r="DD13" s="807"/>
      <x:c r="DE13" s="807"/>
      <x:c r="DF13" s="807"/>
      <x:c r="DG13" s="807"/>
      <x:c r="DH13" s="807"/>
      <x:c r="DI13" s="808"/>
      <x:c r="DJ13" s="165"/>
      <x:c r="DK13" s="165"/>
      <x:c r="DL13" s="165"/>
      <x:c r="DM13" s="165"/>
      <x:c r="DN13" s="165"/>
      <x:c r="DO13" s="165"/>
    </x:row>
    <x:row r="14" spans="1:119" ht="18.75" customHeight="1">
      <x:c r="A14" s="166"/>
      <x:c r="B14" s="872"/>
      <x:c r="C14" s="873"/>
      <x:c r="D14" s="873"/>
      <x:c r="E14" s="873"/>
      <x:c r="F14" s="873"/>
      <x:c r="G14" s="873"/>
      <x:c r="H14" s="873"/>
      <x:c r="I14" s="873"/>
      <x:c r="J14" s="873"/>
      <x:c r="K14" s="874"/>
      <x:c r="L14" s="883" t="s">
        <x:v>140</x:v>
      </x:c>
      <x:c r="M14" s="839"/>
      <x:c r="N14" s="839"/>
      <x:c r="O14" s="839"/>
      <x:c r="P14" s="839"/>
      <x:c r="Q14" s="840"/>
      <x:c r="R14" s="860">
        <x:v>117172</x:v>
      </x:c>
      <x:c r="S14" s="861"/>
      <x:c r="T14" s="861"/>
      <x:c r="U14" s="861"/>
      <x:c r="V14" s="862"/>
      <x:c r="W14" s="799"/>
      <x:c r="X14" s="800"/>
      <x:c r="Y14" s="800"/>
      <x:c r="Z14" s="800"/>
      <x:c r="AA14" s="800"/>
      <x:c r="AB14" s="789"/>
      <x:c r="AC14" s="884">
        <x:v>2.5</x:v>
      </x:c>
      <x:c r="AD14" s="885"/>
      <x:c r="AE14" s="885"/>
      <x:c r="AF14" s="885"/>
      <x:c r="AG14" s="886"/>
      <x:c r="AH14" s="884">
        <x:v>3</x:v>
      </x:c>
      <x:c r="AI14" s="885"/>
      <x:c r="AJ14" s="885"/>
      <x:c r="AK14" s="885"/>
      <x:c r="AL14" s="887"/>
      <x:c r="AM14" s="838"/>
      <x:c r="AN14" s="839"/>
      <x:c r="AO14" s="839"/>
      <x:c r="AP14" s="839"/>
      <x:c r="AQ14" s="839"/>
      <x:c r="AR14" s="839"/>
      <x:c r="AS14" s="839"/>
      <x:c r="AT14" s="840"/>
      <x:c r="AU14" s="841"/>
      <x:c r="AV14" s="842"/>
      <x:c r="AW14" s="842"/>
      <x:c r="AX14" s="842"/>
      <x:c r="AY14" s="843"/>
      <x:c r="AZ14" s="844"/>
      <x:c r="BA14" s="844"/>
      <x:c r="BB14" s="844"/>
      <x:c r="BC14" s="844"/>
      <x:c r="BD14" s="844"/>
      <x:c r="BE14" s="844"/>
      <x:c r="BF14" s="844"/>
      <x:c r="BG14" s="844"/>
      <x:c r="BH14" s="844"/>
      <x:c r="BI14" s="844"/>
      <x:c r="BJ14" s="844"/>
      <x:c r="BK14" s="844"/>
      <x:c r="BL14" s="844"/>
      <x:c r="BM14" s="845"/>
      <x:c r="BN14" s="809"/>
      <x:c r="BO14" s="810"/>
      <x:c r="BP14" s="810"/>
      <x:c r="BQ14" s="810"/>
      <x:c r="BR14" s="810"/>
      <x:c r="BS14" s="810"/>
      <x:c r="BT14" s="810"/>
      <x:c r="BU14" s="811"/>
      <x:c r="BV14" s="809"/>
      <x:c r="BW14" s="810"/>
      <x:c r="BX14" s="810"/>
      <x:c r="BY14" s="810"/>
      <x:c r="BZ14" s="810"/>
      <x:c r="CA14" s="810"/>
      <x:c r="CB14" s="810"/>
      <x:c r="CC14" s="811"/>
      <x:c r="CD14" s="892" t="s">
        <x:v>358</x:v>
      </x:c>
      <x:c r="CE14" s="893"/>
      <x:c r="CF14" s="893"/>
      <x:c r="CG14" s="893"/>
      <x:c r="CH14" s="893"/>
      <x:c r="CI14" s="893"/>
      <x:c r="CJ14" s="893"/>
      <x:c r="CK14" s="893"/>
      <x:c r="CL14" s="893"/>
      <x:c r="CM14" s="893"/>
      <x:c r="CN14" s="893"/>
      <x:c r="CO14" s="893"/>
      <x:c r="CP14" s="893"/>
      <x:c r="CQ14" s="893"/>
      <x:c r="CR14" s="893"/>
      <x:c r="CS14" s="894"/>
      <x:c r="CT14" s="895" t="s">
        <x:v>233</x:v>
      </x:c>
      <x:c r="CU14" s="896"/>
      <x:c r="CV14" s="896"/>
      <x:c r="CW14" s="896"/>
      <x:c r="CX14" s="896"/>
      <x:c r="CY14" s="896"/>
      <x:c r="CZ14" s="896"/>
      <x:c r="DA14" s="897"/>
      <x:c r="DB14" s="895" t="s">
        <x:v>233</x:v>
      </x:c>
      <x:c r="DC14" s="896"/>
      <x:c r="DD14" s="896"/>
      <x:c r="DE14" s="896"/>
      <x:c r="DF14" s="896"/>
      <x:c r="DG14" s="896"/>
      <x:c r="DH14" s="896"/>
      <x:c r="DI14" s="897"/>
      <x:c r="DJ14" s="165"/>
      <x:c r="DK14" s="165"/>
      <x:c r="DL14" s="165"/>
      <x:c r="DM14" s="165"/>
      <x:c r="DN14" s="165"/>
      <x:c r="DO14" s="165"/>
    </x:row>
    <x:row r="15" spans="1:119" ht="18.75" customHeight="1">
      <x:c r="A15" s="166"/>
      <x:c r="B15" s="872"/>
      <x:c r="C15" s="873"/>
      <x:c r="D15" s="873"/>
      <x:c r="E15" s="873"/>
      <x:c r="F15" s="873"/>
      <x:c r="G15" s="873"/>
      <x:c r="H15" s="873"/>
      <x:c r="I15" s="873"/>
      <x:c r="J15" s="873"/>
      <x:c r="K15" s="874"/>
      <x:c r="L15" s="176"/>
      <x:c r="M15" s="888" t="s">
        <x:v>142</x:v>
      </x:c>
      <x:c r="N15" s="889"/>
      <x:c r="O15" s="889"/>
      <x:c r="P15" s="889"/>
      <x:c r="Q15" s="890"/>
      <x:c r="R15" s="860">
        <x:v>116192</x:v>
      </x:c>
      <x:c r="S15" s="861"/>
      <x:c r="T15" s="861"/>
      <x:c r="U15" s="861"/>
      <x:c r="V15" s="862"/>
      <x:c r="W15" s="825" t="s">
        <x:v>236</x:v>
      </x:c>
      <x:c r="X15" s="826"/>
      <x:c r="Y15" s="826"/>
      <x:c r="Z15" s="826"/>
      <x:c r="AA15" s="826"/>
      <x:c r="AB15" s="816"/>
      <x:c r="AC15" s="860">
        <x:v>17118</x:v>
      </x:c>
      <x:c r="AD15" s="861"/>
      <x:c r="AE15" s="861"/>
      <x:c r="AF15" s="861"/>
      <x:c r="AG15" s="891"/>
      <x:c r="AH15" s="860">
        <x:v>17239</x:v>
      </x:c>
      <x:c r="AI15" s="861"/>
      <x:c r="AJ15" s="861"/>
      <x:c r="AK15" s="861"/>
      <x:c r="AL15" s="862"/>
      <x:c r="AM15" s="838"/>
      <x:c r="AN15" s="839"/>
      <x:c r="AO15" s="839"/>
      <x:c r="AP15" s="839"/>
      <x:c r="AQ15" s="839"/>
      <x:c r="AR15" s="839"/>
      <x:c r="AS15" s="839"/>
      <x:c r="AT15" s="840"/>
      <x:c r="AU15" s="841"/>
      <x:c r="AV15" s="842"/>
      <x:c r="AW15" s="842"/>
      <x:c r="AX15" s="842"/>
      <x:c r="AY15" s="769" t="s">
        <x:v>324</x:v>
      </x:c>
      <x:c r="AZ15" s="770"/>
      <x:c r="BA15" s="770"/>
      <x:c r="BB15" s="770"/>
      <x:c r="BC15" s="770"/>
      <x:c r="BD15" s="770"/>
      <x:c r="BE15" s="770"/>
      <x:c r="BF15" s="770"/>
      <x:c r="BG15" s="770"/>
      <x:c r="BH15" s="770"/>
      <x:c r="BI15" s="770"/>
      <x:c r="BJ15" s="770"/>
      <x:c r="BK15" s="770"/>
      <x:c r="BL15" s="770"/>
      <x:c r="BM15" s="771"/>
      <x:c r="BN15" s="772">
        <x:v>14746580</x:v>
      </x:c>
      <x:c r="BO15" s="773"/>
      <x:c r="BP15" s="773"/>
      <x:c r="BQ15" s="773"/>
      <x:c r="BR15" s="773"/>
      <x:c r="BS15" s="773"/>
      <x:c r="BT15" s="773"/>
      <x:c r="BU15" s="774"/>
      <x:c r="BV15" s="772">
        <x:v>14534978</x:v>
      </x:c>
      <x:c r="BW15" s="773"/>
      <x:c r="BX15" s="773"/>
      <x:c r="BY15" s="773"/>
      <x:c r="BZ15" s="773"/>
      <x:c r="CA15" s="773"/>
      <x:c r="CB15" s="773"/>
      <x:c r="CC15" s="774"/>
      <x:c r="CD15" s="898" t="s">
        <x:v>501</x:v>
      </x:c>
      <x:c r="CE15" s="899"/>
      <x:c r="CF15" s="899"/>
      <x:c r="CG15" s="899"/>
      <x:c r="CH15" s="899"/>
      <x:c r="CI15" s="899"/>
      <x:c r="CJ15" s="899"/>
      <x:c r="CK15" s="899"/>
      <x:c r="CL15" s="899"/>
      <x:c r="CM15" s="899"/>
      <x:c r="CN15" s="899"/>
      <x:c r="CO15" s="899"/>
      <x:c r="CP15" s="899"/>
      <x:c r="CQ15" s="899"/>
      <x:c r="CR15" s="899"/>
      <x:c r="CS15" s="900"/>
      <x:c r="CT15" s="177"/>
      <x:c r="CU15" s="178"/>
      <x:c r="CV15" s="178"/>
      <x:c r="CW15" s="178"/>
      <x:c r="CX15" s="178"/>
      <x:c r="CY15" s="178"/>
      <x:c r="CZ15" s="178"/>
      <x:c r="DA15" s="179"/>
      <x:c r="DB15" s="177"/>
      <x:c r="DC15" s="178"/>
      <x:c r="DD15" s="178"/>
      <x:c r="DE15" s="178"/>
      <x:c r="DF15" s="178"/>
      <x:c r="DG15" s="178"/>
      <x:c r="DH15" s="178"/>
      <x:c r="DI15" s="179"/>
      <x:c r="DJ15" s="165"/>
      <x:c r="DK15" s="165"/>
      <x:c r="DL15" s="165"/>
      <x:c r="DM15" s="165"/>
      <x:c r="DN15" s="165"/>
      <x:c r="DO15" s="165"/>
    </x:row>
    <x:row r="16" spans="1:119" ht="18.75" customHeight="1">
      <x:c r="A16" s="166"/>
      <x:c r="B16" s="872"/>
      <x:c r="C16" s="873"/>
      <x:c r="D16" s="873"/>
      <x:c r="E16" s="873"/>
      <x:c r="F16" s="873"/>
      <x:c r="G16" s="873"/>
      <x:c r="H16" s="873"/>
      <x:c r="I16" s="873"/>
      <x:c r="J16" s="873"/>
      <x:c r="K16" s="874"/>
      <x:c r="L16" s="883" t="s">
        <x:v>143</x:v>
      </x:c>
      <x:c r="M16" s="909"/>
      <x:c r="N16" s="909"/>
      <x:c r="O16" s="909"/>
      <x:c r="P16" s="909"/>
      <x:c r="Q16" s="910"/>
      <x:c r="R16" s="901" t="s">
        <x:v>316</x:v>
      </x:c>
      <x:c r="S16" s="902"/>
      <x:c r="T16" s="902"/>
      <x:c r="U16" s="902"/>
      <x:c r="V16" s="903"/>
      <x:c r="W16" s="799"/>
      <x:c r="X16" s="800"/>
      <x:c r="Y16" s="800"/>
      <x:c r="Z16" s="800"/>
      <x:c r="AA16" s="800"/>
      <x:c r="AB16" s="789"/>
      <x:c r="AC16" s="884">
        <x:v>31.699999999999999</x:v>
      </x:c>
      <x:c r="AD16" s="885"/>
      <x:c r="AE16" s="885"/>
      <x:c r="AF16" s="885"/>
      <x:c r="AG16" s="886"/>
      <x:c r="AH16" s="884">
        <x:v>31.800000000000001</x:v>
      </x:c>
      <x:c r="AI16" s="885"/>
      <x:c r="AJ16" s="885"/>
      <x:c r="AK16" s="885"/>
      <x:c r="AL16" s="887"/>
      <x:c r="AM16" s="838"/>
      <x:c r="AN16" s="839"/>
      <x:c r="AO16" s="839"/>
      <x:c r="AP16" s="839"/>
      <x:c r="AQ16" s="839"/>
      <x:c r="AR16" s="839"/>
      <x:c r="AS16" s="839"/>
      <x:c r="AT16" s="840"/>
      <x:c r="AU16" s="841"/>
      <x:c r="AV16" s="842"/>
      <x:c r="AW16" s="842"/>
      <x:c r="AX16" s="842"/>
      <x:c r="AY16" s="843" t="s">
        <x:v>354</x:v>
      </x:c>
      <x:c r="AZ16" s="844"/>
      <x:c r="BA16" s="844"/>
      <x:c r="BB16" s="844"/>
      <x:c r="BC16" s="844"/>
      <x:c r="BD16" s="844"/>
      <x:c r="BE16" s="844"/>
      <x:c r="BF16" s="844"/>
      <x:c r="BG16" s="844"/>
      <x:c r="BH16" s="844"/>
      <x:c r="BI16" s="844"/>
      <x:c r="BJ16" s="844"/>
      <x:c r="BK16" s="844"/>
      <x:c r="BL16" s="844"/>
      <x:c r="BM16" s="845"/>
      <x:c r="BN16" s="809">
        <x:v>17665317</x:v>
      </x:c>
      <x:c r="BO16" s="810"/>
      <x:c r="BP16" s="810"/>
      <x:c r="BQ16" s="810"/>
      <x:c r="BR16" s="810"/>
      <x:c r="BS16" s="810"/>
      <x:c r="BT16" s="810"/>
      <x:c r="BU16" s="811"/>
      <x:c r="BV16" s="809">
        <x:v>17633005</x:v>
      </x:c>
      <x:c r="BW16" s="810"/>
      <x:c r="BX16" s="810"/>
      <x:c r="BY16" s="810"/>
      <x:c r="BZ16" s="810"/>
      <x:c r="CA16" s="810"/>
      <x:c r="CB16" s="810"/>
      <x:c r="CC16" s="811"/>
      <x:c r="CD16" s="180"/>
      <x:c r="CE16" s="907"/>
      <x:c r="CF16" s="907"/>
      <x:c r="CG16" s="907"/>
      <x:c r="CH16" s="907"/>
      <x:c r="CI16" s="907"/>
      <x:c r="CJ16" s="907"/>
      <x:c r="CK16" s="907"/>
      <x:c r="CL16" s="907"/>
      <x:c r="CM16" s="907"/>
      <x:c r="CN16" s="907"/>
      <x:c r="CO16" s="907"/>
      <x:c r="CP16" s="907"/>
      <x:c r="CQ16" s="907"/>
      <x:c r="CR16" s="907"/>
      <x:c r="CS16" s="908"/>
      <x:c r="CT16" s="806"/>
      <x:c r="CU16" s="807"/>
      <x:c r="CV16" s="807"/>
      <x:c r="CW16" s="807"/>
      <x:c r="CX16" s="807"/>
      <x:c r="CY16" s="807"/>
      <x:c r="CZ16" s="807"/>
      <x:c r="DA16" s="808"/>
      <x:c r="DB16" s="806"/>
      <x:c r="DC16" s="807"/>
      <x:c r="DD16" s="807"/>
      <x:c r="DE16" s="807"/>
      <x:c r="DF16" s="807"/>
      <x:c r="DG16" s="807"/>
      <x:c r="DH16" s="807"/>
      <x:c r="DI16" s="808"/>
      <x:c r="DJ16" s="165"/>
      <x:c r="DK16" s="165"/>
      <x:c r="DL16" s="165"/>
      <x:c r="DM16" s="165"/>
      <x:c r="DN16" s="165"/>
      <x:c r="DO16" s="165"/>
    </x:row>
    <x:row r="17" spans="1:119" ht="18.75" customHeight="1">
      <x:c r="A17" s="166"/>
      <x:c r="B17" s="875"/>
      <x:c r="C17" s="876"/>
      <x:c r="D17" s="876"/>
      <x:c r="E17" s="876"/>
      <x:c r="F17" s="876"/>
      <x:c r="G17" s="876"/>
      <x:c r="H17" s="876"/>
      <x:c r="I17" s="876"/>
      <x:c r="J17" s="876"/>
      <x:c r="K17" s="877"/>
      <x:c r="L17" s="181"/>
      <x:c r="M17" s="904" t="s">
        <x:v>147</x:v>
      </x:c>
      <x:c r="N17" s="905"/>
      <x:c r="O17" s="905"/>
      <x:c r="P17" s="905"/>
      <x:c r="Q17" s="906"/>
      <x:c r="R17" s="901" t="s">
        <x:v>352</x:v>
      </x:c>
      <x:c r="S17" s="902"/>
      <x:c r="T17" s="902"/>
      <x:c r="U17" s="902"/>
      <x:c r="V17" s="903"/>
      <x:c r="W17" s="825" t="s">
        <x:v>237</x:v>
      </x:c>
      <x:c r="X17" s="826"/>
      <x:c r="Y17" s="826"/>
      <x:c r="Z17" s="826"/>
      <x:c r="AA17" s="826"/>
      <x:c r="AB17" s="816"/>
      <x:c r="AC17" s="860">
        <x:v>35456</x:v>
      </x:c>
      <x:c r="AD17" s="861"/>
      <x:c r="AE17" s="861"/>
      <x:c r="AF17" s="861"/>
      <x:c r="AG17" s="891"/>
      <x:c r="AH17" s="860">
        <x:v>35271</x:v>
      </x:c>
      <x:c r="AI17" s="861"/>
      <x:c r="AJ17" s="861"/>
      <x:c r="AK17" s="861"/>
      <x:c r="AL17" s="862"/>
      <x:c r="AM17" s="838"/>
      <x:c r="AN17" s="839"/>
      <x:c r="AO17" s="839"/>
      <x:c r="AP17" s="839"/>
      <x:c r="AQ17" s="839"/>
      <x:c r="AR17" s="839"/>
      <x:c r="AS17" s="839"/>
      <x:c r="AT17" s="840"/>
      <x:c r="AU17" s="841"/>
      <x:c r="AV17" s="842"/>
      <x:c r="AW17" s="842"/>
      <x:c r="AX17" s="842"/>
      <x:c r="AY17" s="843" t="s">
        <x:v>345</x:v>
      </x:c>
      <x:c r="AZ17" s="844"/>
      <x:c r="BA17" s="844"/>
      <x:c r="BB17" s="844"/>
      <x:c r="BC17" s="844"/>
      <x:c r="BD17" s="844"/>
      <x:c r="BE17" s="844"/>
      <x:c r="BF17" s="844"/>
      <x:c r="BG17" s="844"/>
      <x:c r="BH17" s="844"/>
      <x:c r="BI17" s="844"/>
      <x:c r="BJ17" s="844"/>
      <x:c r="BK17" s="844"/>
      <x:c r="BL17" s="844"/>
      <x:c r="BM17" s="845"/>
      <x:c r="BN17" s="809">
        <x:v>18840864</x:v>
      </x:c>
      <x:c r="BO17" s="810"/>
      <x:c r="BP17" s="810"/>
      <x:c r="BQ17" s="810"/>
      <x:c r="BR17" s="810"/>
      <x:c r="BS17" s="810"/>
      <x:c r="BT17" s="810"/>
      <x:c r="BU17" s="811"/>
      <x:c r="BV17" s="809">
        <x:v>18564805</x:v>
      </x:c>
      <x:c r="BW17" s="810"/>
      <x:c r="BX17" s="810"/>
      <x:c r="BY17" s="810"/>
      <x:c r="BZ17" s="810"/>
      <x:c r="CA17" s="810"/>
      <x:c r="CB17" s="810"/>
      <x:c r="CC17" s="811"/>
      <x:c r="CD17" s="180"/>
      <x:c r="CE17" s="907"/>
      <x:c r="CF17" s="907"/>
      <x:c r="CG17" s="907"/>
      <x:c r="CH17" s="907"/>
      <x:c r="CI17" s="907"/>
      <x:c r="CJ17" s="907"/>
      <x:c r="CK17" s="907"/>
      <x:c r="CL17" s="907"/>
      <x:c r="CM17" s="907"/>
      <x:c r="CN17" s="907"/>
      <x:c r="CO17" s="907"/>
      <x:c r="CP17" s="907"/>
      <x:c r="CQ17" s="907"/>
      <x:c r="CR17" s="907"/>
      <x:c r="CS17" s="908"/>
      <x:c r="CT17" s="806"/>
      <x:c r="CU17" s="807"/>
      <x:c r="CV17" s="807"/>
      <x:c r="CW17" s="807"/>
      <x:c r="CX17" s="807"/>
      <x:c r="CY17" s="807"/>
      <x:c r="CZ17" s="807"/>
      <x:c r="DA17" s="808"/>
      <x:c r="DB17" s="806"/>
      <x:c r="DC17" s="807"/>
      <x:c r="DD17" s="807"/>
      <x:c r="DE17" s="807"/>
      <x:c r="DF17" s="807"/>
      <x:c r="DG17" s="807"/>
      <x:c r="DH17" s="807"/>
      <x:c r="DI17" s="808"/>
      <x:c r="DJ17" s="165"/>
      <x:c r="DK17" s="165"/>
      <x:c r="DL17" s="165"/>
      <x:c r="DM17" s="165"/>
      <x:c r="DN17" s="165"/>
      <x:c r="DO17" s="165"/>
    </x:row>
    <x:row r="18" spans="1:119" ht="18.75" customHeight="1">
      <x:c r="A18" s="166"/>
      <x:c r="B18" s="911" t="s">
        <x:v>342</x:v>
      </x:c>
      <x:c r="C18" s="852"/>
      <x:c r="D18" s="852"/>
      <x:c r="E18" s="912"/>
      <x:c r="F18" s="912"/>
      <x:c r="G18" s="912"/>
      <x:c r="H18" s="912"/>
      <x:c r="I18" s="912"/>
      <x:c r="J18" s="912"/>
      <x:c r="K18" s="912"/>
      <x:c r="L18" s="913">
        <x:v>189.37</x:v>
      </x:c>
      <x:c r="M18" s="913"/>
      <x:c r="N18" s="913"/>
      <x:c r="O18" s="913"/>
      <x:c r="P18" s="913"/>
      <x:c r="Q18" s="913"/>
      <x:c r="R18" s="914"/>
      <x:c r="S18" s="914"/>
      <x:c r="T18" s="914"/>
      <x:c r="U18" s="914"/>
      <x:c r="V18" s="915"/>
      <x:c r="W18" s="827"/>
      <x:c r="X18" s="828"/>
      <x:c r="Y18" s="828"/>
      <x:c r="Z18" s="828"/>
      <x:c r="AA18" s="828"/>
      <x:c r="AB18" s="819"/>
      <x:c r="AC18" s="916">
        <x:v>65.700000000000003</x:v>
      </x:c>
      <x:c r="AD18" s="917"/>
      <x:c r="AE18" s="917"/>
      <x:c r="AF18" s="917"/>
      <x:c r="AG18" s="918"/>
      <x:c r="AH18" s="916">
        <x:v>65.099999999999994</x:v>
      </x:c>
      <x:c r="AI18" s="917"/>
      <x:c r="AJ18" s="917"/>
      <x:c r="AK18" s="917"/>
      <x:c r="AL18" s="919"/>
      <x:c r="AM18" s="838"/>
      <x:c r="AN18" s="839"/>
      <x:c r="AO18" s="839"/>
      <x:c r="AP18" s="839"/>
      <x:c r="AQ18" s="839"/>
      <x:c r="AR18" s="839"/>
      <x:c r="AS18" s="839"/>
      <x:c r="AT18" s="840"/>
      <x:c r="AU18" s="841"/>
      <x:c r="AV18" s="842"/>
      <x:c r="AW18" s="842"/>
      <x:c r="AX18" s="842"/>
      <x:c r="AY18" s="843" t="s">
        <x:v>148</x:v>
      </x:c>
      <x:c r="AZ18" s="844"/>
      <x:c r="BA18" s="844"/>
      <x:c r="BB18" s="844"/>
      <x:c r="BC18" s="844"/>
      <x:c r="BD18" s="844"/>
      <x:c r="BE18" s="844"/>
      <x:c r="BF18" s="844"/>
      <x:c r="BG18" s="844"/>
      <x:c r="BH18" s="844"/>
      <x:c r="BI18" s="844"/>
      <x:c r="BJ18" s="844"/>
      <x:c r="BK18" s="844"/>
      <x:c r="BL18" s="844"/>
      <x:c r="BM18" s="845"/>
      <x:c r="BN18" s="809">
        <x:v>23338617</x:v>
      </x:c>
      <x:c r="BO18" s="810"/>
      <x:c r="BP18" s="810"/>
      <x:c r="BQ18" s="810"/>
      <x:c r="BR18" s="810"/>
      <x:c r="BS18" s="810"/>
      <x:c r="BT18" s="810"/>
      <x:c r="BU18" s="811"/>
      <x:c r="BV18" s="809">
        <x:v>22366290</x:v>
      </x:c>
      <x:c r="BW18" s="810"/>
      <x:c r="BX18" s="810"/>
      <x:c r="BY18" s="810"/>
      <x:c r="BZ18" s="810"/>
      <x:c r="CA18" s="810"/>
      <x:c r="CB18" s="810"/>
      <x:c r="CC18" s="811"/>
      <x:c r="CD18" s="180"/>
      <x:c r="CE18" s="907"/>
      <x:c r="CF18" s="907"/>
      <x:c r="CG18" s="907"/>
      <x:c r="CH18" s="907"/>
      <x:c r="CI18" s="907"/>
      <x:c r="CJ18" s="907"/>
      <x:c r="CK18" s="907"/>
      <x:c r="CL18" s="907"/>
      <x:c r="CM18" s="907"/>
      <x:c r="CN18" s="907"/>
      <x:c r="CO18" s="907"/>
      <x:c r="CP18" s="907"/>
      <x:c r="CQ18" s="907"/>
      <x:c r="CR18" s="907"/>
      <x:c r="CS18" s="908"/>
      <x:c r="CT18" s="806"/>
      <x:c r="CU18" s="807"/>
      <x:c r="CV18" s="807"/>
      <x:c r="CW18" s="807"/>
      <x:c r="CX18" s="807"/>
      <x:c r="CY18" s="807"/>
      <x:c r="CZ18" s="807"/>
      <x:c r="DA18" s="808"/>
      <x:c r="DB18" s="806"/>
      <x:c r="DC18" s="807"/>
      <x:c r="DD18" s="807"/>
      <x:c r="DE18" s="807"/>
      <x:c r="DF18" s="807"/>
      <x:c r="DG18" s="807"/>
      <x:c r="DH18" s="807"/>
      <x:c r="DI18" s="808"/>
      <x:c r="DJ18" s="165"/>
      <x:c r="DK18" s="165"/>
      <x:c r="DL18" s="165"/>
      <x:c r="DM18" s="165"/>
      <x:c r="DN18" s="165"/>
      <x:c r="DO18" s="165"/>
    </x:row>
    <x:row r="19" spans="1:119" ht="18.75" customHeight="1">
      <x:c r="A19" s="166"/>
      <x:c r="B19" s="911" t="s">
        <x:v>149</x:v>
      </x:c>
      <x:c r="C19" s="852"/>
      <x:c r="D19" s="852"/>
      <x:c r="E19" s="912"/>
      <x:c r="F19" s="912"/>
      <x:c r="G19" s="912"/>
      <x:c r="H19" s="912"/>
      <x:c r="I19" s="912"/>
      <x:c r="J19" s="912"/>
      <x:c r="K19" s="912"/>
      <x:c r="L19" s="920">
        <x:v>612</x:v>
      </x:c>
      <x:c r="M19" s="920"/>
      <x:c r="N19" s="920"/>
      <x:c r="O19" s="920"/>
      <x:c r="P19" s="920"/>
      <x:c r="Q19" s="920"/>
      <x:c r="R19" s="921"/>
      <x:c r="S19" s="921"/>
      <x:c r="T19" s="921"/>
      <x:c r="U19" s="921"/>
      <x:c r="V19" s="922"/>
      <x:c r="W19" s="766"/>
      <x:c r="X19" s="767"/>
      <x:c r="Y19" s="767"/>
      <x:c r="Z19" s="767"/>
      <x:c r="AA19" s="767"/>
      <x:c r="AB19" s="767"/>
      <x:c r="AC19" s="929"/>
      <x:c r="AD19" s="929"/>
      <x:c r="AE19" s="929"/>
      <x:c r="AF19" s="929"/>
      <x:c r="AG19" s="929"/>
      <x:c r="AH19" s="929"/>
      <x:c r="AI19" s="929"/>
      <x:c r="AJ19" s="929"/>
      <x:c r="AK19" s="929"/>
      <x:c r="AL19" s="930"/>
      <x:c r="AM19" s="838"/>
      <x:c r="AN19" s="839"/>
      <x:c r="AO19" s="839"/>
      <x:c r="AP19" s="839"/>
      <x:c r="AQ19" s="839"/>
      <x:c r="AR19" s="839"/>
      <x:c r="AS19" s="839"/>
      <x:c r="AT19" s="840"/>
      <x:c r="AU19" s="841"/>
      <x:c r="AV19" s="842"/>
      <x:c r="AW19" s="842"/>
      <x:c r="AX19" s="842"/>
      <x:c r="AY19" s="843" t="s">
        <x:v>349</x:v>
      </x:c>
      <x:c r="AZ19" s="844"/>
      <x:c r="BA19" s="844"/>
      <x:c r="BB19" s="844"/>
      <x:c r="BC19" s="844"/>
      <x:c r="BD19" s="844"/>
      <x:c r="BE19" s="844"/>
      <x:c r="BF19" s="844"/>
      <x:c r="BG19" s="844"/>
      <x:c r="BH19" s="844"/>
      <x:c r="BI19" s="844"/>
      <x:c r="BJ19" s="844"/>
      <x:c r="BK19" s="844"/>
      <x:c r="BL19" s="844"/>
      <x:c r="BM19" s="845"/>
      <x:c r="BN19" s="809">
        <x:v>28726494</x:v>
      </x:c>
      <x:c r="BO19" s="810"/>
      <x:c r="BP19" s="810"/>
      <x:c r="BQ19" s="810"/>
      <x:c r="BR19" s="810"/>
      <x:c r="BS19" s="810"/>
      <x:c r="BT19" s="810"/>
      <x:c r="BU19" s="811"/>
      <x:c r="BV19" s="809">
        <x:v>28432901</x:v>
      </x:c>
      <x:c r="BW19" s="810"/>
      <x:c r="BX19" s="810"/>
      <x:c r="BY19" s="810"/>
      <x:c r="BZ19" s="810"/>
      <x:c r="CA19" s="810"/>
      <x:c r="CB19" s="810"/>
      <x:c r="CC19" s="811"/>
      <x:c r="CD19" s="180"/>
      <x:c r="CE19" s="907"/>
      <x:c r="CF19" s="907"/>
      <x:c r="CG19" s="907"/>
      <x:c r="CH19" s="907"/>
      <x:c r="CI19" s="907"/>
      <x:c r="CJ19" s="907"/>
      <x:c r="CK19" s="907"/>
      <x:c r="CL19" s="907"/>
      <x:c r="CM19" s="907"/>
      <x:c r="CN19" s="907"/>
      <x:c r="CO19" s="907"/>
      <x:c r="CP19" s="907"/>
      <x:c r="CQ19" s="907"/>
      <x:c r="CR19" s="907"/>
      <x:c r="CS19" s="908"/>
      <x:c r="CT19" s="806"/>
      <x:c r="CU19" s="807"/>
      <x:c r="CV19" s="807"/>
      <x:c r="CW19" s="807"/>
      <x:c r="CX19" s="807"/>
      <x:c r="CY19" s="807"/>
      <x:c r="CZ19" s="807"/>
      <x:c r="DA19" s="808"/>
      <x:c r="DB19" s="806"/>
      <x:c r="DC19" s="807"/>
      <x:c r="DD19" s="807"/>
      <x:c r="DE19" s="807"/>
      <x:c r="DF19" s="807"/>
      <x:c r="DG19" s="807"/>
      <x:c r="DH19" s="807"/>
      <x:c r="DI19" s="808"/>
      <x:c r="DJ19" s="165"/>
      <x:c r="DK19" s="165"/>
      <x:c r="DL19" s="165"/>
      <x:c r="DM19" s="165"/>
      <x:c r="DN19" s="165"/>
      <x:c r="DO19" s="165"/>
    </x:row>
    <x:row r="20" spans="1:119" ht="18.75" customHeight="1">
      <x:c r="A20" s="166"/>
      <x:c r="B20" s="911" t="s">
        <x:v>150</x:v>
      </x:c>
      <x:c r="C20" s="852"/>
      <x:c r="D20" s="852"/>
      <x:c r="E20" s="912"/>
      <x:c r="F20" s="912"/>
      <x:c r="G20" s="912"/>
      <x:c r="H20" s="912"/>
      <x:c r="I20" s="912"/>
      <x:c r="J20" s="912"/>
      <x:c r="K20" s="912"/>
      <x:c r="L20" s="920">
        <x:v>47573</x:v>
      </x:c>
      <x:c r="M20" s="920"/>
      <x:c r="N20" s="920"/>
      <x:c r="O20" s="920"/>
      <x:c r="P20" s="920"/>
      <x:c r="Q20" s="920"/>
      <x:c r="R20" s="921"/>
      <x:c r="S20" s="921"/>
      <x:c r="T20" s="921"/>
      <x:c r="U20" s="921"/>
      <x:c r="V20" s="922"/>
      <x:c r="W20" s="827"/>
      <x:c r="X20" s="828"/>
      <x:c r="Y20" s="828"/>
      <x:c r="Z20" s="828"/>
      <x:c r="AA20" s="828"/>
      <x:c r="AB20" s="828"/>
      <x:c r="AC20" s="923"/>
      <x:c r="AD20" s="923"/>
      <x:c r="AE20" s="923"/>
      <x:c r="AF20" s="923"/>
      <x:c r="AG20" s="923"/>
      <x:c r="AH20" s="923"/>
      <x:c r="AI20" s="923"/>
      <x:c r="AJ20" s="923"/>
      <x:c r="AK20" s="923"/>
      <x:c r="AL20" s="924"/>
      <x:c r="AM20" s="925"/>
      <x:c r="AN20" s="864"/>
      <x:c r="AO20" s="864"/>
      <x:c r="AP20" s="864"/>
      <x:c r="AQ20" s="864"/>
      <x:c r="AR20" s="864"/>
      <x:c r="AS20" s="864"/>
      <x:c r="AT20" s="865"/>
      <x:c r="AU20" s="926"/>
      <x:c r="AV20" s="927"/>
      <x:c r="AW20" s="927"/>
      <x:c r="AX20" s="928"/>
      <x:c r="AY20" s="843"/>
      <x:c r="AZ20" s="844"/>
      <x:c r="BA20" s="844"/>
      <x:c r="BB20" s="844"/>
      <x:c r="BC20" s="844"/>
      <x:c r="BD20" s="844"/>
      <x:c r="BE20" s="844"/>
      <x:c r="BF20" s="844"/>
      <x:c r="BG20" s="844"/>
      <x:c r="BH20" s="844"/>
      <x:c r="BI20" s="844"/>
      <x:c r="BJ20" s="844"/>
      <x:c r="BK20" s="844"/>
      <x:c r="BL20" s="844"/>
      <x:c r="BM20" s="845"/>
      <x:c r="BN20" s="809"/>
      <x:c r="BO20" s="810"/>
      <x:c r="BP20" s="810"/>
      <x:c r="BQ20" s="810"/>
      <x:c r="BR20" s="810"/>
      <x:c r="BS20" s="810"/>
      <x:c r="BT20" s="810"/>
      <x:c r="BU20" s="811"/>
      <x:c r="BV20" s="809"/>
      <x:c r="BW20" s="810"/>
      <x:c r="BX20" s="810"/>
      <x:c r="BY20" s="810"/>
      <x:c r="BZ20" s="810"/>
      <x:c r="CA20" s="810"/>
      <x:c r="CB20" s="810"/>
      <x:c r="CC20" s="811"/>
      <x:c r="CD20" s="180"/>
      <x:c r="CE20" s="907"/>
      <x:c r="CF20" s="907"/>
      <x:c r="CG20" s="907"/>
      <x:c r="CH20" s="907"/>
      <x:c r="CI20" s="907"/>
      <x:c r="CJ20" s="907"/>
      <x:c r="CK20" s="907"/>
      <x:c r="CL20" s="907"/>
      <x:c r="CM20" s="907"/>
      <x:c r="CN20" s="907"/>
      <x:c r="CO20" s="907"/>
      <x:c r="CP20" s="907"/>
      <x:c r="CQ20" s="907"/>
      <x:c r="CR20" s="907"/>
      <x:c r="CS20" s="908"/>
      <x:c r="CT20" s="806"/>
      <x:c r="CU20" s="807"/>
      <x:c r="CV20" s="807"/>
      <x:c r="CW20" s="807"/>
      <x:c r="CX20" s="807"/>
      <x:c r="CY20" s="807"/>
      <x:c r="CZ20" s="807"/>
      <x:c r="DA20" s="808"/>
      <x:c r="DB20" s="806"/>
      <x:c r="DC20" s="807"/>
      <x:c r="DD20" s="807"/>
      <x:c r="DE20" s="807"/>
      <x:c r="DF20" s="807"/>
      <x:c r="DG20" s="807"/>
      <x:c r="DH20" s="807"/>
      <x:c r="DI20" s="808"/>
      <x:c r="DJ20" s="165"/>
      <x:c r="DK20" s="165"/>
      <x:c r="DL20" s="165"/>
      <x:c r="DM20" s="165"/>
      <x:c r="DN20" s="165"/>
      <x:c r="DO20" s="165"/>
    </x:row>
    <x:row r="21" spans="1:119" ht="18.75" customHeight="1">
      <x:c r="A21" s="166"/>
      <x:c r="B21" s="931" t="s">
        <x:v>146</x:v>
      </x:c>
      <x:c r="C21" s="932"/>
      <x:c r="D21" s="932"/>
      <x:c r="E21" s="932"/>
      <x:c r="F21" s="932"/>
      <x:c r="G21" s="932"/>
      <x:c r="H21" s="932"/>
      <x:c r="I21" s="932"/>
      <x:c r="J21" s="932"/>
      <x:c r="K21" s="932"/>
      <x:c r="L21" s="932"/>
      <x:c r="M21" s="932"/>
      <x:c r="N21" s="932"/>
      <x:c r="O21" s="932"/>
      <x:c r="P21" s="932"/>
      <x:c r="Q21" s="932"/>
      <x:c r="R21" s="932"/>
      <x:c r="S21" s="932"/>
      <x:c r="T21" s="932"/>
      <x:c r="U21" s="932"/>
      <x:c r="V21" s="932"/>
      <x:c r="W21" s="932"/>
      <x:c r="X21" s="932"/>
      <x:c r="Y21" s="932"/>
      <x:c r="Z21" s="932"/>
      <x:c r="AA21" s="932"/>
      <x:c r="AB21" s="932"/>
      <x:c r="AC21" s="932"/>
      <x:c r="AD21" s="932"/>
      <x:c r="AE21" s="932"/>
      <x:c r="AF21" s="932"/>
      <x:c r="AG21" s="932"/>
      <x:c r="AH21" s="932"/>
      <x:c r="AI21" s="932"/>
      <x:c r="AJ21" s="932"/>
      <x:c r="AK21" s="932"/>
      <x:c r="AL21" s="932"/>
      <x:c r="AM21" s="932"/>
      <x:c r="AN21" s="932"/>
      <x:c r="AO21" s="932"/>
      <x:c r="AP21" s="932"/>
      <x:c r="AQ21" s="932"/>
      <x:c r="AR21" s="932"/>
      <x:c r="AS21" s="932"/>
      <x:c r="AT21" s="932"/>
      <x:c r="AU21" s="932"/>
      <x:c r="AV21" s="932"/>
      <x:c r="AW21" s="932"/>
      <x:c r="AX21" s="933"/>
      <x:c r="AY21" s="843"/>
      <x:c r="AZ21" s="844"/>
      <x:c r="BA21" s="844"/>
      <x:c r="BB21" s="844"/>
      <x:c r="BC21" s="844"/>
      <x:c r="BD21" s="844"/>
      <x:c r="BE21" s="844"/>
      <x:c r="BF21" s="844"/>
      <x:c r="BG21" s="844"/>
      <x:c r="BH21" s="844"/>
      <x:c r="BI21" s="844"/>
      <x:c r="BJ21" s="844"/>
      <x:c r="BK21" s="844"/>
      <x:c r="BL21" s="844"/>
      <x:c r="BM21" s="845"/>
      <x:c r="BN21" s="809"/>
      <x:c r="BO21" s="810"/>
      <x:c r="BP21" s="810"/>
      <x:c r="BQ21" s="810"/>
      <x:c r="BR21" s="810"/>
      <x:c r="BS21" s="810"/>
      <x:c r="BT21" s="810"/>
      <x:c r="BU21" s="811"/>
      <x:c r="BV21" s="809"/>
      <x:c r="BW21" s="810"/>
      <x:c r="BX21" s="810"/>
      <x:c r="BY21" s="810"/>
      <x:c r="BZ21" s="810"/>
      <x:c r="CA21" s="810"/>
      <x:c r="CB21" s="810"/>
      <x:c r="CC21" s="811"/>
      <x:c r="CD21" s="180"/>
      <x:c r="CE21" s="907"/>
      <x:c r="CF21" s="907"/>
      <x:c r="CG21" s="907"/>
      <x:c r="CH21" s="907"/>
      <x:c r="CI21" s="907"/>
      <x:c r="CJ21" s="907"/>
      <x:c r="CK21" s="907"/>
      <x:c r="CL21" s="907"/>
      <x:c r="CM21" s="907"/>
      <x:c r="CN21" s="907"/>
      <x:c r="CO21" s="907"/>
      <x:c r="CP21" s="907"/>
      <x:c r="CQ21" s="907"/>
      <x:c r="CR21" s="907"/>
      <x:c r="CS21" s="908"/>
      <x:c r="CT21" s="806"/>
      <x:c r="CU21" s="807"/>
      <x:c r="CV21" s="807"/>
      <x:c r="CW21" s="807"/>
      <x:c r="CX21" s="807"/>
      <x:c r="CY21" s="807"/>
      <x:c r="CZ21" s="807"/>
      <x:c r="DA21" s="808"/>
      <x:c r="DB21" s="806"/>
      <x:c r="DC21" s="807"/>
      <x:c r="DD21" s="807"/>
      <x:c r="DE21" s="807"/>
      <x:c r="DF21" s="807"/>
      <x:c r="DG21" s="807"/>
      <x:c r="DH21" s="807"/>
      <x:c r="DI21" s="808"/>
      <x:c r="DJ21" s="165"/>
      <x:c r="DK21" s="165"/>
      <x:c r="DL21" s="165"/>
      <x:c r="DM21" s="165"/>
      <x:c r="DN21" s="165"/>
      <x:c r="DO21" s="165"/>
    </x:row>
    <x:row r="22" spans="1:119" ht="18.75" customHeight="1">
      <x:c r="A22" s="166"/>
      <x:c r="B22" s="934" t="s">
        <x:v>343</x:v>
      </x:c>
      <x:c r="C22" s="935"/>
      <x:c r="D22" s="936"/>
      <x:c r="E22" s="821" t="s">
        <x:v>217</x:v>
      </x:c>
      <x:c r="F22" s="826"/>
      <x:c r="G22" s="826"/>
      <x:c r="H22" s="826"/>
      <x:c r="I22" s="826"/>
      <x:c r="J22" s="826"/>
      <x:c r="K22" s="816"/>
      <x:c r="L22" s="821" t="s">
        <x:v>247</x:v>
      </x:c>
      <x:c r="M22" s="826"/>
      <x:c r="N22" s="826"/>
      <x:c r="O22" s="826"/>
      <x:c r="P22" s="816"/>
      <x:c r="Q22" s="943" t="s">
        <x:v>76</x:v>
      </x:c>
      <x:c r="R22" s="944"/>
      <x:c r="S22" s="944"/>
      <x:c r="T22" s="944"/>
      <x:c r="U22" s="944"/>
      <x:c r="V22" s="945"/>
      <x:c r="W22" s="949" t="s">
        <x:v>151</x:v>
      </x:c>
      <x:c r="X22" s="935"/>
      <x:c r="Y22" s="936"/>
      <x:c r="Z22" s="821" t="s">
        <x:v>217</x:v>
      </x:c>
      <x:c r="AA22" s="826"/>
      <x:c r="AB22" s="826"/>
      <x:c r="AC22" s="826"/>
      <x:c r="AD22" s="826"/>
      <x:c r="AE22" s="826"/>
      <x:c r="AF22" s="826"/>
      <x:c r="AG22" s="816"/>
      <x:c r="AH22" s="962" t="s">
        <x:v>359</x:v>
      </x:c>
      <x:c r="AI22" s="826"/>
      <x:c r="AJ22" s="826"/>
      <x:c r="AK22" s="826"/>
      <x:c r="AL22" s="816"/>
      <x:c r="AM22" s="962" t="s">
        <x:v>145</x:v>
      </x:c>
      <x:c r="AN22" s="963"/>
      <x:c r="AO22" s="963"/>
      <x:c r="AP22" s="963"/>
      <x:c r="AQ22" s="963"/>
      <x:c r="AR22" s="964"/>
      <x:c r="AS22" s="943" t="s">
        <x:v>76</x:v>
      </x:c>
      <x:c r="AT22" s="944"/>
      <x:c r="AU22" s="944"/>
      <x:c r="AV22" s="944"/>
      <x:c r="AW22" s="944"/>
      <x:c r="AX22" s="968"/>
      <x:c r="AY22" s="970"/>
      <x:c r="AZ22" s="971"/>
      <x:c r="BA22" s="971"/>
      <x:c r="BB22" s="971"/>
      <x:c r="BC22" s="971"/>
      <x:c r="BD22" s="971"/>
      <x:c r="BE22" s="971"/>
      <x:c r="BF22" s="971"/>
      <x:c r="BG22" s="971"/>
      <x:c r="BH22" s="971"/>
      <x:c r="BI22" s="971"/>
      <x:c r="BJ22" s="971"/>
      <x:c r="BK22" s="971"/>
      <x:c r="BL22" s="971"/>
      <x:c r="BM22" s="972"/>
      <x:c r="BN22" s="973"/>
      <x:c r="BO22" s="974"/>
      <x:c r="BP22" s="974"/>
      <x:c r="BQ22" s="974"/>
      <x:c r="BR22" s="974"/>
      <x:c r="BS22" s="974"/>
      <x:c r="BT22" s="974"/>
      <x:c r="BU22" s="975"/>
      <x:c r="BV22" s="973"/>
      <x:c r="BW22" s="974"/>
      <x:c r="BX22" s="974"/>
      <x:c r="BY22" s="974"/>
      <x:c r="BZ22" s="974"/>
      <x:c r="CA22" s="974"/>
      <x:c r="CB22" s="974"/>
      <x:c r="CC22" s="975"/>
      <x:c r="CD22" s="180"/>
      <x:c r="CE22" s="907"/>
      <x:c r="CF22" s="907"/>
      <x:c r="CG22" s="907"/>
      <x:c r="CH22" s="907"/>
      <x:c r="CI22" s="907"/>
      <x:c r="CJ22" s="907"/>
      <x:c r="CK22" s="907"/>
      <x:c r="CL22" s="907"/>
      <x:c r="CM22" s="907"/>
      <x:c r="CN22" s="907"/>
      <x:c r="CO22" s="907"/>
      <x:c r="CP22" s="907"/>
      <x:c r="CQ22" s="907"/>
      <x:c r="CR22" s="907"/>
      <x:c r="CS22" s="908"/>
      <x:c r="CT22" s="806"/>
      <x:c r="CU22" s="807"/>
      <x:c r="CV22" s="807"/>
      <x:c r="CW22" s="807"/>
      <x:c r="CX22" s="807"/>
      <x:c r="CY22" s="807"/>
      <x:c r="CZ22" s="807"/>
      <x:c r="DA22" s="808"/>
      <x:c r="DB22" s="806"/>
      <x:c r="DC22" s="807"/>
      <x:c r="DD22" s="807"/>
      <x:c r="DE22" s="807"/>
      <x:c r="DF22" s="807"/>
      <x:c r="DG22" s="807"/>
      <x:c r="DH22" s="807"/>
      <x:c r="DI22" s="808"/>
      <x:c r="DJ22" s="165"/>
      <x:c r="DK22" s="165"/>
      <x:c r="DL22" s="165"/>
      <x:c r="DM22" s="165"/>
      <x:c r="DN22" s="165"/>
      <x:c r="DO22" s="165"/>
    </x:row>
    <x:row r="23" spans="1:119" ht="18.75" customHeight="1">
      <x:c r="A23" s="166"/>
      <x:c r="B23" s="937"/>
      <x:c r="C23" s="938"/>
      <x:c r="D23" s="939"/>
      <x:c r="E23" s="795"/>
      <x:c r="F23" s="800"/>
      <x:c r="G23" s="800"/>
      <x:c r="H23" s="800"/>
      <x:c r="I23" s="800"/>
      <x:c r="J23" s="800"/>
      <x:c r="K23" s="789"/>
      <x:c r="L23" s="795"/>
      <x:c r="M23" s="800"/>
      <x:c r="N23" s="800"/>
      <x:c r="O23" s="800"/>
      <x:c r="P23" s="789"/>
      <x:c r="Q23" s="946"/>
      <x:c r="R23" s="947"/>
      <x:c r="S23" s="947"/>
      <x:c r="T23" s="947"/>
      <x:c r="U23" s="947"/>
      <x:c r="V23" s="948"/>
      <x:c r="W23" s="950"/>
      <x:c r="X23" s="938"/>
      <x:c r="Y23" s="939"/>
      <x:c r="Z23" s="795"/>
      <x:c r="AA23" s="800"/>
      <x:c r="AB23" s="800"/>
      <x:c r="AC23" s="800"/>
      <x:c r="AD23" s="800"/>
      <x:c r="AE23" s="800"/>
      <x:c r="AF23" s="800"/>
      <x:c r="AG23" s="789"/>
      <x:c r="AH23" s="795"/>
      <x:c r="AI23" s="800"/>
      <x:c r="AJ23" s="800"/>
      <x:c r="AK23" s="800"/>
      <x:c r="AL23" s="789"/>
      <x:c r="AM23" s="965"/>
      <x:c r="AN23" s="966"/>
      <x:c r="AO23" s="966"/>
      <x:c r="AP23" s="966"/>
      <x:c r="AQ23" s="966"/>
      <x:c r="AR23" s="967"/>
      <x:c r="AS23" s="946"/>
      <x:c r="AT23" s="947"/>
      <x:c r="AU23" s="947"/>
      <x:c r="AV23" s="947"/>
      <x:c r="AW23" s="947"/>
      <x:c r="AX23" s="969"/>
      <x:c r="AY23" s="769" t="s">
        <x:v>356</x:v>
      </x:c>
      <x:c r="AZ23" s="770"/>
      <x:c r="BA23" s="770"/>
      <x:c r="BB23" s="770"/>
      <x:c r="BC23" s="770"/>
      <x:c r="BD23" s="770"/>
      <x:c r="BE23" s="770"/>
      <x:c r="BF23" s="770"/>
      <x:c r="BG23" s="770"/>
      <x:c r="BH23" s="770"/>
      <x:c r="BI23" s="770"/>
      <x:c r="BJ23" s="770"/>
      <x:c r="BK23" s="770"/>
      <x:c r="BL23" s="770"/>
      <x:c r="BM23" s="771"/>
      <x:c r="BN23" s="809">
        <x:v>39250352</x:v>
      </x:c>
      <x:c r="BO23" s="810"/>
      <x:c r="BP23" s="810"/>
      <x:c r="BQ23" s="810"/>
      <x:c r="BR23" s="810"/>
      <x:c r="BS23" s="810"/>
      <x:c r="BT23" s="810"/>
      <x:c r="BU23" s="811"/>
      <x:c r="BV23" s="809">
        <x:v>39236213</x:v>
      </x:c>
      <x:c r="BW23" s="810"/>
      <x:c r="BX23" s="810"/>
      <x:c r="BY23" s="810"/>
      <x:c r="BZ23" s="810"/>
      <x:c r="CA23" s="810"/>
      <x:c r="CB23" s="810"/>
      <x:c r="CC23" s="811"/>
      <x:c r="CD23" s="180"/>
      <x:c r="CE23" s="907"/>
      <x:c r="CF23" s="907"/>
      <x:c r="CG23" s="907"/>
      <x:c r="CH23" s="907"/>
      <x:c r="CI23" s="907"/>
      <x:c r="CJ23" s="907"/>
      <x:c r="CK23" s="907"/>
      <x:c r="CL23" s="907"/>
      <x:c r="CM23" s="907"/>
      <x:c r="CN23" s="907"/>
      <x:c r="CO23" s="907"/>
      <x:c r="CP23" s="907"/>
      <x:c r="CQ23" s="907"/>
      <x:c r="CR23" s="907"/>
      <x:c r="CS23" s="908"/>
      <x:c r="CT23" s="806"/>
      <x:c r="CU23" s="807"/>
      <x:c r="CV23" s="807"/>
      <x:c r="CW23" s="807"/>
      <x:c r="CX23" s="807"/>
      <x:c r="CY23" s="807"/>
      <x:c r="CZ23" s="807"/>
      <x:c r="DA23" s="808"/>
      <x:c r="DB23" s="806"/>
      <x:c r="DC23" s="807"/>
      <x:c r="DD23" s="807"/>
      <x:c r="DE23" s="807"/>
      <x:c r="DF23" s="807"/>
      <x:c r="DG23" s="807"/>
      <x:c r="DH23" s="807"/>
      <x:c r="DI23" s="808"/>
      <x:c r="DJ23" s="165"/>
      <x:c r="DK23" s="165"/>
      <x:c r="DL23" s="165"/>
      <x:c r="DM23" s="165"/>
      <x:c r="DN23" s="165"/>
      <x:c r="DO23" s="165"/>
    </x:row>
    <x:row r="24" spans="1:119" ht="18.75" customHeight="1">
      <x:c r="A24" s="166"/>
      <x:c r="B24" s="937"/>
      <x:c r="C24" s="938"/>
      <x:c r="D24" s="939"/>
      <x:c r="E24" s="859" t="s">
        <x:v>353</x:v>
      </x:c>
      <x:c r="F24" s="839"/>
      <x:c r="G24" s="839"/>
      <x:c r="H24" s="839"/>
      <x:c r="I24" s="839"/>
      <x:c r="J24" s="839"/>
      <x:c r="K24" s="840"/>
      <x:c r="L24" s="860">
        <x:v>1</x:v>
      </x:c>
      <x:c r="M24" s="861"/>
      <x:c r="N24" s="861"/>
      <x:c r="O24" s="861"/>
      <x:c r="P24" s="891"/>
      <x:c r="Q24" s="860">
        <x:v>9120</x:v>
      </x:c>
      <x:c r="R24" s="861"/>
      <x:c r="S24" s="861"/>
      <x:c r="T24" s="861"/>
      <x:c r="U24" s="861"/>
      <x:c r="V24" s="891"/>
      <x:c r="W24" s="950"/>
      <x:c r="X24" s="938"/>
      <x:c r="Y24" s="939"/>
      <x:c r="Z24" s="859" t="s">
        <x:v>357</x:v>
      </x:c>
      <x:c r="AA24" s="839"/>
      <x:c r="AB24" s="839"/>
      <x:c r="AC24" s="839"/>
      <x:c r="AD24" s="839"/>
      <x:c r="AE24" s="839"/>
      <x:c r="AF24" s="839"/>
      <x:c r="AG24" s="840"/>
      <x:c r="AH24" s="860">
        <x:v>762</x:v>
      </x:c>
      <x:c r="AI24" s="861"/>
      <x:c r="AJ24" s="861"/>
      <x:c r="AK24" s="861"/>
      <x:c r="AL24" s="891"/>
      <x:c r="AM24" s="860">
        <x:v>2357628</x:v>
      </x:c>
      <x:c r="AN24" s="861"/>
      <x:c r="AO24" s="861"/>
      <x:c r="AP24" s="861"/>
      <x:c r="AQ24" s="861"/>
      <x:c r="AR24" s="891"/>
      <x:c r="AS24" s="860">
        <x:v>3094</x:v>
      </x:c>
      <x:c r="AT24" s="861"/>
      <x:c r="AU24" s="861"/>
      <x:c r="AV24" s="861"/>
      <x:c r="AW24" s="861"/>
      <x:c r="AX24" s="862"/>
      <x:c r="AY24" s="970" t="s">
        <x:v>344</x:v>
      </x:c>
      <x:c r="AZ24" s="971"/>
      <x:c r="BA24" s="971"/>
      <x:c r="BB24" s="971"/>
      <x:c r="BC24" s="971"/>
      <x:c r="BD24" s="971"/>
      <x:c r="BE24" s="971"/>
      <x:c r="BF24" s="971"/>
      <x:c r="BG24" s="971"/>
      <x:c r="BH24" s="971"/>
      <x:c r="BI24" s="971"/>
      <x:c r="BJ24" s="971"/>
      <x:c r="BK24" s="971"/>
      <x:c r="BL24" s="971"/>
      <x:c r="BM24" s="972"/>
      <x:c r="BN24" s="809">
        <x:v>34760824</x:v>
      </x:c>
      <x:c r="BO24" s="810"/>
      <x:c r="BP24" s="810"/>
      <x:c r="BQ24" s="810"/>
      <x:c r="BR24" s="810"/>
      <x:c r="BS24" s="810"/>
      <x:c r="BT24" s="810"/>
      <x:c r="BU24" s="811"/>
      <x:c r="BV24" s="809">
        <x:v>35160350</x:v>
      </x:c>
      <x:c r="BW24" s="810"/>
      <x:c r="BX24" s="810"/>
      <x:c r="BY24" s="810"/>
      <x:c r="BZ24" s="810"/>
      <x:c r="CA24" s="810"/>
      <x:c r="CB24" s="810"/>
      <x:c r="CC24" s="811"/>
      <x:c r="CD24" s="180"/>
      <x:c r="CE24" s="907"/>
      <x:c r="CF24" s="907"/>
      <x:c r="CG24" s="907"/>
      <x:c r="CH24" s="907"/>
      <x:c r="CI24" s="907"/>
      <x:c r="CJ24" s="907"/>
      <x:c r="CK24" s="907"/>
      <x:c r="CL24" s="907"/>
      <x:c r="CM24" s="907"/>
      <x:c r="CN24" s="907"/>
      <x:c r="CO24" s="907"/>
      <x:c r="CP24" s="907"/>
      <x:c r="CQ24" s="907"/>
      <x:c r="CR24" s="907"/>
      <x:c r="CS24" s="908"/>
      <x:c r="CT24" s="806"/>
      <x:c r="CU24" s="807"/>
      <x:c r="CV24" s="807"/>
      <x:c r="CW24" s="807"/>
      <x:c r="CX24" s="807"/>
      <x:c r="CY24" s="807"/>
      <x:c r="CZ24" s="807"/>
      <x:c r="DA24" s="808"/>
      <x:c r="DB24" s="806"/>
      <x:c r="DC24" s="807"/>
      <x:c r="DD24" s="807"/>
      <x:c r="DE24" s="807"/>
      <x:c r="DF24" s="807"/>
      <x:c r="DG24" s="807"/>
      <x:c r="DH24" s="807"/>
      <x:c r="DI24" s="808"/>
      <x:c r="DJ24" s="165"/>
      <x:c r="DK24" s="165"/>
      <x:c r="DL24" s="165"/>
      <x:c r="DM24" s="165"/>
      <x:c r="DN24" s="165"/>
      <x:c r="DO24" s="165"/>
    </x:row>
    <x:row r="25" spans="1:113" s="165" customFormat="1" ht="18.75" customHeight="1">
      <x:c r="A25" s="166"/>
      <x:c r="B25" s="937"/>
      <x:c r="C25" s="938"/>
      <x:c r="D25" s="939"/>
      <x:c r="E25" s="859" t="s">
        <x:v>360</x:v>
      </x:c>
      <x:c r="F25" s="839"/>
      <x:c r="G25" s="839"/>
      <x:c r="H25" s="839"/>
      <x:c r="I25" s="839"/>
      <x:c r="J25" s="839"/>
      <x:c r="K25" s="840"/>
      <x:c r="L25" s="860">
        <x:v>1</x:v>
      </x:c>
      <x:c r="M25" s="861"/>
      <x:c r="N25" s="861"/>
      <x:c r="O25" s="861"/>
      <x:c r="P25" s="891"/>
      <x:c r="Q25" s="860">
        <x:v>7450</x:v>
      </x:c>
      <x:c r="R25" s="861"/>
      <x:c r="S25" s="861"/>
      <x:c r="T25" s="861"/>
      <x:c r="U25" s="861"/>
      <x:c r="V25" s="891"/>
      <x:c r="W25" s="950"/>
      <x:c r="X25" s="938"/>
      <x:c r="Y25" s="939"/>
      <x:c r="Z25" s="859" t="s">
        <x:v>340</x:v>
      </x:c>
      <x:c r="AA25" s="839"/>
      <x:c r="AB25" s="839"/>
      <x:c r="AC25" s="839"/>
      <x:c r="AD25" s="839"/>
      <x:c r="AE25" s="839"/>
      <x:c r="AF25" s="839"/>
      <x:c r="AG25" s="840"/>
      <x:c r="AH25" s="860">
        <x:v>135</x:v>
      </x:c>
      <x:c r="AI25" s="861"/>
      <x:c r="AJ25" s="861"/>
      <x:c r="AK25" s="861"/>
      <x:c r="AL25" s="891"/>
      <x:c r="AM25" s="860">
        <x:v>415665</x:v>
      </x:c>
      <x:c r="AN25" s="861"/>
      <x:c r="AO25" s="861"/>
      <x:c r="AP25" s="861"/>
      <x:c r="AQ25" s="861"/>
      <x:c r="AR25" s="891"/>
      <x:c r="AS25" s="860">
        <x:v>3079</x:v>
      </x:c>
      <x:c r="AT25" s="861"/>
      <x:c r="AU25" s="861"/>
      <x:c r="AV25" s="861"/>
      <x:c r="AW25" s="861"/>
      <x:c r="AX25" s="862"/>
      <x:c r="AY25" s="769" t="s">
        <x:v>25</x:v>
      </x:c>
      <x:c r="AZ25" s="770"/>
      <x:c r="BA25" s="770"/>
      <x:c r="BB25" s="770"/>
      <x:c r="BC25" s="770"/>
      <x:c r="BD25" s="770"/>
      <x:c r="BE25" s="770"/>
      <x:c r="BF25" s="770"/>
      <x:c r="BG25" s="770"/>
      <x:c r="BH25" s="770"/>
      <x:c r="BI25" s="770"/>
      <x:c r="BJ25" s="770"/>
      <x:c r="BK25" s="770"/>
      <x:c r="BL25" s="770"/>
      <x:c r="BM25" s="771"/>
      <x:c r="BN25" s="772">
        <x:v>15793627</x:v>
      </x:c>
      <x:c r="BO25" s="773"/>
      <x:c r="BP25" s="773"/>
      <x:c r="BQ25" s="773"/>
      <x:c r="BR25" s="773"/>
      <x:c r="BS25" s="773"/>
      <x:c r="BT25" s="773"/>
      <x:c r="BU25" s="774"/>
      <x:c r="BV25" s="772">
        <x:v>17905035</x:v>
      </x:c>
      <x:c r="BW25" s="773"/>
      <x:c r="BX25" s="773"/>
      <x:c r="BY25" s="773"/>
      <x:c r="BZ25" s="773"/>
      <x:c r="CA25" s="773"/>
      <x:c r="CB25" s="773"/>
      <x:c r="CC25" s="774"/>
      <x:c r="CD25" s="180"/>
      <x:c r="CE25" s="907"/>
      <x:c r="CF25" s="907"/>
      <x:c r="CG25" s="907"/>
      <x:c r="CH25" s="907"/>
      <x:c r="CI25" s="907"/>
      <x:c r="CJ25" s="907"/>
      <x:c r="CK25" s="907"/>
      <x:c r="CL25" s="907"/>
      <x:c r="CM25" s="907"/>
      <x:c r="CN25" s="907"/>
      <x:c r="CO25" s="907"/>
      <x:c r="CP25" s="907"/>
      <x:c r="CQ25" s="907"/>
      <x:c r="CR25" s="907"/>
      <x:c r="CS25" s="908"/>
      <x:c r="CT25" s="806"/>
      <x:c r="CU25" s="807"/>
      <x:c r="CV25" s="807"/>
      <x:c r="CW25" s="807"/>
      <x:c r="CX25" s="807"/>
      <x:c r="CY25" s="807"/>
      <x:c r="CZ25" s="807"/>
      <x:c r="DA25" s="808"/>
      <x:c r="DB25" s="806"/>
      <x:c r="DC25" s="807"/>
      <x:c r="DD25" s="807"/>
      <x:c r="DE25" s="807"/>
      <x:c r="DF25" s="807"/>
      <x:c r="DG25" s="807"/>
      <x:c r="DH25" s="807"/>
      <x:c r="DI25" s="808"/>
    </x:row>
    <x:row r="26" spans="1:113" s="165" customFormat="1" ht="18.75" customHeight="1">
      <x:c r="A26" s="166"/>
      <x:c r="B26" s="937"/>
      <x:c r="C26" s="938"/>
      <x:c r="D26" s="939"/>
      <x:c r="E26" s="859" t="s">
        <x:v>254</x:v>
      </x:c>
      <x:c r="F26" s="839"/>
      <x:c r="G26" s="839"/>
      <x:c r="H26" s="839"/>
      <x:c r="I26" s="839"/>
      <x:c r="J26" s="839"/>
      <x:c r="K26" s="840"/>
      <x:c r="L26" s="860">
        <x:v>1</x:v>
      </x:c>
      <x:c r="M26" s="861"/>
      <x:c r="N26" s="861"/>
      <x:c r="O26" s="861"/>
      <x:c r="P26" s="891"/>
      <x:c r="Q26" s="860">
        <x:v>6500</x:v>
      </x:c>
      <x:c r="R26" s="861"/>
      <x:c r="S26" s="861"/>
      <x:c r="T26" s="861"/>
      <x:c r="U26" s="861"/>
      <x:c r="V26" s="891"/>
      <x:c r="W26" s="950"/>
      <x:c r="X26" s="938"/>
      <x:c r="Y26" s="939"/>
      <x:c r="Z26" s="859" t="s">
        <x:v>154</x:v>
      </x:c>
      <x:c r="AA26" s="960"/>
      <x:c r="AB26" s="960"/>
      <x:c r="AC26" s="960"/>
      <x:c r="AD26" s="960"/>
      <x:c r="AE26" s="960"/>
      <x:c r="AF26" s="960"/>
      <x:c r="AG26" s="961"/>
      <x:c r="AH26" s="860">
        <x:v>90</x:v>
      </x:c>
      <x:c r="AI26" s="861"/>
      <x:c r="AJ26" s="861"/>
      <x:c r="AK26" s="861"/>
      <x:c r="AL26" s="891"/>
      <x:c r="AM26" s="860">
        <x:v>309510</x:v>
      </x:c>
      <x:c r="AN26" s="861"/>
      <x:c r="AO26" s="861"/>
      <x:c r="AP26" s="861"/>
      <x:c r="AQ26" s="861"/>
      <x:c r="AR26" s="891"/>
      <x:c r="AS26" s="860">
        <x:v>3439</x:v>
      </x:c>
      <x:c r="AT26" s="861"/>
      <x:c r="AU26" s="861"/>
      <x:c r="AV26" s="861"/>
      <x:c r="AW26" s="861"/>
      <x:c r="AX26" s="862"/>
      <x:c r="AY26" s="812" t="s">
        <x:v>341</x:v>
      </x:c>
      <x:c r="AZ26" s="813"/>
      <x:c r="BA26" s="813"/>
      <x:c r="BB26" s="813"/>
      <x:c r="BC26" s="813"/>
      <x:c r="BD26" s="813"/>
      <x:c r="BE26" s="813"/>
      <x:c r="BF26" s="813"/>
      <x:c r="BG26" s="813"/>
      <x:c r="BH26" s="813"/>
      <x:c r="BI26" s="813"/>
      <x:c r="BJ26" s="813"/>
      <x:c r="BK26" s="813"/>
      <x:c r="BL26" s="813"/>
      <x:c r="BM26" s="814"/>
      <x:c r="BN26" s="809" t="s">
        <x:v>233</x:v>
      </x:c>
      <x:c r="BO26" s="810"/>
      <x:c r="BP26" s="810"/>
      <x:c r="BQ26" s="810"/>
      <x:c r="BR26" s="810"/>
      <x:c r="BS26" s="810"/>
      <x:c r="BT26" s="810"/>
      <x:c r="BU26" s="811"/>
      <x:c r="BV26" s="809" t="s">
        <x:v>233</x:v>
      </x:c>
      <x:c r="BW26" s="810"/>
      <x:c r="BX26" s="810"/>
      <x:c r="BY26" s="810"/>
      <x:c r="BZ26" s="810"/>
      <x:c r="CA26" s="810"/>
      <x:c r="CB26" s="810"/>
      <x:c r="CC26" s="811"/>
      <x:c r="CD26" s="180"/>
      <x:c r="CE26" s="907"/>
      <x:c r="CF26" s="907"/>
      <x:c r="CG26" s="907"/>
      <x:c r="CH26" s="907"/>
      <x:c r="CI26" s="907"/>
      <x:c r="CJ26" s="907"/>
      <x:c r="CK26" s="907"/>
      <x:c r="CL26" s="907"/>
      <x:c r="CM26" s="907"/>
      <x:c r="CN26" s="907"/>
      <x:c r="CO26" s="907"/>
      <x:c r="CP26" s="907"/>
      <x:c r="CQ26" s="907"/>
      <x:c r="CR26" s="907"/>
      <x:c r="CS26" s="908"/>
      <x:c r="CT26" s="806"/>
      <x:c r="CU26" s="807"/>
      <x:c r="CV26" s="807"/>
      <x:c r="CW26" s="807"/>
      <x:c r="CX26" s="807"/>
      <x:c r="CY26" s="807"/>
      <x:c r="CZ26" s="807"/>
      <x:c r="DA26" s="808"/>
      <x:c r="DB26" s="806"/>
      <x:c r="DC26" s="807"/>
      <x:c r="DD26" s="807"/>
      <x:c r="DE26" s="807"/>
      <x:c r="DF26" s="807"/>
      <x:c r="DG26" s="807"/>
      <x:c r="DH26" s="807"/>
      <x:c r="DI26" s="808"/>
    </x:row>
    <x:row r="27" spans="1:119" ht="18.75" customHeight="1">
      <x:c r="A27" s="166"/>
      <x:c r="B27" s="937"/>
      <x:c r="C27" s="938"/>
      <x:c r="D27" s="939"/>
      <x:c r="E27" s="859" t="s">
        <x:v>347</x:v>
      </x:c>
      <x:c r="F27" s="839"/>
      <x:c r="G27" s="839"/>
      <x:c r="H27" s="839"/>
      <x:c r="I27" s="839"/>
      <x:c r="J27" s="839"/>
      <x:c r="K27" s="840"/>
      <x:c r="L27" s="860">
        <x:v>1</x:v>
      </x:c>
      <x:c r="M27" s="861"/>
      <x:c r="N27" s="861"/>
      <x:c r="O27" s="861"/>
      <x:c r="P27" s="891"/>
      <x:c r="Q27" s="860">
        <x:v>5130</x:v>
      </x:c>
      <x:c r="R27" s="861"/>
      <x:c r="S27" s="861"/>
      <x:c r="T27" s="861"/>
      <x:c r="U27" s="861"/>
      <x:c r="V27" s="891"/>
      <x:c r="W27" s="950"/>
      <x:c r="X27" s="938"/>
      <x:c r="Y27" s="939"/>
      <x:c r="Z27" s="859" t="s">
        <x:v>337</x:v>
      </x:c>
      <x:c r="AA27" s="839"/>
      <x:c r="AB27" s="839"/>
      <x:c r="AC27" s="839"/>
      <x:c r="AD27" s="839"/>
      <x:c r="AE27" s="839"/>
      <x:c r="AF27" s="839"/>
      <x:c r="AG27" s="840"/>
      <x:c r="AH27" s="860" t="s">
        <x:v>233</x:v>
      </x:c>
      <x:c r="AI27" s="861"/>
      <x:c r="AJ27" s="861"/>
      <x:c r="AK27" s="861"/>
      <x:c r="AL27" s="891"/>
      <x:c r="AM27" s="860" t="s">
        <x:v>233</x:v>
      </x:c>
      <x:c r="AN27" s="861"/>
      <x:c r="AO27" s="861"/>
      <x:c r="AP27" s="861"/>
      <x:c r="AQ27" s="861"/>
      <x:c r="AR27" s="891"/>
      <x:c r="AS27" s="860" t="s">
        <x:v>233</x:v>
      </x:c>
      <x:c r="AT27" s="861"/>
      <x:c r="AU27" s="861"/>
      <x:c r="AV27" s="861"/>
      <x:c r="AW27" s="861"/>
      <x:c r="AX27" s="862"/>
      <x:c r="AY27" s="892" t="s">
        <x:v>156</x:v>
      </x:c>
      <x:c r="AZ27" s="893"/>
      <x:c r="BA27" s="893"/>
      <x:c r="BB27" s="893"/>
      <x:c r="BC27" s="893"/>
      <x:c r="BD27" s="893"/>
      <x:c r="BE27" s="893"/>
      <x:c r="BF27" s="893"/>
      <x:c r="BG27" s="893"/>
      <x:c r="BH27" s="893"/>
      <x:c r="BI27" s="893"/>
      <x:c r="BJ27" s="893"/>
      <x:c r="BK27" s="893"/>
      <x:c r="BL27" s="893"/>
      <x:c r="BM27" s="894"/>
      <x:c r="BN27" s="973" t="s">
        <x:v>233</x:v>
      </x:c>
      <x:c r="BO27" s="974"/>
      <x:c r="BP27" s="974"/>
      <x:c r="BQ27" s="974"/>
      <x:c r="BR27" s="974"/>
      <x:c r="BS27" s="974"/>
      <x:c r="BT27" s="974"/>
      <x:c r="BU27" s="975"/>
      <x:c r="BV27" s="973" t="s">
        <x:v>233</x:v>
      </x:c>
      <x:c r="BW27" s="974"/>
      <x:c r="BX27" s="974"/>
      <x:c r="BY27" s="974"/>
      <x:c r="BZ27" s="974"/>
      <x:c r="CA27" s="974"/>
      <x:c r="CB27" s="974"/>
      <x:c r="CC27" s="975"/>
      <x:c r="CD27" s="182"/>
      <x:c r="CE27" s="907"/>
      <x:c r="CF27" s="907"/>
      <x:c r="CG27" s="907"/>
      <x:c r="CH27" s="907"/>
      <x:c r="CI27" s="907"/>
      <x:c r="CJ27" s="907"/>
      <x:c r="CK27" s="907"/>
      <x:c r="CL27" s="907"/>
      <x:c r="CM27" s="907"/>
      <x:c r="CN27" s="907"/>
      <x:c r="CO27" s="907"/>
      <x:c r="CP27" s="907"/>
      <x:c r="CQ27" s="907"/>
      <x:c r="CR27" s="907"/>
      <x:c r="CS27" s="908"/>
      <x:c r="CT27" s="806"/>
      <x:c r="CU27" s="807"/>
      <x:c r="CV27" s="807"/>
      <x:c r="CW27" s="807"/>
      <x:c r="CX27" s="807"/>
      <x:c r="CY27" s="807"/>
      <x:c r="CZ27" s="807"/>
      <x:c r="DA27" s="808"/>
      <x:c r="DB27" s="806"/>
      <x:c r="DC27" s="807"/>
      <x:c r="DD27" s="807"/>
      <x:c r="DE27" s="807"/>
      <x:c r="DF27" s="807"/>
      <x:c r="DG27" s="807"/>
      <x:c r="DH27" s="807"/>
      <x:c r="DI27" s="808"/>
      <x:c r="DJ27" s="165"/>
      <x:c r="DK27" s="165"/>
      <x:c r="DL27" s="165"/>
      <x:c r="DM27" s="165"/>
      <x:c r="DN27" s="165"/>
      <x:c r="DO27" s="165"/>
    </x:row>
    <x:row r="28" spans="1:119" ht="18.75" customHeight="1">
      <x:c r="A28" s="166"/>
      <x:c r="B28" s="937"/>
      <x:c r="C28" s="938"/>
      <x:c r="D28" s="939"/>
      <x:c r="E28" s="859" t="s">
        <x:v>338</x:v>
      </x:c>
      <x:c r="F28" s="839"/>
      <x:c r="G28" s="839"/>
      <x:c r="H28" s="839"/>
      <x:c r="I28" s="839"/>
      <x:c r="J28" s="839"/>
      <x:c r="K28" s="840"/>
      <x:c r="L28" s="860">
        <x:v>1</x:v>
      </x:c>
      <x:c r="M28" s="861"/>
      <x:c r="N28" s="861"/>
      <x:c r="O28" s="861"/>
      <x:c r="P28" s="891"/>
      <x:c r="Q28" s="860">
        <x:v>4410</x:v>
      </x:c>
      <x:c r="R28" s="861"/>
      <x:c r="S28" s="861"/>
      <x:c r="T28" s="861"/>
      <x:c r="U28" s="861"/>
      <x:c r="V28" s="891"/>
      <x:c r="W28" s="950"/>
      <x:c r="X28" s="938"/>
      <x:c r="Y28" s="939"/>
      <x:c r="Z28" s="859" t="s">
        <x:v>348</x:v>
      </x:c>
      <x:c r="AA28" s="839"/>
      <x:c r="AB28" s="839"/>
      <x:c r="AC28" s="839"/>
      <x:c r="AD28" s="839"/>
      <x:c r="AE28" s="839"/>
      <x:c r="AF28" s="839"/>
      <x:c r="AG28" s="840"/>
      <x:c r="AH28" s="860" t="s">
        <x:v>233</x:v>
      </x:c>
      <x:c r="AI28" s="861"/>
      <x:c r="AJ28" s="861"/>
      <x:c r="AK28" s="861"/>
      <x:c r="AL28" s="891"/>
      <x:c r="AM28" s="860" t="s">
        <x:v>233</x:v>
      </x:c>
      <x:c r="AN28" s="861"/>
      <x:c r="AO28" s="861"/>
      <x:c r="AP28" s="861"/>
      <x:c r="AQ28" s="861"/>
      <x:c r="AR28" s="891"/>
      <x:c r="AS28" s="860" t="s">
        <x:v>233</x:v>
      </x:c>
      <x:c r="AT28" s="861"/>
      <x:c r="AU28" s="861"/>
      <x:c r="AV28" s="861"/>
      <x:c r="AW28" s="861"/>
      <x:c r="AX28" s="862"/>
      <x:c r="AY28" s="976" t="s">
        <x:v>346</x:v>
      </x:c>
      <x:c r="AZ28" s="977"/>
      <x:c r="BA28" s="977"/>
      <x:c r="BB28" s="978"/>
      <x:c r="BC28" s="769" t="s">
        <x:v>301</x:v>
      </x:c>
      <x:c r="BD28" s="770"/>
      <x:c r="BE28" s="770"/>
      <x:c r="BF28" s="770"/>
      <x:c r="BG28" s="770"/>
      <x:c r="BH28" s="770"/>
      <x:c r="BI28" s="770"/>
      <x:c r="BJ28" s="770"/>
      <x:c r="BK28" s="770"/>
      <x:c r="BL28" s="770"/>
      <x:c r="BM28" s="771"/>
      <x:c r="BN28" s="772">
        <x:v>3689188</x:v>
      </x:c>
      <x:c r="BO28" s="773"/>
      <x:c r="BP28" s="773"/>
      <x:c r="BQ28" s="773"/>
      <x:c r="BR28" s="773"/>
      <x:c r="BS28" s="773"/>
      <x:c r="BT28" s="773"/>
      <x:c r="BU28" s="774"/>
      <x:c r="BV28" s="772">
        <x:v>4838809</x:v>
      </x:c>
      <x:c r="BW28" s="773"/>
      <x:c r="BX28" s="773"/>
      <x:c r="BY28" s="773"/>
      <x:c r="BZ28" s="773"/>
      <x:c r="CA28" s="773"/>
      <x:c r="CB28" s="773"/>
      <x:c r="CC28" s="774"/>
      <x:c r="CD28" s="180"/>
      <x:c r="CE28" s="907"/>
      <x:c r="CF28" s="907"/>
      <x:c r="CG28" s="907"/>
      <x:c r="CH28" s="907"/>
      <x:c r="CI28" s="907"/>
      <x:c r="CJ28" s="907"/>
      <x:c r="CK28" s="907"/>
      <x:c r="CL28" s="907"/>
      <x:c r="CM28" s="907"/>
      <x:c r="CN28" s="907"/>
      <x:c r="CO28" s="907"/>
      <x:c r="CP28" s="907"/>
      <x:c r="CQ28" s="907"/>
      <x:c r="CR28" s="907"/>
      <x:c r="CS28" s="908"/>
      <x:c r="CT28" s="806"/>
      <x:c r="CU28" s="807"/>
      <x:c r="CV28" s="807"/>
      <x:c r="CW28" s="807"/>
      <x:c r="CX28" s="807"/>
      <x:c r="CY28" s="807"/>
      <x:c r="CZ28" s="807"/>
      <x:c r="DA28" s="808"/>
      <x:c r="DB28" s="806"/>
      <x:c r="DC28" s="807"/>
      <x:c r="DD28" s="807"/>
      <x:c r="DE28" s="807"/>
      <x:c r="DF28" s="807"/>
      <x:c r="DG28" s="807"/>
      <x:c r="DH28" s="807"/>
      <x:c r="DI28" s="808"/>
      <x:c r="DJ28" s="165"/>
      <x:c r="DK28" s="165"/>
      <x:c r="DL28" s="165"/>
      <x:c r="DM28" s="165"/>
      <x:c r="DN28" s="165"/>
      <x:c r="DO28" s="165"/>
    </x:row>
    <x:row r="29" spans="1:119" ht="18.75" customHeight="1">
      <x:c r="A29" s="166"/>
      <x:c r="B29" s="937"/>
      <x:c r="C29" s="938"/>
      <x:c r="D29" s="939"/>
      <x:c r="E29" s="859" t="s">
        <x:v>351</x:v>
      </x:c>
      <x:c r="F29" s="839"/>
      <x:c r="G29" s="839"/>
      <x:c r="H29" s="839"/>
      <x:c r="I29" s="839"/>
      <x:c r="J29" s="839"/>
      <x:c r="K29" s="840"/>
      <x:c r="L29" s="860">
        <x:v>23</x:v>
      </x:c>
      <x:c r="M29" s="861"/>
      <x:c r="N29" s="861"/>
      <x:c r="O29" s="861"/>
      <x:c r="P29" s="891"/>
      <x:c r="Q29" s="860">
        <x:v>4160</x:v>
      </x:c>
      <x:c r="R29" s="861"/>
      <x:c r="S29" s="861"/>
      <x:c r="T29" s="861"/>
      <x:c r="U29" s="861"/>
      <x:c r="V29" s="891"/>
      <x:c r="W29" s="951"/>
      <x:c r="X29" s="952"/>
      <x:c r="Y29" s="953"/>
      <x:c r="Z29" s="859" t="s">
        <x:v>242</x:v>
      </x:c>
      <x:c r="AA29" s="839"/>
      <x:c r="AB29" s="839"/>
      <x:c r="AC29" s="839"/>
      <x:c r="AD29" s="839"/>
      <x:c r="AE29" s="839"/>
      <x:c r="AF29" s="839"/>
      <x:c r="AG29" s="840"/>
      <x:c r="AH29" s="860">
        <x:v>762</x:v>
      </x:c>
      <x:c r="AI29" s="861"/>
      <x:c r="AJ29" s="861"/>
      <x:c r="AK29" s="861"/>
      <x:c r="AL29" s="891"/>
      <x:c r="AM29" s="860">
        <x:v>2357628</x:v>
      </x:c>
      <x:c r="AN29" s="861"/>
      <x:c r="AO29" s="861"/>
      <x:c r="AP29" s="861"/>
      <x:c r="AQ29" s="861"/>
      <x:c r="AR29" s="891"/>
      <x:c r="AS29" s="860">
        <x:v>3094</x:v>
      </x:c>
      <x:c r="AT29" s="861"/>
      <x:c r="AU29" s="861"/>
      <x:c r="AV29" s="861"/>
      <x:c r="AW29" s="861"/>
      <x:c r="AX29" s="862"/>
      <x:c r="AY29" s="979"/>
      <x:c r="AZ29" s="980"/>
      <x:c r="BA29" s="980"/>
      <x:c r="BB29" s="981"/>
      <x:c r="BC29" s="843" t="s">
        <x:v>300</x:v>
      </x:c>
      <x:c r="BD29" s="844"/>
      <x:c r="BE29" s="844"/>
      <x:c r="BF29" s="844"/>
      <x:c r="BG29" s="844"/>
      <x:c r="BH29" s="844"/>
      <x:c r="BI29" s="844"/>
      <x:c r="BJ29" s="844"/>
      <x:c r="BK29" s="844"/>
      <x:c r="BL29" s="844"/>
      <x:c r="BM29" s="845"/>
      <x:c r="BN29" s="809">
        <x:v>1089145</x:v>
      </x:c>
      <x:c r="BO29" s="810"/>
      <x:c r="BP29" s="810"/>
      <x:c r="BQ29" s="810"/>
      <x:c r="BR29" s="810"/>
      <x:c r="BS29" s="810"/>
      <x:c r="BT29" s="810"/>
      <x:c r="BU29" s="811"/>
      <x:c r="BV29" s="809">
        <x:v>1288823</x:v>
      </x:c>
      <x:c r="BW29" s="810"/>
      <x:c r="BX29" s="810"/>
      <x:c r="BY29" s="810"/>
      <x:c r="BZ29" s="810"/>
      <x:c r="CA29" s="810"/>
      <x:c r="CB29" s="810"/>
      <x:c r="CC29" s="811"/>
      <x:c r="CD29" s="182"/>
      <x:c r="CE29" s="907"/>
      <x:c r="CF29" s="907"/>
      <x:c r="CG29" s="907"/>
      <x:c r="CH29" s="907"/>
      <x:c r="CI29" s="907"/>
      <x:c r="CJ29" s="907"/>
      <x:c r="CK29" s="907"/>
      <x:c r="CL29" s="907"/>
      <x:c r="CM29" s="907"/>
      <x:c r="CN29" s="907"/>
      <x:c r="CO29" s="907"/>
      <x:c r="CP29" s="907"/>
      <x:c r="CQ29" s="907"/>
      <x:c r="CR29" s="907"/>
      <x:c r="CS29" s="908"/>
      <x:c r="CT29" s="806"/>
      <x:c r="CU29" s="807"/>
      <x:c r="CV29" s="807"/>
      <x:c r="CW29" s="807"/>
      <x:c r="CX29" s="807"/>
      <x:c r="CY29" s="807"/>
      <x:c r="CZ29" s="807"/>
      <x:c r="DA29" s="808"/>
      <x:c r="DB29" s="806"/>
      <x:c r="DC29" s="807"/>
      <x:c r="DD29" s="807"/>
      <x:c r="DE29" s="807"/>
      <x:c r="DF29" s="807"/>
      <x:c r="DG29" s="807"/>
      <x:c r="DH29" s="807"/>
      <x:c r="DI29" s="808"/>
      <x:c r="DJ29" s="165"/>
      <x:c r="DK29" s="165"/>
      <x:c r="DL29" s="165"/>
      <x:c r="DM29" s="165"/>
      <x:c r="DN29" s="165"/>
      <x:c r="DO29" s="165"/>
    </x:row>
    <x:row r="30" spans="1:119" ht="18.75" customHeight="1">
      <x:c r="A30" s="166"/>
      <x:c r="B30" s="940"/>
      <x:c r="C30" s="941"/>
      <x:c r="D30" s="942"/>
      <x:c r="E30" s="863"/>
      <x:c r="F30" s="864"/>
      <x:c r="G30" s="864"/>
      <x:c r="H30" s="864"/>
      <x:c r="I30" s="864"/>
      <x:c r="J30" s="864"/>
      <x:c r="K30" s="865"/>
      <x:c r="L30" s="954"/>
      <x:c r="M30" s="955"/>
      <x:c r="N30" s="955"/>
      <x:c r="O30" s="955"/>
      <x:c r="P30" s="956"/>
      <x:c r="Q30" s="954"/>
      <x:c r="R30" s="955"/>
      <x:c r="S30" s="955"/>
      <x:c r="T30" s="955"/>
      <x:c r="U30" s="955"/>
      <x:c r="V30" s="956"/>
      <x:c r="W30" s="957" t="s">
        <x:v>152</x:v>
      </x:c>
      <x:c r="X30" s="958"/>
      <x:c r="Y30" s="958"/>
      <x:c r="Z30" s="958"/>
      <x:c r="AA30" s="958"/>
      <x:c r="AB30" s="958"/>
      <x:c r="AC30" s="958"/>
      <x:c r="AD30" s="958"/>
      <x:c r="AE30" s="958"/>
      <x:c r="AF30" s="958"/>
      <x:c r="AG30" s="959"/>
      <x:c r="AH30" s="916">
        <x:v>99.599999999999994</x:v>
      </x:c>
      <x:c r="AI30" s="917"/>
      <x:c r="AJ30" s="917"/>
      <x:c r="AK30" s="917"/>
      <x:c r="AL30" s="917"/>
      <x:c r="AM30" s="917"/>
      <x:c r="AN30" s="917"/>
      <x:c r="AO30" s="917"/>
      <x:c r="AP30" s="917"/>
      <x:c r="AQ30" s="917"/>
      <x:c r="AR30" s="917"/>
      <x:c r="AS30" s="917"/>
      <x:c r="AT30" s="917"/>
      <x:c r="AU30" s="917"/>
      <x:c r="AV30" s="917"/>
      <x:c r="AW30" s="917"/>
      <x:c r="AX30" s="919"/>
      <x:c r="AY30" s="982"/>
      <x:c r="AZ30" s="983"/>
      <x:c r="BA30" s="983"/>
      <x:c r="BB30" s="984"/>
      <x:c r="BC30" s="970" t="s">
        <x:v>130</x:v>
      </x:c>
      <x:c r="BD30" s="971"/>
      <x:c r="BE30" s="971"/>
      <x:c r="BF30" s="971"/>
      <x:c r="BG30" s="971"/>
      <x:c r="BH30" s="971"/>
      <x:c r="BI30" s="971"/>
      <x:c r="BJ30" s="971"/>
      <x:c r="BK30" s="971"/>
      <x:c r="BL30" s="971"/>
      <x:c r="BM30" s="972"/>
      <x:c r="BN30" s="973">
        <x:v>4113918</x:v>
      </x:c>
      <x:c r="BO30" s="974"/>
      <x:c r="BP30" s="974"/>
      <x:c r="BQ30" s="974"/>
      <x:c r="BR30" s="974"/>
      <x:c r="BS30" s="974"/>
      <x:c r="BT30" s="974"/>
      <x:c r="BU30" s="975"/>
      <x:c r="BV30" s="973">
        <x:v>4036909</x:v>
      </x:c>
      <x:c r="BW30" s="974"/>
      <x:c r="BX30" s="974"/>
      <x:c r="BY30" s="974"/>
      <x:c r="BZ30" s="974"/>
      <x:c r="CA30" s="974"/>
      <x:c r="CB30" s="974"/>
      <x:c r="CC30" s="975"/>
      <x:c r="CD30" s="183"/>
      <x:c r="CE30" s="184"/>
      <x:c r="CF30" s="184"/>
      <x:c r="CG30" s="184"/>
      <x:c r="CH30" s="184"/>
      <x:c r="CI30" s="184"/>
      <x:c r="CJ30" s="184"/>
      <x:c r="CK30" s="184"/>
      <x:c r="CL30" s="184"/>
      <x:c r="CM30" s="184"/>
      <x:c r="CN30" s="184"/>
      <x:c r="CO30" s="184"/>
      <x:c r="CP30" s="184"/>
      <x:c r="CQ30" s="184"/>
      <x:c r="CR30" s="184"/>
      <x:c r="CS30" s="185"/>
      <x:c r="CT30" s="186"/>
      <x:c r="CU30" s="187"/>
      <x:c r="CV30" s="187"/>
      <x:c r="CW30" s="187"/>
      <x:c r="CX30" s="187"/>
      <x:c r="CY30" s="187"/>
      <x:c r="CZ30" s="187"/>
      <x:c r="DA30" s="188"/>
      <x:c r="DB30" s="186"/>
      <x:c r="DC30" s="187"/>
      <x:c r="DD30" s="187"/>
      <x:c r="DE30" s="187"/>
      <x:c r="DF30" s="187"/>
      <x:c r="DG30" s="187"/>
      <x:c r="DH30" s="187"/>
      <x:c r="DI30" s="188"/>
      <x:c r="DJ30" s="165"/>
      <x:c r="DK30" s="165"/>
      <x:c r="DL30" s="165"/>
      <x:c r="DM30" s="165"/>
      <x:c r="DN30" s="165"/>
      <x:c r="DO30" s="165"/>
    </x:row>
    <x:row r="31" spans="1:119" ht="13.5" customHeight="1">
      <x:c r="A31" s="166"/>
      <x:c r="B31" s="189"/>
      <x:c r="C31" s="190"/>
      <x:c r="D31" s="190"/>
      <x:c r="E31" s="190"/>
      <x:c r="F31" s="190"/>
      <x:c r="G31" s="190"/>
      <x:c r="H31" s="190"/>
      <x:c r="I31" s="190"/>
      <x:c r="J31" s="190"/>
      <x:c r="K31" s="190"/>
      <x:c r="L31" s="190"/>
      <x:c r="M31" s="190"/>
      <x:c r="N31" s="190"/>
      <x:c r="O31" s="190"/>
      <x:c r="P31" s="190"/>
      <x:c r="Q31" s="190"/>
      <x:c r="R31" s="190"/>
      <x:c r="S31" s="190"/>
      <x:c r="T31" s="190"/>
      <x:c r="U31" s="190"/>
      <x:c r="V31" s="190"/>
      <x:c r="W31" s="190"/>
      <x:c r="X31" s="190"/>
      <x:c r="Y31" s="190"/>
      <x:c r="Z31" s="190"/>
      <x:c r="AA31" s="190"/>
      <x:c r="AB31" s="190"/>
      <x:c r="AC31" s="190"/>
      <x:c r="AD31" s="190"/>
      <x:c r="AE31" s="190"/>
      <x:c r="AF31" s="190"/>
      <x:c r="AG31" s="190"/>
      <x:c r="AH31" s="190"/>
      <x:c r="AI31" s="190"/>
      <x:c r="AJ31" s="190"/>
      <x:c r="AK31" s="190"/>
      <x:c r="AL31" s="190"/>
      <x:c r="AM31" s="190"/>
      <x:c r="AN31" s="190"/>
      <x:c r="AO31" s="190"/>
      <x:c r="AP31" s="190"/>
      <x:c r="AQ31" s="190"/>
      <x:c r="AR31" s="190"/>
      <x:c r="AS31" s="190"/>
      <x:c r="AT31" s="190"/>
      <x:c r="AU31" s="190"/>
      <x:c r="AV31" s="190"/>
      <x:c r="AW31" s="190"/>
      <x:c r="AX31" s="190"/>
      <x:c r="AY31" s="190"/>
      <x:c r="AZ31" s="190"/>
      <x:c r="BA31" s="190"/>
      <x:c r="BB31" s="190"/>
      <x:c r="BC31" s="190"/>
      <x:c r="BD31" s="190"/>
      <x:c r="BE31" s="190"/>
      <x:c r="BF31" s="190"/>
      <x:c r="BG31" s="190"/>
      <x:c r="BH31" s="190"/>
      <x:c r="BI31" s="190"/>
      <x:c r="BJ31" s="190"/>
      <x:c r="BK31" s="190"/>
      <x:c r="BL31" s="190"/>
      <x:c r="BM31" s="190"/>
      <x:c r="BN31" s="190"/>
      <x:c r="BO31" s="190"/>
      <x:c r="BP31" s="190"/>
      <x:c r="BQ31" s="190"/>
      <x:c r="BR31" s="190"/>
      <x:c r="BS31" s="190"/>
      <x:c r="BT31" s="190"/>
      <x:c r="BU31" s="190"/>
      <x:c r="BV31" s="190"/>
      <x:c r="BW31" s="190"/>
      <x:c r="BX31" s="190"/>
      <x:c r="BY31" s="190"/>
      <x:c r="BZ31" s="190"/>
      <x:c r="CA31" s="190"/>
      <x:c r="CB31" s="190"/>
      <x:c r="CC31" s="190"/>
      <x:c r="CD31" s="190"/>
      <x:c r="CE31" s="190"/>
      <x:c r="CF31" s="190"/>
      <x:c r="CG31" s="190"/>
      <x:c r="CH31" s="190"/>
      <x:c r="CI31" s="190"/>
      <x:c r="CJ31" s="190"/>
      <x:c r="CK31" s="190"/>
      <x:c r="CL31" s="190"/>
      <x:c r="CM31" s="190"/>
      <x:c r="CN31" s="190"/>
      <x:c r="CO31" s="190"/>
      <x:c r="CP31" s="190"/>
      <x:c r="CQ31" s="190"/>
      <x:c r="CR31" s="190"/>
      <x:c r="CS31" s="190"/>
      <x:c r="CT31" s="190"/>
      <x:c r="CU31" s="190"/>
      <x:c r="CV31" s="190"/>
      <x:c r="CW31" s="190"/>
      <x:c r="CX31" s="190"/>
      <x:c r="CY31" s="190"/>
      <x:c r="CZ31" s="190"/>
      <x:c r="DA31" s="190"/>
      <x:c r="DB31" s="190"/>
      <x:c r="DC31" s="190"/>
      <x:c r="DD31" s="190"/>
      <x:c r="DE31" s="190"/>
      <x:c r="DF31" s="190"/>
      <x:c r="DG31" s="190"/>
      <x:c r="DH31" s="190"/>
      <x:c r="DI31" s="191"/>
      <x:c r="DJ31" s="165"/>
      <x:c r="DK31" s="165"/>
      <x:c r="DL31" s="165"/>
      <x:c r="DM31" s="165"/>
      <x:c r="DN31" s="165"/>
      <x:c r="DO31" s="165"/>
    </x:row>
    <x:row r="32" spans="1:119" ht="13.5" customHeight="1">
      <x:c r="A32" s="166"/>
      <x:c r="B32" s="192"/>
      <x:c r="C32" s="193" t="s">
        <x:v>153</x:v>
      </x:c>
      <x:c r="D32" s="193"/>
      <x:c r="E32" s="193"/>
      <x:c r="F32" s="190"/>
      <x:c r="G32" s="190"/>
      <x:c r="H32" s="190"/>
      <x:c r="I32" s="190"/>
      <x:c r="J32" s="190"/>
      <x:c r="K32" s="190"/>
      <x:c r="L32" s="190"/>
      <x:c r="M32" s="190"/>
      <x:c r="N32" s="190"/>
      <x:c r="O32" s="190"/>
      <x:c r="P32" s="190"/>
      <x:c r="Q32" s="190"/>
      <x:c r="R32" s="190"/>
      <x:c r="S32" s="190"/>
      <x:c r="T32" s="190"/>
      <x:c r="U32" s="190" t="s">
        <x:v>355</x:v>
      </x:c>
      <x:c r="V32" s="190"/>
      <x:c r="W32" s="190"/>
      <x:c r="X32" s="190"/>
      <x:c r="Y32" s="190"/>
      <x:c r="Z32" s="190"/>
      <x:c r="AA32" s="190"/>
      <x:c r="AB32" s="190"/>
      <x:c r="AC32" s="190"/>
      <x:c r="AD32" s="190"/>
      <x:c r="AE32" s="190"/>
      <x:c r="AF32" s="190"/>
      <x:c r="AG32" s="190"/>
      <x:c r="AH32" s="190"/>
      <x:c r="AI32" s="190"/>
      <x:c r="AJ32" s="190"/>
      <x:c r="AK32" s="190"/>
      <x:c r="AL32" s="190"/>
      <x:c r="AM32" s="194" t="s">
        <x:v>155</x:v>
      </x:c>
      <x:c r="AN32" s="190"/>
      <x:c r="AO32" s="190"/>
      <x:c r="AP32" s="190"/>
      <x:c r="AQ32" s="190"/>
      <x:c r="AR32" s="190"/>
      <x:c r="AS32" s="194"/>
      <x:c r="AT32" s="194"/>
      <x:c r="AU32" s="194"/>
      <x:c r="AV32" s="194"/>
      <x:c r="AW32" s="194"/>
      <x:c r="AX32" s="194"/>
      <x:c r="AY32" s="194"/>
      <x:c r="AZ32" s="194"/>
      <x:c r="BA32" s="194"/>
      <x:c r="BB32" s="190"/>
      <x:c r="BC32" s="194"/>
      <x:c r="BD32" s="190"/>
      <x:c r="BE32" s="194" t="s">
        <x:v>26</x:v>
      </x:c>
      <x:c r="BF32" s="190"/>
      <x:c r="BG32" s="190"/>
      <x:c r="BH32" s="190"/>
      <x:c r="BI32" s="190"/>
      <x:c r="BJ32" s="194"/>
      <x:c r="BK32" s="194"/>
      <x:c r="BL32" s="194"/>
      <x:c r="BM32" s="194"/>
      <x:c r="BN32" s="194"/>
      <x:c r="BO32" s="194"/>
      <x:c r="BP32" s="194"/>
      <x:c r="BQ32" s="194"/>
      <x:c r="BR32" s="190"/>
      <x:c r="BS32" s="190"/>
      <x:c r="BT32" s="190"/>
      <x:c r="BU32" s="190"/>
      <x:c r="BV32" s="190"/>
      <x:c r="BW32" s="190" t="s">
        <x:v>28</x:v>
      </x:c>
      <x:c r="BX32" s="190"/>
      <x:c r="BY32" s="190"/>
      <x:c r="BZ32" s="190"/>
      <x:c r="CA32" s="190"/>
      <x:c r="CB32" s="194"/>
      <x:c r="CC32" s="194"/>
      <x:c r="CD32" s="194"/>
      <x:c r="CE32" s="194"/>
      <x:c r="CF32" s="194"/>
      <x:c r="CG32" s="194"/>
      <x:c r="CH32" s="194"/>
      <x:c r="CI32" s="194"/>
      <x:c r="CJ32" s="194"/>
      <x:c r="CK32" s="194"/>
      <x:c r="CL32" s="194"/>
      <x:c r="CM32" s="194"/>
      <x:c r="CN32" s="194"/>
      <x:c r="CO32" s="194" t="s">
        <x:v>27</x:v>
      </x:c>
      <x:c r="CP32" s="194"/>
      <x:c r="CQ32" s="194"/>
      <x:c r="CR32" s="194"/>
      <x:c r="CS32" s="194"/>
      <x:c r="CT32" s="194"/>
      <x:c r="CU32" s="194"/>
      <x:c r="CV32" s="194"/>
      <x:c r="CW32" s="194"/>
      <x:c r="CX32" s="194"/>
      <x:c r="CY32" s="194"/>
      <x:c r="CZ32" s="194"/>
      <x:c r="DA32" s="194"/>
      <x:c r="DB32" s="194"/>
      <x:c r="DC32" s="194"/>
      <x:c r="DD32" s="194"/>
      <x:c r="DE32" s="194"/>
      <x:c r="DF32" s="194"/>
      <x:c r="DG32" s="194"/>
      <x:c r="DH32" s="194"/>
      <x:c r="DI32" s="191"/>
      <x:c r="DJ32" s="165"/>
      <x:c r="DK32" s="165"/>
      <x:c r="DL32" s="165"/>
      <x:c r="DM32" s="165"/>
      <x:c r="DN32" s="165"/>
      <x:c r="DO32" s="165"/>
    </x:row>
    <x:row r="33" spans="1:119" ht="13.5" customHeight="1">
      <x:c r="A33" s="166"/>
      <x:c r="B33" s="192"/>
      <x:c r="C33" s="833" t="s">
        <x:v>228</x:v>
      </x:c>
      <x:c r="D33" s="833"/>
      <x:c r="E33" s="798" t="s">
        <x:v>235</x:v>
      </x:c>
      <x:c r="F33" s="798"/>
      <x:c r="G33" s="798"/>
      <x:c r="H33" s="798"/>
      <x:c r="I33" s="798"/>
      <x:c r="J33" s="798"/>
      <x:c r="K33" s="798"/>
      <x:c r="L33" s="798"/>
      <x:c r="M33" s="798"/>
      <x:c r="N33" s="798"/>
      <x:c r="O33" s="798"/>
      <x:c r="P33" s="798"/>
      <x:c r="Q33" s="798"/>
      <x:c r="R33" s="798"/>
      <x:c r="S33" s="798"/>
      <x:c r="T33" s="195"/>
      <x:c r="U33" s="833" t="s">
        <x:v>228</x:v>
      </x:c>
      <x:c r="V33" s="833"/>
      <x:c r="W33" s="798" t="s">
        <x:v>235</x:v>
      </x:c>
      <x:c r="X33" s="798"/>
      <x:c r="Y33" s="798"/>
      <x:c r="Z33" s="798"/>
      <x:c r="AA33" s="798"/>
      <x:c r="AB33" s="798"/>
      <x:c r="AC33" s="798"/>
      <x:c r="AD33" s="798"/>
      <x:c r="AE33" s="798"/>
      <x:c r="AF33" s="798"/>
      <x:c r="AG33" s="798"/>
      <x:c r="AH33" s="798"/>
      <x:c r="AI33" s="798"/>
      <x:c r="AJ33" s="798"/>
      <x:c r="AK33" s="798"/>
      <x:c r="AL33" s="195"/>
      <x:c r="AM33" s="833" t="s">
        <x:v>228</x:v>
      </x:c>
      <x:c r="AN33" s="833"/>
      <x:c r="AO33" s="798" t="s">
        <x:v>235</x:v>
      </x:c>
      <x:c r="AP33" s="798"/>
      <x:c r="AQ33" s="798"/>
      <x:c r="AR33" s="798"/>
      <x:c r="AS33" s="798"/>
      <x:c r="AT33" s="798"/>
      <x:c r="AU33" s="798"/>
      <x:c r="AV33" s="798"/>
      <x:c r="AW33" s="798"/>
      <x:c r="AX33" s="798"/>
      <x:c r="AY33" s="798"/>
      <x:c r="AZ33" s="798"/>
      <x:c r="BA33" s="798"/>
      <x:c r="BB33" s="798"/>
      <x:c r="BC33" s="798"/>
      <x:c r="BD33" s="196"/>
      <x:c r="BE33" s="798" t="s">
        <x:v>228</x:v>
      </x:c>
      <x:c r="BF33" s="798"/>
      <x:c r="BG33" s="798" t="s">
        <x:v>235</x:v>
      </x:c>
      <x:c r="BH33" s="798"/>
      <x:c r="BI33" s="798"/>
      <x:c r="BJ33" s="798"/>
      <x:c r="BK33" s="798"/>
      <x:c r="BL33" s="798"/>
      <x:c r="BM33" s="798"/>
      <x:c r="BN33" s="798"/>
      <x:c r="BO33" s="798"/>
      <x:c r="BP33" s="798"/>
      <x:c r="BQ33" s="798"/>
      <x:c r="BR33" s="798"/>
      <x:c r="BS33" s="798"/>
      <x:c r="BT33" s="798"/>
      <x:c r="BU33" s="798"/>
      <x:c r="BV33" s="196"/>
      <x:c r="BW33" s="833" t="s">
        <x:v>228</x:v>
      </x:c>
      <x:c r="BX33" s="833"/>
      <x:c r="BY33" s="798" t="s">
        <x:v>350</x:v>
      </x:c>
      <x:c r="BZ33" s="798"/>
      <x:c r="CA33" s="798"/>
      <x:c r="CB33" s="798"/>
      <x:c r="CC33" s="798"/>
      <x:c r="CD33" s="798"/>
      <x:c r="CE33" s="798"/>
      <x:c r="CF33" s="798"/>
      <x:c r="CG33" s="798"/>
      <x:c r="CH33" s="798"/>
      <x:c r="CI33" s="798"/>
      <x:c r="CJ33" s="798"/>
      <x:c r="CK33" s="798"/>
      <x:c r="CL33" s="798"/>
      <x:c r="CM33" s="798"/>
      <x:c r="CN33" s="195"/>
      <x:c r="CO33" s="833" t="s">
        <x:v>228</x:v>
      </x:c>
      <x:c r="CP33" s="833"/>
      <x:c r="CQ33" s="798" t="s">
        <x:v>239</x:v>
      </x:c>
      <x:c r="CR33" s="798"/>
      <x:c r="CS33" s="798"/>
      <x:c r="CT33" s="798"/>
      <x:c r="CU33" s="798"/>
      <x:c r="CV33" s="798"/>
      <x:c r="CW33" s="798"/>
      <x:c r="CX33" s="798"/>
      <x:c r="CY33" s="798"/>
      <x:c r="CZ33" s="798"/>
      <x:c r="DA33" s="798"/>
      <x:c r="DB33" s="798"/>
      <x:c r="DC33" s="798"/>
      <x:c r="DD33" s="798"/>
      <x:c r="DE33" s="798"/>
      <x:c r="DF33" s="195"/>
      <x:c r="DG33" s="985" t="s">
        <x:v>496</x:v>
      </x:c>
      <x:c r="DH33" s="985"/>
      <x:c r="DI33" s="197"/>
      <x:c r="DJ33" s="165"/>
      <x:c r="DK33" s="165"/>
      <x:c r="DL33" s="165"/>
      <x:c r="DM33" s="165"/>
      <x:c r="DN33" s="165"/>
      <x:c r="DO33" s="165"/>
    </x:row>
    <x:row r="34" spans="1:119" ht="32.25" customHeight="1">
      <x:c r="A34" s="166"/>
      <x:c r="B34" s="192"/>
      <x:c r="C34" s="986">
        <x:f>IF(E34="","",1)</x:f>
        <x:v>1</x:v>
      </x:c>
      <x:c r="D34" s="986"/>
      <x:c r="E34" s="987" t="str">
        <x:f>IF(各会計、関係団体の財政状況及び健全化判断比率!B7="","",各会計、関係団体の財政状況及び健全化判断比率!B7)</x:f>
        <x:v>一般会計</x:v>
      </x:c>
      <x:c r="F34" s="987"/>
      <x:c r="G34" s="987"/>
      <x:c r="H34" s="987"/>
      <x:c r="I34" s="987"/>
      <x:c r="J34" s="987"/>
      <x:c r="K34" s="987"/>
      <x:c r="L34" s="987"/>
      <x:c r="M34" s="987"/>
      <x:c r="N34" s="987"/>
      <x:c r="O34" s="987"/>
      <x:c r="P34" s="987"/>
      <x:c r="Q34" s="987"/>
      <x:c r="R34" s="987"/>
      <x:c r="S34" s="987"/>
      <x:c r="T34" s="193"/>
      <x:c r="U34" s="986">
        <x:f>IF(W34="","",MAX(C34:D43)+1)</x:f>
        <x:v>2</x:v>
      </x:c>
      <x:c r="V34" s="986"/>
      <x:c r="W34" s="987" t="str">
        <x:f>IF(各会計、関係団体の財政状況及び健全化判断比率!B28="","",各会計、関係団体の財政状況及び健全化判断比率!B28)</x:f>
        <x:v>競輪事業特別会計</x:v>
      </x:c>
      <x:c r="X34" s="987"/>
      <x:c r="Y34" s="987"/>
      <x:c r="Z34" s="987"/>
      <x:c r="AA34" s="987"/>
      <x:c r="AB34" s="987"/>
      <x:c r="AC34" s="987"/>
      <x:c r="AD34" s="987"/>
      <x:c r="AE34" s="987"/>
      <x:c r="AF34" s="987"/>
      <x:c r="AG34" s="987"/>
      <x:c r="AH34" s="987"/>
      <x:c r="AI34" s="987"/>
      <x:c r="AJ34" s="987"/>
      <x:c r="AK34" s="987"/>
      <x:c r="AL34" s="193"/>
      <x:c r="AM34" s="986">
        <x:f>IF(AO34="","",MAX(C34:D43,U34:V43)+1)</x:f>
        <x:v>8</x:v>
      </x:c>
      <x:c r="AN34" s="986"/>
      <x:c r="AO34" s="987" t="str">
        <x:f>IF(各会計、関係団体の財政状況及び健全化判断比率!B34="","",各会計、関係団体の財政状況及び健全化判断比率!B34)</x:f>
        <x:v>水道事業会計</x:v>
      </x:c>
      <x:c r="AP34" s="987"/>
      <x:c r="AQ34" s="987"/>
      <x:c r="AR34" s="987"/>
      <x:c r="AS34" s="987"/>
      <x:c r="AT34" s="987"/>
      <x:c r="AU34" s="987"/>
      <x:c r="AV34" s="987"/>
      <x:c r="AW34" s="987"/>
      <x:c r="AX34" s="987"/>
      <x:c r="AY34" s="987"/>
      <x:c r="AZ34" s="987"/>
      <x:c r="BA34" s="987"/>
      <x:c r="BB34" s="987"/>
      <x:c r="BC34" s="987"/>
      <x:c r="BD34" s="193"/>
      <x:c r="BE34" s="986">
        <x:f>IF(BG34="","",MAX(C34:D43,U34:V43,AM34:AN43)+1)</x:f>
        <x:v>11</x:v>
      </x:c>
      <x:c r="BF34" s="986"/>
      <x:c r="BG34" s="987" t="str">
        <x:f>IF(各会計、関係団体の財政状況及び健全化判断比率!B37="","",各会計、関係団体の財政状況及び健全化判断比率!B37)</x:f>
        <x:v>青果市場事業特別会計</x:v>
      </x:c>
      <x:c r="BH34" s="987"/>
      <x:c r="BI34" s="987"/>
      <x:c r="BJ34" s="987"/>
      <x:c r="BK34" s="987"/>
      <x:c r="BL34" s="987"/>
      <x:c r="BM34" s="987"/>
      <x:c r="BN34" s="987"/>
      <x:c r="BO34" s="987"/>
      <x:c r="BP34" s="987"/>
      <x:c r="BQ34" s="987"/>
      <x:c r="BR34" s="987"/>
      <x:c r="BS34" s="987"/>
      <x:c r="BT34" s="987"/>
      <x:c r="BU34" s="987"/>
      <x:c r="BV34" s="193"/>
      <x:c r="BW34" s="986">
        <x:f>IF(BY34="","",MAX(C34:D43,U34:V43,AM34:AN43,BE34:BF43)+1)</x:f>
        <x:v>13</x:v>
      </x:c>
      <x:c r="BX34" s="986"/>
      <x:c r="BY34" s="987" t="str">
        <x:f>IF(各会計、関係団体の財政状況及び健全化判断比率!B68="","",各会計、関係団体の財政状況及び健全化判断比率!B68)</x:f>
        <x:v>山口県市町総合事務組合一般会計</x:v>
      </x:c>
      <x:c r="BZ34" s="987"/>
      <x:c r="CA34" s="987"/>
      <x:c r="CB34" s="987"/>
      <x:c r="CC34" s="987"/>
      <x:c r="CD34" s="987"/>
      <x:c r="CE34" s="987"/>
      <x:c r="CF34" s="987"/>
      <x:c r="CG34" s="987"/>
      <x:c r="CH34" s="987"/>
      <x:c r="CI34" s="987"/>
      <x:c r="CJ34" s="987"/>
      <x:c r="CK34" s="987"/>
      <x:c r="CL34" s="987"/>
      <x:c r="CM34" s="987"/>
      <x:c r="CN34" s="193"/>
      <x:c r="CO34" s="986">
        <x:f>IF(CQ34="","",MAX(C34:D43,U34:V43,AM34:AN43,BE34:BF43,BW34:BX43)+1)</x:f>
        <x:v>18</x:v>
      </x:c>
      <x:c r="CP34" s="986"/>
      <x:c r="CQ34" s="987" t="str">
        <x:f>IF(各会計、関係団体の財政状況及び健全化判断比率!BS7="","",各会計、関係団体の財政状況及び健全化判断比率!BS7)</x:f>
        <x:v>防府市農業公社</x:v>
      </x:c>
      <x:c r="CR34" s="987"/>
      <x:c r="CS34" s="987"/>
      <x:c r="CT34" s="987"/>
      <x:c r="CU34" s="987"/>
      <x:c r="CV34" s="987"/>
      <x:c r="CW34" s="987"/>
      <x:c r="CX34" s="987"/>
      <x:c r="CY34" s="987"/>
      <x:c r="CZ34" s="987"/>
      <x:c r="DA34" s="987"/>
      <x:c r="DB34" s="987"/>
      <x:c r="DC34" s="987"/>
      <x:c r="DD34" s="987"/>
      <x:c r="DE34" s="987"/>
      <x:c r="DF34" s="190"/>
      <x:c r="DG34" s="988" t="str">
        <x:f>IF(各会計、関係団体の財政状況及び健全化判断比率!BR7="","",各会計、関係団体の財政状況及び健全化判断比率!BR7)</x:f>
        <x:v/>
      </x:c>
      <x:c r="DH34" s="988"/>
      <x:c r="DI34" s="197"/>
      <x:c r="DJ34" s="165"/>
      <x:c r="DK34" s="165"/>
      <x:c r="DL34" s="165"/>
      <x:c r="DM34" s="165"/>
      <x:c r="DN34" s="165"/>
      <x:c r="DO34" s="165"/>
    </x:row>
    <x:row r="35" spans="1:119" ht="32.25" customHeight="1">
      <x:c r="A35" s="166"/>
      <x:c r="B35" s="192"/>
      <x:c r="C35" s="986" t="str">
        <x:f>IF(E35="","",C34+1)</x:f>
        <x:v/>
      </x:c>
      <x:c r="D35" s="986"/>
      <x:c r="E35" s="987" t="str">
        <x:f>IF(各会計、関係団体の財政状況及び健全化判断比率!B8="","",各会計、関係団体の財政状況及び健全化判断比率!B8)</x:f>
        <x:v/>
      </x:c>
      <x:c r="F35" s="987"/>
      <x:c r="G35" s="987"/>
      <x:c r="H35" s="987"/>
      <x:c r="I35" s="987"/>
      <x:c r="J35" s="987"/>
      <x:c r="K35" s="987"/>
      <x:c r="L35" s="987"/>
      <x:c r="M35" s="987"/>
      <x:c r="N35" s="987"/>
      <x:c r="O35" s="987"/>
      <x:c r="P35" s="987"/>
      <x:c r="Q35" s="987"/>
      <x:c r="R35" s="987"/>
      <x:c r="S35" s="987"/>
      <x:c r="T35" s="193"/>
      <x:c r="U35" s="986">
        <x:f>IF(W35="","",U34+1)</x:f>
        <x:v>3</x:v>
      </x:c>
      <x:c r="V35" s="986"/>
      <x:c r="W35" s="987" t="str">
        <x:f>IF(各会計、関係団体の財政状況及び健全化判断比率!B29="","",各会計、関係団体の財政状況及び健全化判断比率!B29)</x:f>
        <x:v>国民健康保険事業特別会計</x:v>
      </x:c>
      <x:c r="X35" s="987"/>
      <x:c r="Y35" s="987"/>
      <x:c r="Z35" s="987"/>
      <x:c r="AA35" s="987"/>
      <x:c r="AB35" s="987"/>
      <x:c r="AC35" s="987"/>
      <x:c r="AD35" s="987"/>
      <x:c r="AE35" s="987"/>
      <x:c r="AF35" s="987"/>
      <x:c r="AG35" s="987"/>
      <x:c r="AH35" s="987"/>
      <x:c r="AI35" s="987"/>
      <x:c r="AJ35" s="987"/>
      <x:c r="AK35" s="987"/>
      <x:c r="AL35" s="193"/>
      <x:c r="AM35" s="986">
        <x:f t="shared" ref="AM35:AM43" si="0">IF(AO35="","",AM34+1)</x:f>
        <x:v>9</x:v>
      </x:c>
      <x:c r="AN35" s="986"/>
      <x:c r="AO35" s="987" t="str">
        <x:f>IF(各会計、関係団体の財政状況及び健全化判断比率!B35="","",各会計、関係団体の財政状況及び健全化判断比率!B35)</x:f>
        <x:v>工業用水道事業会計</x:v>
      </x:c>
      <x:c r="AP35" s="987"/>
      <x:c r="AQ35" s="987"/>
      <x:c r="AR35" s="987"/>
      <x:c r="AS35" s="987"/>
      <x:c r="AT35" s="987"/>
      <x:c r="AU35" s="987"/>
      <x:c r="AV35" s="987"/>
      <x:c r="AW35" s="987"/>
      <x:c r="AX35" s="987"/>
      <x:c r="AY35" s="987"/>
      <x:c r="AZ35" s="987"/>
      <x:c r="BA35" s="987"/>
      <x:c r="BB35" s="987"/>
      <x:c r="BC35" s="987"/>
      <x:c r="BD35" s="193"/>
      <x:c r="BE35" s="986">
        <x:f t="shared" ref="BE35:BE43" si="1">IF(BG35="","",BE34+1)</x:f>
        <x:v>12</x:v>
      </x:c>
      <x:c r="BF35" s="986"/>
      <x:c r="BG35" s="987" t="str">
        <x:f>IF(各会計、関係団体の財政状況及び健全化判断比率!B38="","",各会計、関係団体の財政状況及び健全化判断比率!B38)</x:f>
        <x:v>と場事業特別会計</x:v>
      </x:c>
      <x:c r="BH35" s="987"/>
      <x:c r="BI35" s="987"/>
      <x:c r="BJ35" s="987"/>
      <x:c r="BK35" s="987"/>
      <x:c r="BL35" s="987"/>
      <x:c r="BM35" s="987"/>
      <x:c r="BN35" s="987"/>
      <x:c r="BO35" s="987"/>
      <x:c r="BP35" s="987"/>
      <x:c r="BQ35" s="987"/>
      <x:c r="BR35" s="987"/>
      <x:c r="BS35" s="987"/>
      <x:c r="BT35" s="987"/>
      <x:c r="BU35" s="987"/>
      <x:c r="BV35" s="193"/>
      <x:c r="BW35" s="986">
        <x:f t="shared" ref="BW35:BW43" si="2">IF(BY35="","",BW34+1)</x:f>
        <x:v>14</x:v>
      </x:c>
      <x:c r="BX35" s="986"/>
      <x:c r="BY35" s="987" t="str">
        <x:f>IF(各会計、関係団体の財政状況及び健全化判断比率!B69="","",各会計、関係団体の財政状況及び健全化判断比率!B69)</x:f>
        <x:v>山口県市町総合事務組合非常勤職員公務災害補償特別会計</x:v>
      </x:c>
      <x:c r="BZ35" s="987"/>
      <x:c r="CA35" s="987"/>
      <x:c r="CB35" s="987"/>
      <x:c r="CC35" s="987"/>
      <x:c r="CD35" s="987"/>
      <x:c r="CE35" s="987"/>
      <x:c r="CF35" s="987"/>
      <x:c r="CG35" s="987"/>
      <x:c r="CH35" s="987"/>
      <x:c r="CI35" s="987"/>
      <x:c r="CJ35" s="987"/>
      <x:c r="CK35" s="987"/>
      <x:c r="CL35" s="987"/>
      <x:c r="CM35" s="987"/>
      <x:c r="CN35" s="193"/>
      <x:c r="CO35" s="986">
        <x:f t="shared" ref="CO35:CO43" si="3">IF(CQ35="","",CO34+1)</x:f>
        <x:v>19</x:v>
      </x:c>
      <x:c r="CP35" s="986"/>
      <x:c r="CQ35" s="987" t="str">
        <x:f>IF(各会計、関係団体の財政状況及び健全化判断比率!BS8="","",各会計、関係団体の財政状況及び健全化判断比率!BS8)</x:f>
        <x:v>防府水道センター</x:v>
      </x:c>
      <x:c r="CR35" s="987"/>
      <x:c r="CS35" s="987"/>
      <x:c r="CT35" s="987"/>
      <x:c r="CU35" s="987"/>
      <x:c r="CV35" s="987"/>
      <x:c r="CW35" s="987"/>
      <x:c r="CX35" s="987"/>
      <x:c r="CY35" s="987"/>
      <x:c r="CZ35" s="987"/>
      <x:c r="DA35" s="987"/>
      <x:c r="DB35" s="987"/>
      <x:c r="DC35" s="987"/>
      <x:c r="DD35" s="987"/>
      <x:c r="DE35" s="987"/>
      <x:c r="DF35" s="190"/>
      <x:c r="DG35" s="988" t="str">
        <x:f>IF(各会計、関係団体の財政状況及び健全化判断比率!BR8="","",各会計、関係団体の財政状況及び健全化判断比率!BR8)</x:f>
        <x:v/>
      </x:c>
      <x:c r="DH35" s="988"/>
      <x:c r="DI35" s="197"/>
      <x:c r="DJ35" s="165"/>
      <x:c r="DK35" s="165"/>
      <x:c r="DL35" s="165"/>
      <x:c r="DM35" s="165"/>
      <x:c r="DN35" s="165"/>
      <x:c r="DO35" s="165"/>
    </x:row>
    <x:row r="36" spans="1:119" ht="32.25" customHeight="1">
      <x:c r="A36" s="166"/>
      <x:c r="B36" s="192"/>
      <x:c r="C36" s="986" t="str">
        <x:f>IF(E36="","",C35+1)</x:f>
        <x:v/>
      </x:c>
      <x:c r="D36" s="986"/>
      <x:c r="E36" s="987" t="str">
        <x:f>IF(各会計、関係団体の財政状況及び健全化判断比率!B9="","",各会計、関係団体の財政状況及び健全化判断比率!B9)</x:f>
        <x:v/>
      </x:c>
      <x:c r="F36" s="987"/>
      <x:c r="G36" s="987"/>
      <x:c r="H36" s="987"/>
      <x:c r="I36" s="987"/>
      <x:c r="J36" s="987"/>
      <x:c r="K36" s="987"/>
      <x:c r="L36" s="987"/>
      <x:c r="M36" s="987"/>
      <x:c r="N36" s="987"/>
      <x:c r="O36" s="987"/>
      <x:c r="P36" s="987"/>
      <x:c r="Q36" s="987"/>
      <x:c r="R36" s="987"/>
      <x:c r="S36" s="987"/>
      <x:c r="T36" s="193"/>
      <x:c r="U36" s="986">
        <x:f t="shared" ref="U36:U43" si="4">IF(W36="","",U35+1)</x:f>
        <x:v>4</x:v>
      </x:c>
      <x:c r="V36" s="986"/>
      <x:c r="W36" s="987" t="str">
        <x:f>IF(各会計、関係団体の財政状況及び健全化判断比率!B30="","",各会計、関係団体の財政状況及び健全化判断比率!B30)</x:f>
        <x:v>駐車場事業特別会計</x:v>
      </x:c>
      <x:c r="X36" s="987"/>
      <x:c r="Y36" s="987"/>
      <x:c r="Z36" s="987"/>
      <x:c r="AA36" s="987"/>
      <x:c r="AB36" s="987"/>
      <x:c r="AC36" s="987"/>
      <x:c r="AD36" s="987"/>
      <x:c r="AE36" s="987"/>
      <x:c r="AF36" s="987"/>
      <x:c r="AG36" s="987"/>
      <x:c r="AH36" s="987"/>
      <x:c r="AI36" s="987"/>
      <x:c r="AJ36" s="987"/>
      <x:c r="AK36" s="987"/>
      <x:c r="AL36" s="193"/>
      <x:c r="AM36" s="986">
        <x:f t="shared" si="0"/>
        <x:v>10</x:v>
      </x:c>
      <x:c r="AN36" s="986"/>
      <x:c r="AO36" s="987" t="str">
        <x:f>IF(各会計、関係団体の財政状況及び健全化判断比率!B36="","",各会計、関係団体の財政状況及び健全化判断比率!B36)</x:f>
        <x:v>公共下水道事業会計</x:v>
      </x:c>
      <x:c r="AP36" s="987"/>
      <x:c r="AQ36" s="987"/>
      <x:c r="AR36" s="987"/>
      <x:c r="AS36" s="987"/>
      <x:c r="AT36" s="987"/>
      <x:c r="AU36" s="987"/>
      <x:c r="AV36" s="987"/>
      <x:c r="AW36" s="987"/>
      <x:c r="AX36" s="987"/>
      <x:c r="AY36" s="987"/>
      <x:c r="AZ36" s="987"/>
      <x:c r="BA36" s="987"/>
      <x:c r="BB36" s="987"/>
      <x:c r="BC36" s="987"/>
      <x:c r="BD36" s="193"/>
      <x:c r="BE36" s="986" t="str">
        <x:f t="shared" si="1"/>
        <x:v/>
      </x:c>
      <x:c r="BF36" s="986"/>
      <x:c r="BG36" s="987"/>
      <x:c r="BH36" s="987"/>
      <x:c r="BI36" s="987"/>
      <x:c r="BJ36" s="987"/>
      <x:c r="BK36" s="987"/>
      <x:c r="BL36" s="987"/>
      <x:c r="BM36" s="987"/>
      <x:c r="BN36" s="987"/>
      <x:c r="BO36" s="987"/>
      <x:c r="BP36" s="987"/>
      <x:c r="BQ36" s="987"/>
      <x:c r="BR36" s="987"/>
      <x:c r="BS36" s="987"/>
      <x:c r="BT36" s="987"/>
      <x:c r="BU36" s="987"/>
      <x:c r="BV36" s="193"/>
      <x:c r="BW36" s="986">
        <x:f t="shared" si="2"/>
        <x:v>15</x:v>
      </x:c>
      <x:c r="BX36" s="986"/>
      <x:c r="BY36" s="987" t="str">
        <x:f>IF(各会計、関係団体の財政状況及び健全化判断比率!B70="","",各会計、関係団体の財政状況及び健全化判断比率!B70)</x:f>
        <x:v>山口県市町総合事務組合山口県自治会館管理特別会計</x:v>
      </x:c>
      <x:c r="BZ36" s="987"/>
      <x:c r="CA36" s="987"/>
      <x:c r="CB36" s="987"/>
      <x:c r="CC36" s="987"/>
      <x:c r="CD36" s="987"/>
      <x:c r="CE36" s="987"/>
      <x:c r="CF36" s="987"/>
      <x:c r="CG36" s="987"/>
      <x:c r="CH36" s="987"/>
      <x:c r="CI36" s="987"/>
      <x:c r="CJ36" s="987"/>
      <x:c r="CK36" s="987"/>
      <x:c r="CL36" s="987"/>
      <x:c r="CM36" s="987"/>
      <x:c r="CN36" s="193"/>
      <x:c r="CO36" s="986">
        <x:f t="shared" si="3"/>
        <x:v>20</x:v>
      </x:c>
      <x:c r="CP36" s="986"/>
      <x:c r="CQ36" s="987" t="str">
        <x:f>IF(各会計、関係団体の財政状況及び健全化判断比率!BS9="","",各会計、関係団体の財政状況及び健全化判断比率!BS9)</x:f>
        <x:v>防府市文化振興財団</x:v>
      </x:c>
      <x:c r="CR36" s="987"/>
      <x:c r="CS36" s="987"/>
      <x:c r="CT36" s="987"/>
      <x:c r="CU36" s="987"/>
      <x:c r="CV36" s="987"/>
      <x:c r="CW36" s="987"/>
      <x:c r="CX36" s="987"/>
      <x:c r="CY36" s="987"/>
      <x:c r="CZ36" s="987"/>
      <x:c r="DA36" s="987"/>
      <x:c r="DB36" s="987"/>
      <x:c r="DC36" s="987"/>
      <x:c r="DD36" s="987"/>
      <x:c r="DE36" s="987"/>
      <x:c r="DF36" s="190"/>
      <x:c r="DG36" s="988" t="str">
        <x:f>IF(各会計、関係団体の財政状況及び健全化判断比率!BR9="","",各会計、関係団体の財政状況及び健全化判断比率!BR9)</x:f>
        <x:v/>
      </x:c>
      <x:c r="DH36" s="988"/>
      <x:c r="DI36" s="197"/>
      <x:c r="DJ36" s="165"/>
      <x:c r="DK36" s="165"/>
      <x:c r="DL36" s="165"/>
      <x:c r="DM36" s="165"/>
      <x:c r="DN36" s="165"/>
      <x:c r="DO36" s="165"/>
    </x:row>
    <x:row r="37" spans="1:119" ht="32.25" customHeight="1">
      <x:c r="A37" s="166"/>
      <x:c r="B37" s="192"/>
      <x:c r="C37" s="986" t="str">
        <x:f>IF(E37="","",C36+1)</x:f>
        <x:v/>
      </x:c>
      <x:c r="D37" s="986"/>
      <x:c r="E37" s="987" t="str">
        <x:f>IF(各会計、関係団体の財政状況及び健全化判断比率!B10="","",各会計、関係団体の財政状況及び健全化判断比率!B10)</x:f>
        <x:v/>
      </x:c>
      <x:c r="F37" s="987"/>
      <x:c r="G37" s="987"/>
      <x:c r="H37" s="987"/>
      <x:c r="I37" s="987"/>
      <x:c r="J37" s="987"/>
      <x:c r="K37" s="987"/>
      <x:c r="L37" s="987"/>
      <x:c r="M37" s="987"/>
      <x:c r="N37" s="987"/>
      <x:c r="O37" s="987"/>
      <x:c r="P37" s="987"/>
      <x:c r="Q37" s="987"/>
      <x:c r="R37" s="987"/>
      <x:c r="S37" s="987"/>
      <x:c r="T37" s="193"/>
      <x:c r="U37" s="986">
        <x:f t="shared" si="4"/>
        <x:v>5</x:v>
      </x:c>
      <x:c r="V37" s="986"/>
      <x:c r="W37" s="987" t="str">
        <x:f>IF(各会計、関係団体の財政状況及び健全化判断比率!B31="","",各会計、関係団体の財政状況及び健全化判断比率!B31)</x:f>
        <x:v>交通災害共済事業特別会計</x:v>
      </x:c>
      <x:c r="X37" s="987"/>
      <x:c r="Y37" s="987"/>
      <x:c r="Z37" s="987"/>
      <x:c r="AA37" s="987"/>
      <x:c r="AB37" s="987"/>
      <x:c r="AC37" s="987"/>
      <x:c r="AD37" s="987"/>
      <x:c r="AE37" s="987"/>
      <x:c r="AF37" s="987"/>
      <x:c r="AG37" s="987"/>
      <x:c r="AH37" s="987"/>
      <x:c r="AI37" s="987"/>
      <x:c r="AJ37" s="987"/>
      <x:c r="AK37" s="987"/>
      <x:c r="AL37" s="193"/>
      <x:c r="AM37" s="986" t="str">
        <x:f t="shared" si="0"/>
        <x:v/>
      </x:c>
      <x:c r="AN37" s="986"/>
      <x:c r="AO37" s="987"/>
      <x:c r="AP37" s="987"/>
      <x:c r="AQ37" s="987"/>
      <x:c r="AR37" s="987"/>
      <x:c r="AS37" s="987"/>
      <x:c r="AT37" s="987"/>
      <x:c r="AU37" s="987"/>
      <x:c r="AV37" s="987"/>
      <x:c r="AW37" s="987"/>
      <x:c r="AX37" s="987"/>
      <x:c r="AY37" s="987"/>
      <x:c r="AZ37" s="987"/>
      <x:c r="BA37" s="987"/>
      <x:c r="BB37" s="987"/>
      <x:c r="BC37" s="987"/>
      <x:c r="BD37" s="193"/>
      <x:c r="BE37" s="986" t="str">
        <x:f t="shared" si="1"/>
        <x:v/>
      </x:c>
      <x:c r="BF37" s="986"/>
      <x:c r="BG37" s="987"/>
      <x:c r="BH37" s="987"/>
      <x:c r="BI37" s="987"/>
      <x:c r="BJ37" s="987"/>
      <x:c r="BK37" s="987"/>
      <x:c r="BL37" s="987"/>
      <x:c r="BM37" s="987"/>
      <x:c r="BN37" s="987"/>
      <x:c r="BO37" s="987"/>
      <x:c r="BP37" s="987"/>
      <x:c r="BQ37" s="987"/>
      <x:c r="BR37" s="987"/>
      <x:c r="BS37" s="987"/>
      <x:c r="BT37" s="987"/>
      <x:c r="BU37" s="987"/>
      <x:c r="BV37" s="193"/>
      <x:c r="BW37" s="986">
        <x:f t="shared" si="2"/>
        <x:v>16</x:v>
      </x:c>
      <x:c r="BX37" s="986"/>
      <x:c r="BY37" s="987" t="str">
        <x:f>IF(各会計、関係団体の財政状況及び健全化判断比率!B71="","",各会計、関係団体の財政状況及び健全化判断比率!B71)</x:f>
        <x:v>山口県後期高齢者医療広域連合一般会計</x:v>
      </x:c>
      <x:c r="BZ37" s="987"/>
      <x:c r="CA37" s="987"/>
      <x:c r="CB37" s="987"/>
      <x:c r="CC37" s="987"/>
      <x:c r="CD37" s="987"/>
      <x:c r="CE37" s="987"/>
      <x:c r="CF37" s="987"/>
      <x:c r="CG37" s="987"/>
      <x:c r="CH37" s="987"/>
      <x:c r="CI37" s="987"/>
      <x:c r="CJ37" s="987"/>
      <x:c r="CK37" s="987"/>
      <x:c r="CL37" s="987"/>
      <x:c r="CM37" s="987"/>
      <x:c r="CN37" s="193"/>
      <x:c r="CO37" s="986">
        <x:f t="shared" si="3"/>
        <x:v>21</x:v>
      </x:c>
      <x:c r="CP37" s="986"/>
      <x:c r="CQ37" s="987" t="str">
        <x:f>IF(各会計、関係団体の財政状況及び健全化判断比率!BS10="","",各会計、関係団体の財政状況及び健全化判断比率!BS10)</x:f>
        <x:v>山口・防府地域工芸・地場産業振興センター</x:v>
      </x:c>
      <x:c r="CR37" s="987"/>
      <x:c r="CS37" s="987"/>
      <x:c r="CT37" s="987"/>
      <x:c r="CU37" s="987"/>
      <x:c r="CV37" s="987"/>
      <x:c r="CW37" s="987"/>
      <x:c r="CX37" s="987"/>
      <x:c r="CY37" s="987"/>
      <x:c r="CZ37" s="987"/>
      <x:c r="DA37" s="987"/>
      <x:c r="DB37" s="987"/>
      <x:c r="DC37" s="987"/>
      <x:c r="DD37" s="987"/>
      <x:c r="DE37" s="987"/>
      <x:c r="DF37" s="190"/>
      <x:c r="DG37" s="988" t="str">
        <x:f>IF(各会計、関係団体の財政状況及び健全化判断比率!BR10="","",各会計、関係団体の財政状況及び健全化判断比率!BR10)</x:f>
        <x:v/>
      </x:c>
      <x:c r="DH37" s="988"/>
      <x:c r="DI37" s="197"/>
      <x:c r="DJ37" s="165"/>
      <x:c r="DK37" s="165"/>
      <x:c r="DL37" s="165"/>
      <x:c r="DM37" s="165"/>
      <x:c r="DN37" s="165"/>
      <x:c r="DO37" s="165"/>
    </x:row>
    <x:row r="38" spans="1:119" ht="32.25" customHeight="1">
      <x:c r="A38" s="166"/>
      <x:c r="B38" s="192"/>
      <x:c r="C38" s="986" t="str">
        <x:f t="shared" ref="C38:C43" si="5">IF(E38="","",C37+1)</x:f>
        <x:v/>
      </x:c>
      <x:c r="D38" s="986"/>
      <x:c r="E38" s="987" t="str">
        <x:f>IF(各会計、関係団体の財政状況及び健全化判断比率!B11="","",各会計、関係団体の財政状況及び健全化判断比率!B11)</x:f>
        <x:v/>
      </x:c>
      <x:c r="F38" s="987"/>
      <x:c r="G38" s="987"/>
      <x:c r="H38" s="987"/>
      <x:c r="I38" s="987"/>
      <x:c r="J38" s="987"/>
      <x:c r="K38" s="987"/>
      <x:c r="L38" s="987"/>
      <x:c r="M38" s="987"/>
      <x:c r="N38" s="987"/>
      <x:c r="O38" s="987"/>
      <x:c r="P38" s="987"/>
      <x:c r="Q38" s="987"/>
      <x:c r="R38" s="987"/>
      <x:c r="S38" s="987"/>
      <x:c r="T38" s="193"/>
      <x:c r="U38" s="986">
        <x:f t="shared" si="4"/>
        <x:v>6</x:v>
      </x:c>
      <x:c r="V38" s="986"/>
      <x:c r="W38" s="987" t="str">
        <x:f>IF(各会計、関係団体の財政状況及び健全化判断比率!B32="","",各会計、関係団体の財政状況及び健全化判断比率!B32)</x:f>
        <x:v>介護保険事業特別会計</x:v>
      </x:c>
      <x:c r="X38" s="987"/>
      <x:c r="Y38" s="987"/>
      <x:c r="Z38" s="987"/>
      <x:c r="AA38" s="987"/>
      <x:c r="AB38" s="987"/>
      <x:c r="AC38" s="987"/>
      <x:c r="AD38" s="987"/>
      <x:c r="AE38" s="987"/>
      <x:c r="AF38" s="987"/>
      <x:c r="AG38" s="987"/>
      <x:c r="AH38" s="987"/>
      <x:c r="AI38" s="987"/>
      <x:c r="AJ38" s="987"/>
      <x:c r="AK38" s="987"/>
      <x:c r="AL38" s="193"/>
      <x:c r="AM38" s="986" t="str">
        <x:f t="shared" si="0"/>
        <x:v/>
      </x:c>
      <x:c r="AN38" s="986"/>
      <x:c r="AO38" s="987"/>
      <x:c r="AP38" s="987"/>
      <x:c r="AQ38" s="987"/>
      <x:c r="AR38" s="987"/>
      <x:c r="AS38" s="987"/>
      <x:c r="AT38" s="987"/>
      <x:c r="AU38" s="987"/>
      <x:c r="AV38" s="987"/>
      <x:c r="AW38" s="987"/>
      <x:c r="AX38" s="987"/>
      <x:c r="AY38" s="987"/>
      <x:c r="AZ38" s="987"/>
      <x:c r="BA38" s="987"/>
      <x:c r="BB38" s="987"/>
      <x:c r="BC38" s="987"/>
      <x:c r="BD38" s="193"/>
      <x:c r="BE38" s="986" t="str">
        <x:f t="shared" si="1"/>
        <x:v/>
      </x:c>
      <x:c r="BF38" s="986"/>
      <x:c r="BG38" s="987"/>
      <x:c r="BH38" s="987"/>
      <x:c r="BI38" s="987"/>
      <x:c r="BJ38" s="987"/>
      <x:c r="BK38" s="987"/>
      <x:c r="BL38" s="987"/>
      <x:c r="BM38" s="987"/>
      <x:c r="BN38" s="987"/>
      <x:c r="BO38" s="987"/>
      <x:c r="BP38" s="987"/>
      <x:c r="BQ38" s="987"/>
      <x:c r="BR38" s="987"/>
      <x:c r="BS38" s="987"/>
      <x:c r="BT38" s="987"/>
      <x:c r="BU38" s="987"/>
      <x:c r="BV38" s="193"/>
      <x:c r="BW38" s="986">
        <x:f t="shared" si="2"/>
        <x:v>17</x:v>
      </x:c>
      <x:c r="BX38" s="986"/>
      <x:c r="BY38" s="987" t="str">
        <x:f>IF(各会計、関係団体の財政状況及び健全化判断比率!B72="","",各会計、関係団体の財政状況及び健全化判断比率!B72)</x:f>
        <x:v>山口県後期高齢者医療広域連合後期高齢者医療特別会計</x:v>
      </x:c>
      <x:c r="BZ38" s="987"/>
      <x:c r="CA38" s="987"/>
      <x:c r="CB38" s="987"/>
      <x:c r="CC38" s="987"/>
      <x:c r="CD38" s="987"/>
      <x:c r="CE38" s="987"/>
      <x:c r="CF38" s="987"/>
      <x:c r="CG38" s="987"/>
      <x:c r="CH38" s="987"/>
      <x:c r="CI38" s="987"/>
      <x:c r="CJ38" s="987"/>
      <x:c r="CK38" s="987"/>
      <x:c r="CL38" s="987"/>
      <x:c r="CM38" s="987"/>
      <x:c r="CN38" s="193"/>
      <x:c r="CO38" s="986">
        <x:f t="shared" si="3"/>
        <x:v>22</x:v>
      </x:c>
      <x:c r="CP38" s="986"/>
      <x:c r="CQ38" s="987" t="str">
        <x:f>IF(各会計、関係団体の財政状況及び健全化判断比率!BS11="","",各会計、関係団体の財政状況及び健全化判断比率!BS11)</x:f>
        <x:v>野島海運</x:v>
      </x:c>
      <x:c r="CR38" s="987"/>
      <x:c r="CS38" s="987"/>
      <x:c r="CT38" s="987"/>
      <x:c r="CU38" s="987"/>
      <x:c r="CV38" s="987"/>
      <x:c r="CW38" s="987"/>
      <x:c r="CX38" s="987"/>
      <x:c r="CY38" s="987"/>
      <x:c r="CZ38" s="987"/>
      <x:c r="DA38" s="987"/>
      <x:c r="DB38" s="987"/>
      <x:c r="DC38" s="987"/>
      <x:c r="DD38" s="987"/>
      <x:c r="DE38" s="987"/>
      <x:c r="DF38" s="190"/>
      <x:c r="DG38" s="988" t="str">
        <x:f>IF(各会計、関係団体の財政状況及び健全化判断比率!BR11="","",各会計、関係団体の財政状況及び健全化判断比率!BR11)</x:f>
        <x:v/>
      </x:c>
      <x:c r="DH38" s="988"/>
      <x:c r="DI38" s="197"/>
      <x:c r="DJ38" s="165"/>
      <x:c r="DK38" s="165"/>
      <x:c r="DL38" s="165"/>
      <x:c r="DM38" s="165"/>
      <x:c r="DN38" s="165"/>
      <x:c r="DO38" s="165"/>
    </x:row>
    <x:row r="39" spans="1:119" ht="32.25" customHeight="1">
      <x:c r="A39" s="166"/>
      <x:c r="B39" s="192"/>
      <x:c r="C39" s="986" t="str">
        <x:f t="shared" si="5"/>
        <x:v/>
      </x:c>
      <x:c r="D39" s="986"/>
      <x:c r="E39" s="987" t="str">
        <x:f>IF(各会計、関係団体の財政状況及び健全化判断比率!B12="","",各会計、関係団体の財政状況及び健全化判断比率!B12)</x:f>
        <x:v/>
      </x:c>
      <x:c r="F39" s="987"/>
      <x:c r="G39" s="987"/>
      <x:c r="H39" s="987"/>
      <x:c r="I39" s="987"/>
      <x:c r="J39" s="987"/>
      <x:c r="K39" s="987"/>
      <x:c r="L39" s="987"/>
      <x:c r="M39" s="987"/>
      <x:c r="N39" s="987"/>
      <x:c r="O39" s="987"/>
      <x:c r="P39" s="987"/>
      <x:c r="Q39" s="987"/>
      <x:c r="R39" s="987"/>
      <x:c r="S39" s="987"/>
      <x:c r="T39" s="193"/>
      <x:c r="U39" s="986">
        <x:f t="shared" si="4"/>
        <x:v>7</x:v>
      </x:c>
      <x:c r="V39" s="986"/>
      <x:c r="W39" s="987" t="str">
        <x:f>IF(各会計、関係団体の財政状況及び健全化判断比率!B33="","",各会計、関係団体の財政状況及び健全化判断比率!B33)</x:f>
        <x:v>後期高齢者医療事業特別会計</x:v>
      </x:c>
      <x:c r="X39" s="987"/>
      <x:c r="Y39" s="987"/>
      <x:c r="Z39" s="987"/>
      <x:c r="AA39" s="987"/>
      <x:c r="AB39" s="987"/>
      <x:c r="AC39" s="987"/>
      <x:c r="AD39" s="987"/>
      <x:c r="AE39" s="987"/>
      <x:c r="AF39" s="987"/>
      <x:c r="AG39" s="987"/>
      <x:c r="AH39" s="987"/>
      <x:c r="AI39" s="987"/>
      <x:c r="AJ39" s="987"/>
      <x:c r="AK39" s="987"/>
      <x:c r="AL39" s="193"/>
      <x:c r="AM39" s="986" t="str">
        <x:f t="shared" si="0"/>
        <x:v/>
      </x:c>
      <x:c r="AN39" s="986"/>
      <x:c r="AO39" s="987"/>
      <x:c r="AP39" s="987"/>
      <x:c r="AQ39" s="987"/>
      <x:c r="AR39" s="987"/>
      <x:c r="AS39" s="987"/>
      <x:c r="AT39" s="987"/>
      <x:c r="AU39" s="987"/>
      <x:c r="AV39" s="987"/>
      <x:c r="AW39" s="987"/>
      <x:c r="AX39" s="987"/>
      <x:c r="AY39" s="987"/>
      <x:c r="AZ39" s="987"/>
      <x:c r="BA39" s="987"/>
      <x:c r="BB39" s="987"/>
      <x:c r="BC39" s="987"/>
      <x:c r="BD39" s="193"/>
      <x:c r="BE39" s="986" t="str">
        <x:f t="shared" si="1"/>
        <x:v/>
      </x:c>
      <x:c r="BF39" s="986"/>
      <x:c r="BG39" s="987"/>
      <x:c r="BH39" s="987"/>
      <x:c r="BI39" s="987"/>
      <x:c r="BJ39" s="987"/>
      <x:c r="BK39" s="987"/>
      <x:c r="BL39" s="987"/>
      <x:c r="BM39" s="987"/>
      <x:c r="BN39" s="987"/>
      <x:c r="BO39" s="987"/>
      <x:c r="BP39" s="987"/>
      <x:c r="BQ39" s="987"/>
      <x:c r="BR39" s="987"/>
      <x:c r="BS39" s="987"/>
      <x:c r="BT39" s="987"/>
      <x:c r="BU39" s="987"/>
      <x:c r="BV39" s="193"/>
      <x:c r="BW39" s="986" t="str">
        <x:f t="shared" si="2"/>
        <x:v/>
      </x:c>
      <x:c r="BX39" s="986"/>
      <x:c r="BY39" s="987" t="str">
        <x:f>IF(各会計、関係団体の財政状況及び健全化判断比率!B73="","",各会計、関係団体の財政状況及び健全化判断比率!B73)</x:f>
        <x:v/>
      </x:c>
      <x:c r="BZ39" s="987"/>
      <x:c r="CA39" s="987"/>
      <x:c r="CB39" s="987"/>
      <x:c r="CC39" s="987"/>
      <x:c r="CD39" s="987"/>
      <x:c r="CE39" s="987"/>
      <x:c r="CF39" s="987"/>
      <x:c r="CG39" s="987"/>
      <x:c r="CH39" s="987"/>
      <x:c r="CI39" s="987"/>
      <x:c r="CJ39" s="987"/>
      <x:c r="CK39" s="987"/>
      <x:c r="CL39" s="987"/>
      <x:c r="CM39" s="987"/>
      <x:c r="CN39" s="193"/>
      <x:c r="CO39" s="986">
        <x:f t="shared" si="3"/>
        <x:v>23</x:v>
      </x:c>
      <x:c r="CP39" s="986"/>
      <x:c r="CQ39" s="987" t="str">
        <x:f>IF(各会計、関係団体の財政状況及び健全化判断比率!BS12="","",各会計、関係団体の財政状況及び健全化判断比率!BS12)</x:f>
        <x:v>防府市土地開発公社</x:v>
      </x:c>
      <x:c r="CR39" s="987"/>
      <x:c r="CS39" s="987"/>
      <x:c r="CT39" s="987"/>
      <x:c r="CU39" s="987"/>
      <x:c r="CV39" s="987"/>
      <x:c r="CW39" s="987"/>
      <x:c r="CX39" s="987"/>
      <x:c r="CY39" s="987"/>
      <x:c r="CZ39" s="987"/>
      <x:c r="DA39" s="987"/>
      <x:c r="DB39" s="987"/>
      <x:c r="DC39" s="987"/>
      <x:c r="DD39" s="987"/>
      <x:c r="DE39" s="987"/>
      <x:c r="DF39" s="190"/>
      <x:c r="DG39" s="988" t="str">
        <x:f>IF(各会計、関係団体の財政状況及び健全化判断比率!BR12="","",各会計、関係団体の財政状況及び健全化判断比率!BR12)</x:f>
        <x:v>〇</x:v>
      </x:c>
      <x:c r="DH39" s="988"/>
      <x:c r="DI39" s="197"/>
      <x:c r="DJ39" s="165"/>
      <x:c r="DK39" s="165"/>
      <x:c r="DL39" s="165"/>
      <x:c r="DM39" s="165"/>
      <x:c r="DN39" s="165"/>
      <x:c r="DO39" s="165"/>
    </x:row>
    <x:row r="40" spans="1:119" ht="32.25" customHeight="1">
      <x:c r="A40" s="166"/>
      <x:c r="B40" s="192"/>
      <x:c r="C40" s="986" t="str">
        <x:f t="shared" si="5"/>
        <x:v/>
      </x:c>
      <x:c r="D40" s="986"/>
      <x:c r="E40" s="987" t="str">
        <x:f>IF(各会計、関係団体の財政状況及び健全化判断比率!B13="","",各会計、関係団体の財政状況及び健全化判断比率!B13)</x:f>
        <x:v/>
      </x:c>
      <x:c r="F40" s="987"/>
      <x:c r="G40" s="987"/>
      <x:c r="H40" s="987"/>
      <x:c r="I40" s="987"/>
      <x:c r="J40" s="987"/>
      <x:c r="K40" s="987"/>
      <x:c r="L40" s="987"/>
      <x:c r="M40" s="987"/>
      <x:c r="N40" s="987"/>
      <x:c r="O40" s="987"/>
      <x:c r="P40" s="987"/>
      <x:c r="Q40" s="987"/>
      <x:c r="R40" s="987"/>
      <x:c r="S40" s="987"/>
      <x:c r="T40" s="193"/>
      <x:c r="U40" s="986" t="str">
        <x:f t="shared" si="4"/>
        <x:v/>
      </x:c>
      <x:c r="V40" s="986"/>
      <x:c r="W40" s="987"/>
      <x:c r="X40" s="987"/>
      <x:c r="Y40" s="987"/>
      <x:c r="Z40" s="987"/>
      <x:c r="AA40" s="987"/>
      <x:c r="AB40" s="987"/>
      <x:c r="AC40" s="987"/>
      <x:c r="AD40" s="987"/>
      <x:c r="AE40" s="987"/>
      <x:c r="AF40" s="987"/>
      <x:c r="AG40" s="987"/>
      <x:c r="AH40" s="987"/>
      <x:c r="AI40" s="987"/>
      <x:c r="AJ40" s="987"/>
      <x:c r="AK40" s="987"/>
      <x:c r="AL40" s="193"/>
      <x:c r="AM40" s="986" t="str">
        <x:f t="shared" si="0"/>
        <x:v/>
      </x:c>
      <x:c r="AN40" s="986"/>
      <x:c r="AO40" s="987"/>
      <x:c r="AP40" s="987"/>
      <x:c r="AQ40" s="987"/>
      <x:c r="AR40" s="987"/>
      <x:c r="AS40" s="987"/>
      <x:c r="AT40" s="987"/>
      <x:c r="AU40" s="987"/>
      <x:c r="AV40" s="987"/>
      <x:c r="AW40" s="987"/>
      <x:c r="AX40" s="987"/>
      <x:c r="AY40" s="987"/>
      <x:c r="AZ40" s="987"/>
      <x:c r="BA40" s="987"/>
      <x:c r="BB40" s="987"/>
      <x:c r="BC40" s="987"/>
      <x:c r="BD40" s="193"/>
      <x:c r="BE40" s="986" t="str">
        <x:f t="shared" si="1"/>
        <x:v/>
      </x:c>
      <x:c r="BF40" s="986"/>
      <x:c r="BG40" s="987"/>
      <x:c r="BH40" s="987"/>
      <x:c r="BI40" s="987"/>
      <x:c r="BJ40" s="987"/>
      <x:c r="BK40" s="987"/>
      <x:c r="BL40" s="987"/>
      <x:c r="BM40" s="987"/>
      <x:c r="BN40" s="987"/>
      <x:c r="BO40" s="987"/>
      <x:c r="BP40" s="987"/>
      <x:c r="BQ40" s="987"/>
      <x:c r="BR40" s="987"/>
      <x:c r="BS40" s="987"/>
      <x:c r="BT40" s="987"/>
      <x:c r="BU40" s="987"/>
      <x:c r="BV40" s="193"/>
      <x:c r="BW40" s="986" t="str">
        <x:f t="shared" si="2"/>
        <x:v/>
      </x:c>
      <x:c r="BX40" s="986"/>
      <x:c r="BY40" s="987" t="str">
        <x:f>IF(各会計、関係団体の財政状況及び健全化判断比率!B74="","",各会計、関係団体の財政状況及び健全化判断比率!B74)</x:f>
        <x:v/>
      </x:c>
      <x:c r="BZ40" s="987"/>
      <x:c r="CA40" s="987"/>
      <x:c r="CB40" s="987"/>
      <x:c r="CC40" s="987"/>
      <x:c r="CD40" s="987"/>
      <x:c r="CE40" s="987"/>
      <x:c r="CF40" s="987"/>
      <x:c r="CG40" s="987"/>
      <x:c r="CH40" s="987"/>
      <x:c r="CI40" s="987"/>
      <x:c r="CJ40" s="987"/>
      <x:c r="CK40" s="987"/>
      <x:c r="CL40" s="987"/>
      <x:c r="CM40" s="987"/>
      <x:c r="CN40" s="193"/>
      <x:c r="CO40" s="986">
        <x:f t="shared" si="3"/>
        <x:v>24</x:v>
      </x:c>
      <x:c r="CP40" s="986"/>
      <x:c r="CQ40" s="987" t="str">
        <x:f>IF(各会計、関係団体の財政状況及び健全化判断比率!BS13="","",各会計、関係団体の財政状況及び健全化判断比率!BS13)</x:f>
        <x:v>防府地域振興</x:v>
      </x:c>
      <x:c r="CR40" s="987"/>
      <x:c r="CS40" s="987"/>
      <x:c r="CT40" s="987"/>
      <x:c r="CU40" s="987"/>
      <x:c r="CV40" s="987"/>
      <x:c r="CW40" s="987"/>
      <x:c r="CX40" s="987"/>
      <x:c r="CY40" s="987"/>
      <x:c r="CZ40" s="987"/>
      <x:c r="DA40" s="987"/>
      <x:c r="DB40" s="987"/>
      <x:c r="DC40" s="987"/>
      <x:c r="DD40" s="987"/>
      <x:c r="DE40" s="987"/>
      <x:c r="DF40" s="190"/>
      <x:c r="DG40" s="988" t="str">
        <x:f>IF(各会計、関係団体の財政状況及び健全化判断比率!BR13="","",各会計、関係団体の財政状況及び健全化判断比率!BR13)</x:f>
        <x:v/>
      </x:c>
      <x:c r="DH40" s="988"/>
      <x:c r="DI40" s="197"/>
      <x:c r="DJ40" s="165"/>
      <x:c r="DK40" s="165"/>
      <x:c r="DL40" s="165"/>
      <x:c r="DM40" s="165"/>
      <x:c r="DN40" s="165"/>
      <x:c r="DO40" s="165"/>
    </x:row>
    <x:row r="41" spans="1:119" ht="32.25" customHeight="1">
      <x:c r="A41" s="166"/>
      <x:c r="B41" s="192"/>
      <x:c r="C41" s="986" t="str">
        <x:f t="shared" si="5"/>
        <x:v/>
      </x:c>
      <x:c r="D41" s="986"/>
      <x:c r="E41" s="987" t="str">
        <x:f>IF(各会計、関係団体の財政状況及び健全化判断比率!B14="","",各会計、関係団体の財政状況及び健全化判断比率!B14)</x:f>
        <x:v/>
      </x:c>
      <x:c r="F41" s="987"/>
      <x:c r="G41" s="987"/>
      <x:c r="H41" s="987"/>
      <x:c r="I41" s="987"/>
      <x:c r="J41" s="987"/>
      <x:c r="K41" s="987"/>
      <x:c r="L41" s="987"/>
      <x:c r="M41" s="987"/>
      <x:c r="N41" s="987"/>
      <x:c r="O41" s="987"/>
      <x:c r="P41" s="987"/>
      <x:c r="Q41" s="987"/>
      <x:c r="R41" s="987"/>
      <x:c r="S41" s="987"/>
      <x:c r="T41" s="193"/>
      <x:c r="U41" s="986" t="str">
        <x:f t="shared" si="4"/>
        <x:v/>
      </x:c>
      <x:c r="V41" s="986"/>
      <x:c r="W41" s="987"/>
      <x:c r="X41" s="987"/>
      <x:c r="Y41" s="987"/>
      <x:c r="Z41" s="987"/>
      <x:c r="AA41" s="987"/>
      <x:c r="AB41" s="987"/>
      <x:c r="AC41" s="987"/>
      <x:c r="AD41" s="987"/>
      <x:c r="AE41" s="987"/>
      <x:c r="AF41" s="987"/>
      <x:c r="AG41" s="987"/>
      <x:c r="AH41" s="987"/>
      <x:c r="AI41" s="987"/>
      <x:c r="AJ41" s="987"/>
      <x:c r="AK41" s="987"/>
      <x:c r="AL41" s="193"/>
      <x:c r="AM41" s="986" t="str">
        <x:f t="shared" si="0"/>
        <x:v/>
      </x:c>
      <x:c r="AN41" s="986"/>
      <x:c r="AO41" s="987"/>
      <x:c r="AP41" s="987"/>
      <x:c r="AQ41" s="987"/>
      <x:c r="AR41" s="987"/>
      <x:c r="AS41" s="987"/>
      <x:c r="AT41" s="987"/>
      <x:c r="AU41" s="987"/>
      <x:c r="AV41" s="987"/>
      <x:c r="AW41" s="987"/>
      <x:c r="AX41" s="987"/>
      <x:c r="AY41" s="987"/>
      <x:c r="AZ41" s="987"/>
      <x:c r="BA41" s="987"/>
      <x:c r="BB41" s="987"/>
      <x:c r="BC41" s="987"/>
      <x:c r="BD41" s="193"/>
      <x:c r="BE41" s="986" t="str">
        <x:f t="shared" si="1"/>
        <x:v/>
      </x:c>
      <x:c r="BF41" s="986"/>
      <x:c r="BG41" s="987"/>
      <x:c r="BH41" s="987"/>
      <x:c r="BI41" s="987"/>
      <x:c r="BJ41" s="987"/>
      <x:c r="BK41" s="987"/>
      <x:c r="BL41" s="987"/>
      <x:c r="BM41" s="987"/>
      <x:c r="BN41" s="987"/>
      <x:c r="BO41" s="987"/>
      <x:c r="BP41" s="987"/>
      <x:c r="BQ41" s="987"/>
      <x:c r="BR41" s="987"/>
      <x:c r="BS41" s="987"/>
      <x:c r="BT41" s="987"/>
      <x:c r="BU41" s="987"/>
      <x:c r="BV41" s="193"/>
      <x:c r="BW41" s="986" t="str">
        <x:f t="shared" si="2"/>
        <x:v/>
      </x:c>
      <x:c r="BX41" s="986"/>
      <x:c r="BY41" s="987" t="str">
        <x:f>IF(各会計、関係団体の財政状況及び健全化判断比率!B75="","",各会計、関係団体の財政状況及び健全化判断比率!B75)</x:f>
        <x:v/>
      </x:c>
      <x:c r="BZ41" s="987"/>
      <x:c r="CA41" s="987"/>
      <x:c r="CB41" s="987"/>
      <x:c r="CC41" s="987"/>
      <x:c r="CD41" s="987"/>
      <x:c r="CE41" s="987"/>
      <x:c r="CF41" s="987"/>
      <x:c r="CG41" s="987"/>
      <x:c r="CH41" s="987"/>
      <x:c r="CI41" s="987"/>
      <x:c r="CJ41" s="987"/>
      <x:c r="CK41" s="987"/>
      <x:c r="CL41" s="987"/>
      <x:c r="CM41" s="987"/>
      <x:c r="CN41" s="193"/>
      <x:c r="CO41" s="986">
        <x:f t="shared" si="3"/>
        <x:v>25</x:v>
      </x:c>
      <x:c r="CP41" s="986"/>
      <x:c r="CQ41" s="987" t="str">
        <x:f>IF(各会計、関係団体の財政状況及び健全化判断比率!BS14="","",各会計、関係団体の財政状況及び健全化判断比率!BS14)</x:f>
        <x:v>やまぐち農林振興公社</x:v>
      </x:c>
      <x:c r="CR41" s="987"/>
      <x:c r="CS41" s="987"/>
      <x:c r="CT41" s="987"/>
      <x:c r="CU41" s="987"/>
      <x:c r="CV41" s="987"/>
      <x:c r="CW41" s="987"/>
      <x:c r="CX41" s="987"/>
      <x:c r="CY41" s="987"/>
      <x:c r="CZ41" s="987"/>
      <x:c r="DA41" s="987"/>
      <x:c r="DB41" s="987"/>
      <x:c r="DC41" s="987"/>
      <x:c r="DD41" s="987"/>
      <x:c r="DE41" s="987"/>
      <x:c r="DF41" s="190"/>
      <x:c r="DG41" s="988" t="str">
        <x:f>IF(各会計、関係団体の財政状況及び健全化判断比率!BR14="","",各会計、関係団体の財政状況及び健全化判断比率!BR14)</x:f>
        <x:v/>
      </x:c>
      <x:c r="DH41" s="988"/>
      <x:c r="DI41" s="197"/>
      <x:c r="DJ41" s="165"/>
      <x:c r="DK41" s="165"/>
      <x:c r="DL41" s="165"/>
      <x:c r="DM41" s="165"/>
      <x:c r="DN41" s="165"/>
      <x:c r="DO41" s="165"/>
    </x:row>
    <x:row r="42" spans="1:119" ht="32.25" customHeight="1">
      <x:c r="A42" s="165"/>
      <x:c r="B42" s="192"/>
      <x:c r="C42" s="986" t="str">
        <x:f t="shared" si="5"/>
        <x:v/>
      </x:c>
      <x:c r="D42" s="986"/>
      <x:c r="E42" s="987" t="str">
        <x:f>IF(各会計、関係団体の財政状況及び健全化判断比率!B15="","",各会計、関係団体の財政状況及び健全化判断比率!B15)</x:f>
        <x:v/>
      </x:c>
      <x:c r="F42" s="987"/>
      <x:c r="G42" s="987"/>
      <x:c r="H42" s="987"/>
      <x:c r="I42" s="987"/>
      <x:c r="J42" s="987"/>
      <x:c r="K42" s="987"/>
      <x:c r="L42" s="987"/>
      <x:c r="M42" s="987"/>
      <x:c r="N42" s="987"/>
      <x:c r="O42" s="987"/>
      <x:c r="P42" s="987"/>
      <x:c r="Q42" s="987"/>
      <x:c r="R42" s="987"/>
      <x:c r="S42" s="987"/>
      <x:c r="T42" s="193"/>
      <x:c r="U42" s="986" t="str">
        <x:f t="shared" si="4"/>
        <x:v/>
      </x:c>
      <x:c r="V42" s="986"/>
      <x:c r="W42" s="987"/>
      <x:c r="X42" s="987"/>
      <x:c r="Y42" s="987"/>
      <x:c r="Z42" s="987"/>
      <x:c r="AA42" s="987"/>
      <x:c r="AB42" s="987"/>
      <x:c r="AC42" s="987"/>
      <x:c r="AD42" s="987"/>
      <x:c r="AE42" s="987"/>
      <x:c r="AF42" s="987"/>
      <x:c r="AG42" s="987"/>
      <x:c r="AH42" s="987"/>
      <x:c r="AI42" s="987"/>
      <x:c r="AJ42" s="987"/>
      <x:c r="AK42" s="987"/>
      <x:c r="AL42" s="193"/>
      <x:c r="AM42" s="986" t="str">
        <x:f t="shared" si="0"/>
        <x:v/>
      </x:c>
      <x:c r="AN42" s="986"/>
      <x:c r="AO42" s="987"/>
      <x:c r="AP42" s="987"/>
      <x:c r="AQ42" s="987"/>
      <x:c r="AR42" s="987"/>
      <x:c r="AS42" s="987"/>
      <x:c r="AT42" s="987"/>
      <x:c r="AU42" s="987"/>
      <x:c r="AV42" s="987"/>
      <x:c r="AW42" s="987"/>
      <x:c r="AX42" s="987"/>
      <x:c r="AY42" s="987"/>
      <x:c r="AZ42" s="987"/>
      <x:c r="BA42" s="987"/>
      <x:c r="BB42" s="987"/>
      <x:c r="BC42" s="987"/>
      <x:c r="BD42" s="193"/>
      <x:c r="BE42" s="986" t="str">
        <x:f t="shared" si="1"/>
        <x:v/>
      </x:c>
      <x:c r="BF42" s="986"/>
      <x:c r="BG42" s="987"/>
      <x:c r="BH42" s="987"/>
      <x:c r="BI42" s="987"/>
      <x:c r="BJ42" s="987"/>
      <x:c r="BK42" s="987"/>
      <x:c r="BL42" s="987"/>
      <x:c r="BM42" s="987"/>
      <x:c r="BN42" s="987"/>
      <x:c r="BO42" s="987"/>
      <x:c r="BP42" s="987"/>
      <x:c r="BQ42" s="987"/>
      <x:c r="BR42" s="987"/>
      <x:c r="BS42" s="987"/>
      <x:c r="BT42" s="987"/>
      <x:c r="BU42" s="987"/>
      <x:c r="BV42" s="193"/>
      <x:c r="BW42" s="986" t="str">
        <x:f t="shared" si="2"/>
        <x:v/>
      </x:c>
      <x:c r="BX42" s="986"/>
      <x:c r="BY42" s="987" t="str">
        <x:f>IF(各会計、関係団体の財政状況及び健全化判断比率!B76="","",各会計、関係団体の財政状況及び健全化判断比率!B76)</x:f>
        <x:v/>
      </x:c>
      <x:c r="BZ42" s="987"/>
      <x:c r="CA42" s="987"/>
      <x:c r="CB42" s="987"/>
      <x:c r="CC42" s="987"/>
      <x:c r="CD42" s="987"/>
      <x:c r="CE42" s="987"/>
      <x:c r="CF42" s="987"/>
      <x:c r="CG42" s="987"/>
      <x:c r="CH42" s="987"/>
      <x:c r="CI42" s="987"/>
      <x:c r="CJ42" s="987"/>
      <x:c r="CK42" s="987"/>
      <x:c r="CL42" s="987"/>
      <x:c r="CM42" s="987"/>
      <x:c r="CN42" s="193"/>
      <x:c r="CO42" s="986" t="str">
        <x:f t="shared" si="3"/>
        <x:v/>
      </x:c>
      <x:c r="CP42" s="986"/>
      <x:c r="CQ42" s="987" t="str">
        <x:f>IF(各会計、関係団体の財政状況及び健全化判断比率!BS15="","",各会計、関係団体の財政状況及び健全化判断比率!BS15)</x:f>
        <x:v/>
      </x:c>
      <x:c r="CR42" s="987"/>
      <x:c r="CS42" s="987"/>
      <x:c r="CT42" s="987"/>
      <x:c r="CU42" s="987"/>
      <x:c r="CV42" s="987"/>
      <x:c r="CW42" s="987"/>
      <x:c r="CX42" s="987"/>
      <x:c r="CY42" s="987"/>
      <x:c r="CZ42" s="987"/>
      <x:c r="DA42" s="987"/>
      <x:c r="DB42" s="987"/>
      <x:c r="DC42" s="987"/>
      <x:c r="DD42" s="987"/>
      <x:c r="DE42" s="987"/>
      <x:c r="DF42" s="190"/>
      <x:c r="DG42" s="988" t="str">
        <x:f>IF(各会計、関係団体の財政状況及び健全化判断比率!BR15="","",各会計、関係団体の財政状況及び健全化判断比率!BR15)</x:f>
        <x:v/>
      </x:c>
      <x:c r="DH42" s="988"/>
      <x:c r="DI42" s="197"/>
      <x:c r="DJ42" s="165"/>
      <x:c r="DK42" s="165"/>
      <x:c r="DL42" s="165"/>
      <x:c r="DM42" s="165"/>
      <x:c r="DN42" s="165"/>
      <x:c r="DO42" s="165"/>
    </x:row>
    <x:row r="43" spans="1:119" ht="32.25" customHeight="1">
      <x:c r="A43" s="165"/>
      <x:c r="B43" s="192"/>
      <x:c r="C43" s="986" t="str">
        <x:f t="shared" si="5"/>
        <x:v/>
      </x:c>
      <x:c r="D43" s="986"/>
      <x:c r="E43" s="987" t="str">
        <x:f>IF(各会計、関係団体の財政状況及び健全化判断比率!B16="","",各会計、関係団体の財政状況及び健全化判断比率!B16)</x:f>
        <x:v/>
      </x:c>
      <x:c r="F43" s="987"/>
      <x:c r="G43" s="987"/>
      <x:c r="H43" s="987"/>
      <x:c r="I43" s="987"/>
      <x:c r="J43" s="987"/>
      <x:c r="K43" s="987"/>
      <x:c r="L43" s="987"/>
      <x:c r="M43" s="987"/>
      <x:c r="N43" s="987"/>
      <x:c r="O43" s="987"/>
      <x:c r="P43" s="987"/>
      <x:c r="Q43" s="987"/>
      <x:c r="R43" s="987"/>
      <x:c r="S43" s="987"/>
      <x:c r="T43" s="193"/>
      <x:c r="U43" s="986" t="str">
        <x:f t="shared" si="4"/>
        <x:v/>
      </x:c>
      <x:c r="V43" s="986"/>
      <x:c r="W43" s="987"/>
      <x:c r="X43" s="987"/>
      <x:c r="Y43" s="987"/>
      <x:c r="Z43" s="987"/>
      <x:c r="AA43" s="987"/>
      <x:c r="AB43" s="987"/>
      <x:c r="AC43" s="987"/>
      <x:c r="AD43" s="987"/>
      <x:c r="AE43" s="987"/>
      <x:c r="AF43" s="987"/>
      <x:c r="AG43" s="987"/>
      <x:c r="AH43" s="987"/>
      <x:c r="AI43" s="987"/>
      <x:c r="AJ43" s="987"/>
      <x:c r="AK43" s="987"/>
      <x:c r="AL43" s="193"/>
      <x:c r="AM43" s="986" t="str">
        <x:f t="shared" si="0"/>
        <x:v/>
      </x:c>
      <x:c r="AN43" s="986"/>
      <x:c r="AO43" s="987"/>
      <x:c r="AP43" s="987"/>
      <x:c r="AQ43" s="987"/>
      <x:c r="AR43" s="987"/>
      <x:c r="AS43" s="987"/>
      <x:c r="AT43" s="987"/>
      <x:c r="AU43" s="987"/>
      <x:c r="AV43" s="987"/>
      <x:c r="AW43" s="987"/>
      <x:c r="AX43" s="987"/>
      <x:c r="AY43" s="987"/>
      <x:c r="AZ43" s="987"/>
      <x:c r="BA43" s="987"/>
      <x:c r="BB43" s="987"/>
      <x:c r="BC43" s="987"/>
      <x:c r="BD43" s="193"/>
      <x:c r="BE43" s="986" t="str">
        <x:f t="shared" si="1"/>
        <x:v/>
      </x:c>
      <x:c r="BF43" s="986"/>
      <x:c r="BG43" s="987"/>
      <x:c r="BH43" s="987"/>
      <x:c r="BI43" s="987"/>
      <x:c r="BJ43" s="987"/>
      <x:c r="BK43" s="987"/>
      <x:c r="BL43" s="987"/>
      <x:c r="BM43" s="987"/>
      <x:c r="BN43" s="987"/>
      <x:c r="BO43" s="987"/>
      <x:c r="BP43" s="987"/>
      <x:c r="BQ43" s="987"/>
      <x:c r="BR43" s="987"/>
      <x:c r="BS43" s="987"/>
      <x:c r="BT43" s="987"/>
      <x:c r="BU43" s="987"/>
      <x:c r="BV43" s="193"/>
      <x:c r="BW43" s="986" t="str">
        <x:f t="shared" si="2"/>
        <x:v/>
      </x:c>
      <x:c r="BX43" s="986"/>
      <x:c r="BY43" s="987" t="str">
        <x:f>IF(各会計、関係団体の財政状況及び健全化判断比率!B77="","",各会計、関係団体の財政状況及び健全化判断比率!B77)</x:f>
        <x:v/>
      </x:c>
      <x:c r="BZ43" s="987"/>
      <x:c r="CA43" s="987"/>
      <x:c r="CB43" s="987"/>
      <x:c r="CC43" s="987"/>
      <x:c r="CD43" s="987"/>
      <x:c r="CE43" s="987"/>
      <x:c r="CF43" s="987"/>
      <x:c r="CG43" s="987"/>
      <x:c r="CH43" s="987"/>
      <x:c r="CI43" s="987"/>
      <x:c r="CJ43" s="987"/>
      <x:c r="CK43" s="987"/>
      <x:c r="CL43" s="987"/>
      <x:c r="CM43" s="987"/>
      <x:c r="CN43" s="193"/>
      <x:c r="CO43" s="986" t="str">
        <x:f t="shared" si="3"/>
        <x:v/>
      </x:c>
      <x:c r="CP43" s="986"/>
      <x:c r="CQ43" s="987" t="str">
        <x:f>IF(各会計、関係団体の財政状況及び健全化判断比率!BS16="","",各会計、関係団体の財政状況及び健全化判断比率!BS16)</x:f>
        <x:v/>
      </x:c>
      <x:c r="CR43" s="987"/>
      <x:c r="CS43" s="987"/>
      <x:c r="CT43" s="987"/>
      <x:c r="CU43" s="987"/>
      <x:c r="CV43" s="987"/>
      <x:c r="CW43" s="987"/>
      <x:c r="CX43" s="987"/>
      <x:c r="CY43" s="987"/>
      <x:c r="CZ43" s="987"/>
      <x:c r="DA43" s="987"/>
      <x:c r="DB43" s="987"/>
      <x:c r="DC43" s="987"/>
      <x:c r="DD43" s="987"/>
      <x:c r="DE43" s="987"/>
      <x:c r="DF43" s="190"/>
      <x:c r="DG43" s="988" t="str">
        <x:f>IF(各会計、関係団体の財政状況及び健全化判断比率!BR16="","",各会計、関係団体の財政状況及び健全化判断比率!BR16)</x:f>
        <x:v/>
      </x:c>
      <x:c r="DH43" s="988"/>
      <x:c r="DI43" s="197"/>
      <x:c r="DJ43" s="165"/>
      <x:c r="DK43" s="165"/>
      <x:c r="DL43" s="165"/>
      <x:c r="DM43" s="165"/>
      <x:c r="DN43" s="165"/>
      <x:c r="DO43" s="165"/>
    </x:row>
    <x:row r="44" spans="1:119" ht="13.5" customHeight="1">
      <x:c r="A44" s="165"/>
      <x:c r="B44" s="198"/>
      <x:c r="C44" s="199"/>
      <x:c r="D44" s="199"/>
      <x:c r="E44" s="199"/>
      <x:c r="F44" s="199"/>
      <x:c r="G44" s="199"/>
      <x:c r="H44" s="199"/>
      <x:c r="I44" s="199"/>
      <x:c r="J44" s="199"/>
      <x:c r="K44" s="199"/>
      <x:c r="L44" s="199"/>
      <x:c r="M44" s="199"/>
      <x:c r="N44" s="199"/>
      <x:c r="O44" s="199"/>
      <x:c r="P44" s="199"/>
      <x:c r="Q44" s="199"/>
      <x:c r="R44" s="199"/>
      <x:c r="S44" s="199"/>
      <x:c r="T44" s="199"/>
      <x:c r="U44" s="199"/>
      <x:c r="V44" s="199"/>
      <x:c r="W44" s="199"/>
      <x:c r="X44" s="199"/>
      <x:c r="Y44" s="199"/>
      <x:c r="Z44" s="199"/>
      <x:c r="AA44" s="199"/>
      <x:c r="AB44" s="199"/>
      <x:c r="AC44" s="199"/>
      <x:c r="AD44" s="199"/>
      <x:c r="AE44" s="199"/>
      <x:c r="AF44" s="199"/>
      <x:c r="AG44" s="199"/>
      <x:c r="AH44" s="199"/>
      <x:c r="AI44" s="199"/>
      <x:c r="AJ44" s="199"/>
      <x:c r="AK44" s="199"/>
      <x:c r="AL44" s="199"/>
      <x:c r="AM44" s="199"/>
      <x:c r="AN44" s="199"/>
      <x:c r="AO44" s="199"/>
      <x:c r="AP44" s="199"/>
      <x:c r="AQ44" s="199"/>
      <x:c r="AR44" s="199"/>
      <x:c r="AS44" s="199"/>
      <x:c r="AT44" s="199"/>
      <x:c r="AU44" s="199"/>
      <x:c r="AV44" s="199"/>
      <x:c r="AW44" s="199"/>
      <x:c r="AX44" s="199"/>
      <x:c r="AY44" s="199"/>
      <x:c r="AZ44" s="199"/>
      <x:c r="BA44" s="199"/>
      <x:c r="BB44" s="199"/>
      <x:c r="BC44" s="199"/>
      <x:c r="BD44" s="199"/>
      <x:c r="BE44" s="199"/>
      <x:c r="BF44" s="199"/>
      <x:c r="BG44" s="199"/>
      <x:c r="BH44" s="199"/>
      <x:c r="BI44" s="199"/>
      <x:c r="BJ44" s="199"/>
      <x:c r="BK44" s="199"/>
      <x:c r="BL44" s="199"/>
      <x:c r="BM44" s="199"/>
      <x:c r="BN44" s="199"/>
      <x:c r="BO44" s="199"/>
      <x:c r="BP44" s="199"/>
      <x:c r="BQ44" s="199"/>
      <x:c r="BR44" s="199"/>
      <x:c r="BS44" s="199"/>
      <x:c r="BT44" s="199"/>
      <x:c r="BU44" s="199"/>
      <x:c r="BV44" s="199"/>
      <x:c r="BW44" s="199"/>
      <x:c r="BX44" s="199"/>
      <x:c r="BY44" s="199"/>
      <x:c r="BZ44" s="199"/>
      <x:c r="CA44" s="199"/>
      <x:c r="CB44" s="199"/>
      <x:c r="CC44" s="199"/>
      <x:c r="CD44" s="199"/>
      <x:c r="CE44" s="199"/>
      <x:c r="CF44" s="199"/>
      <x:c r="CG44" s="199"/>
      <x:c r="CH44" s="199"/>
      <x:c r="CI44" s="199"/>
      <x:c r="CJ44" s="199"/>
      <x:c r="CK44" s="199"/>
      <x:c r="CL44" s="199"/>
      <x:c r="CM44" s="199"/>
      <x:c r="CN44" s="199"/>
      <x:c r="CO44" s="199"/>
      <x:c r="CP44" s="199"/>
      <x:c r="CQ44" s="199"/>
      <x:c r="CR44" s="199"/>
      <x:c r="CS44" s="199"/>
      <x:c r="CT44" s="199"/>
      <x:c r="CU44" s="199"/>
      <x:c r="CV44" s="199"/>
      <x:c r="CW44" s="199"/>
      <x:c r="CX44" s="199"/>
      <x:c r="CY44" s="199"/>
      <x:c r="CZ44" s="199"/>
      <x:c r="DA44" s="199"/>
      <x:c r="DB44" s="199"/>
      <x:c r="DC44" s="199"/>
      <x:c r="DD44" s="199"/>
      <x:c r="DE44" s="199"/>
      <x:c r="DF44" s="199"/>
      <x:c r="DG44" s="199"/>
      <x:c r="DH44" s="199"/>
      <x:c r="DI44" s="200"/>
      <x:c r="DJ44" s="165"/>
      <x:c r="DK44" s="165"/>
      <x:c r="DL44" s="165"/>
      <x:c r="DM44" s="165"/>
      <x:c r="DN44" s="165"/>
      <x:c r="DO44" s="165"/>
    </x:row>
    <x:row r="45" spans="1:119">
      <x:c r="A45" s="165"/>
      <x:c r="B45" s="165"/>
      <x:c r="C45" s="165"/>
      <x:c r="D45" s="165"/>
      <x:c r="E45" s="165"/>
      <x:c r="F45" s="165"/>
      <x:c r="G45" s="165"/>
      <x:c r="H45" s="165"/>
      <x:c r="I45" s="165"/>
      <x:c r="J45" s="165"/>
      <x:c r="K45" s="165"/>
      <x:c r="L45" s="165"/>
      <x:c r="M45" s="165"/>
      <x:c r="N45" s="165"/>
      <x:c r="O45" s="165"/>
      <x:c r="P45" s="165"/>
      <x:c r="Q45" s="165"/>
      <x:c r="R45" s="165"/>
      <x:c r="S45" s="165"/>
      <x:c r="T45" s="165"/>
      <x:c r="U45" s="165"/>
      <x:c r="V45" s="165"/>
      <x:c r="W45" s="165"/>
      <x:c r="X45" s="165"/>
      <x:c r="Y45" s="165"/>
      <x:c r="Z45" s="165"/>
      <x:c r="AA45" s="165"/>
      <x:c r="AB45" s="165"/>
      <x:c r="AC45" s="165"/>
      <x:c r="AD45" s="165"/>
      <x:c r="AE45" s="165"/>
      <x:c r="AF45" s="165"/>
      <x:c r="AG45" s="165"/>
      <x:c r="AH45" s="165"/>
      <x:c r="AI45" s="165"/>
      <x:c r="AJ45" s="165"/>
      <x:c r="AK45" s="165"/>
      <x:c r="AL45" s="165"/>
      <x:c r="AM45" s="165"/>
      <x:c r="AN45" s="165"/>
      <x:c r="AO45" s="165"/>
      <x:c r="AP45" s="165"/>
      <x:c r="AQ45" s="165"/>
      <x:c r="AR45" s="165"/>
      <x:c r="AS45" s="165"/>
      <x:c r="AT45" s="165"/>
      <x:c r="AU45" s="165"/>
      <x:c r="AV45" s="165"/>
      <x:c r="AW45" s="165"/>
      <x:c r="AX45" s="165"/>
      <x:c r="AY45" s="165"/>
      <x:c r="AZ45" s="165"/>
      <x:c r="BA45" s="165"/>
      <x:c r="BB45" s="165"/>
      <x:c r="BC45" s="165"/>
      <x:c r="BD45" s="165"/>
      <x:c r="BE45" s="165"/>
      <x:c r="BF45" s="165"/>
      <x:c r="BG45" s="165"/>
      <x:c r="BH45" s="165"/>
      <x:c r="BI45" s="165"/>
      <x:c r="BJ45" s="165"/>
      <x:c r="BK45" s="165"/>
      <x:c r="BL45" s="165"/>
      <x:c r="BM45" s="165"/>
      <x:c r="BN45" s="165"/>
      <x:c r="BO45" s="165"/>
      <x:c r="BP45" s="165"/>
      <x:c r="BQ45" s="165"/>
      <x:c r="BR45" s="165"/>
      <x:c r="BS45" s="165"/>
      <x:c r="BT45" s="165"/>
      <x:c r="BU45" s="165"/>
      <x:c r="BV45" s="165"/>
      <x:c r="BW45" s="165"/>
      <x:c r="BX45" s="165"/>
      <x:c r="BY45" s="165"/>
      <x:c r="BZ45" s="165"/>
      <x:c r="CA45" s="165"/>
      <x:c r="CB45" s="165"/>
      <x:c r="CC45" s="165"/>
      <x:c r="CD45" s="165"/>
      <x:c r="CE45" s="165"/>
      <x:c r="CF45" s="165"/>
      <x:c r="CG45" s="165"/>
      <x:c r="CH45" s="165"/>
      <x:c r="CI45" s="165"/>
      <x:c r="CJ45" s="165"/>
      <x:c r="CK45" s="165"/>
      <x:c r="CL45" s="165"/>
      <x:c r="CM45" s="165"/>
      <x:c r="CN45" s="165"/>
      <x:c r="CO45" s="165"/>
      <x:c r="CP45" s="165"/>
      <x:c r="CQ45" s="165"/>
      <x:c r="CR45" s="165"/>
      <x:c r="CS45" s="165"/>
      <x:c r="CT45" s="165"/>
      <x:c r="CU45" s="165"/>
      <x:c r="CV45" s="165"/>
      <x:c r="CW45" s="165"/>
      <x:c r="CX45" s="165"/>
      <x:c r="CY45" s="165"/>
      <x:c r="CZ45" s="165"/>
      <x:c r="DA45" s="165"/>
      <x:c r="DB45" s="165"/>
      <x:c r="DC45" s="165"/>
      <x:c r="DD45" s="165"/>
      <x:c r="DE45" s="165"/>
      <x:c r="DF45" s="165"/>
      <x:c r="DG45" s="165"/>
      <x:c r="DH45" s="165"/>
      <x:c r="DI45" s="165"/>
      <x:c r="DJ45" s="165"/>
      <x:c r="DK45" s="165"/>
      <x:c r="DL45" s="165"/>
      <x:c r="DM45" s="165"/>
      <x:c r="DN45" s="165"/>
      <x:c r="DO45" s="165"/>
    </x:row>
    <x:row r="46" spans="2:113">
      <x:c r="B46" s="165" t="s">
        <x:v>380</x:v>
      </x:c>
      <x:c r="C46" s="165"/>
      <x:c r="D46" s="165"/>
      <x:c r="E46" s="165" t="s">
        <x:v>73</x:v>
      </x:c>
      <x:c r="F46" s="165"/>
      <x:c r="G46" s="165"/>
      <x:c r="H46" s="165"/>
      <x:c r="I46" s="165"/>
      <x:c r="J46" s="165"/>
      <x:c r="K46" s="165"/>
      <x:c r="L46" s="165"/>
      <x:c r="M46" s="165"/>
      <x:c r="N46" s="165"/>
      <x:c r="O46" s="165"/>
      <x:c r="P46" s="165"/>
      <x:c r="Q46" s="165"/>
      <x:c r="R46" s="165"/>
      <x:c r="S46" s="165"/>
      <x:c r="T46" s="165"/>
      <x:c r="U46" s="165"/>
      <x:c r="V46" s="165"/>
      <x:c r="W46" s="165"/>
      <x:c r="X46" s="165"/>
      <x:c r="Y46" s="165"/>
      <x:c r="Z46" s="165"/>
      <x:c r="AA46" s="165"/>
      <x:c r="AB46" s="165"/>
      <x:c r="AC46" s="165"/>
      <x:c r="AD46" s="165"/>
      <x:c r="AE46" s="165"/>
      <x:c r="AF46" s="165"/>
      <x:c r="AG46" s="165"/>
      <x:c r="AH46" s="165"/>
      <x:c r="AI46" s="165"/>
      <x:c r="AJ46" s="165"/>
      <x:c r="AK46" s="165"/>
      <x:c r="AL46" s="165"/>
      <x:c r="AM46" s="165"/>
      <x:c r="AN46" s="165"/>
      <x:c r="AO46" s="165"/>
      <x:c r="AP46" s="165"/>
      <x:c r="AQ46" s="165"/>
      <x:c r="AR46" s="165"/>
      <x:c r="AS46" s="165"/>
      <x:c r="AT46" s="165"/>
      <x:c r="AU46" s="165"/>
      <x:c r="AV46" s="165"/>
      <x:c r="AW46" s="165"/>
      <x:c r="AX46" s="165"/>
      <x:c r="AY46" s="165"/>
      <x:c r="AZ46" s="165"/>
      <x:c r="BA46" s="165"/>
      <x:c r="BB46" s="165"/>
      <x:c r="BC46" s="165"/>
      <x:c r="BD46" s="165"/>
      <x:c r="BE46" s="165"/>
      <x:c r="BF46" s="165"/>
      <x:c r="BG46" s="165"/>
      <x:c r="BH46" s="165"/>
      <x:c r="BI46" s="165"/>
      <x:c r="BJ46" s="165"/>
      <x:c r="BK46" s="165"/>
      <x:c r="BL46" s="165"/>
      <x:c r="BM46" s="165"/>
      <x:c r="BN46" s="165"/>
      <x:c r="BO46" s="165"/>
      <x:c r="BP46" s="165"/>
      <x:c r="BQ46" s="165"/>
      <x:c r="BR46" s="165"/>
      <x:c r="BS46" s="165"/>
      <x:c r="BT46" s="165"/>
      <x:c r="BU46" s="165"/>
      <x:c r="BV46" s="165"/>
      <x:c r="BW46" s="165"/>
      <x:c r="BX46" s="165"/>
      <x:c r="BY46" s="165"/>
      <x:c r="BZ46" s="165"/>
      <x:c r="CA46" s="165"/>
      <x:c r="CB46" s="165"/>
      <x:c r="CC46" s="165"/>
      <x:c r="CD46" s="165"/>
      <x:c r="CE46" s="165"/>
      <x:c r="CF46" s="165"/>
      <x:c r="CG46" s="165"/>
      <x:c r="CH46" s="165"/>
      <x:c r="CI46" s="165"/>
      <x:c r="CJ46" s="165"/>
      <x:c r="CK46" s="165"/>
      <x:c r="CL46" s="165"/>
      <x:c r="CM46" s="165"/>
      <x:c r="CN46" s="165"/>
      <x:c r="CO46" s="165"/>
      <x:c r="CP46" s="165"/>
      <x:c r="CQ46" s="165"/>
      <x:c r="CR46" s="165"/>
      <x:c r="CS46" s="165"/>
      <x:c r="CT46" s="165"/>
      <x:c r="CU46" s="165"/>
      <x:c r="CV46" s="165"/>
      <x:c r="CW46" s="165"/>
      <x:c r="CX46" s="165"/>
      <x:c r="CY46" s="165"/>
      <x:c r="CZ46" s="165"/>
      <x:c r="DA46" s="165"/>
      <x:c r="DB46" s="165"/>
      <x:c r="DC46" s="165"/>
      <x:c r="DD46" s="165"/>
      <x:c r="DE46" s="165"/>
      <x:c r="DF46" s="165"/>
      <x:c r="DG46" s="165"/>
      <x:c r="DH46" s="165"/>
      <x:c r="DI46" s="165"/>
    </x:row>
    <x:row r="47" spans="2:113">
      <x:c r="B47" s="165"/>
      <x:c r="C47" s="165"/>
      <x:c r="D47" s="165"/>
      <x:c r="E47" s="165" t="s">
        <x:v>66</x:v>
      </x:c>
      <x:c r="F47" s="165"/>
      <x:c r="G47" s="165"/>
      <x:c r="H47" s="165"/>
      <x:c r="I47" s="165"/>
      <x:c r="J47" s="165"/>
      <x:c r="K47" s="165"/>
      <x:c r="L47" s="165"/>
      <x:c r="M47" s="165"/>
      <x:c r="N47" s="165"/>
      <x:c r="O47" s="165"/>
      <x:c r="P47" s="165"/>
      <x:c r="Q47" s="165"/>
      <x:c r="R47" s="165"/>
      <x:c r="S47" s="165"/>
      <x:c r="T47" s="165"/>
      <x:c r="U47" s="165"/>
      <x:c r="V47" s="165"/>
      <x:c r="W47" s="165"/>
      <x:c r="X47" s="165"/>
      <x:c r="Y47" s="165"/>
      <x:c r="Z47" s="165"/>
      <x:c r="AA47" s="165"/>
      <x:c r="AB47" s="165"/>
      <x:c r="AC47" s="165"/>
      <x:c r="AD47" s="165"/>
      <x:c r="AE47" s="165"/>
      <x:c r="AF47" s="165"/>
      <x:c r="AG47" s="165"/>
      <x:c r="AH47" s="165"/>
      <x:c r="AI47" s="165"/>
      <x:c r="AJ47" s="165"/>
      <x:c r="AK47" s="165"/>
      <x:c r="AL47" s="165"/>
      <x:c r="AM47" s="165"/>
      <x:c r="AN47" s="165"/>
      <x:c r="AO47" s="165"/>
      <x:c r="AP47" s="165"/>
      <x:c r="AQ47" s="165"/>
      <x:c r="AR47" s="165"/>
      <x:c r="AS47" s="165"/>
      <x:c r="AT47" s="165"/>
      <x:c r="AU47" s="165"/>
      <x:c r="AV47" s="165"/>
      <x:c r="AW47" s="165"/>
      <x:c r="AX47" s="165"/>
      <x:c r="AY47" s="165"/>
      <x:c r="AZ47" s="165"/>
      <x:c r="BA47" s="165"/>
      <x:c r="BB47" s="165"/>
      <x:c r="BC47" s="165"/>
      <x:c r="BD47" s="165"/>
      <x:c r="BE47" s="165"/>
      <x:c r="BF47" s="165"/>
      <x:c r="BG47" s="165"/>
      <x:c r="BH47" s="165"/>
      <x:c r="BI47" s="165"/>
      <x:c r="BJ47" s="165"/>
      <x:c r="BK47" s="165"/>
      <x:c r="BL47" s="165"/>
      <x:c r="BM47" s="165"/>
      <x:c r="BN47" s="165"/>
      <x:c r="BO47" s="165"/>
      <x:c r="BP47" s="165"/>
      <x:c r="BQ47" s="165"/>
      <x:c r="BR47" s="165"/>
      <x:c r="BS47" s="165"/>
      <x:c r="BT47" s="165"/>
      <x:c r="BU47" s="165"/>
      <x:c r="BV47" s="165"/>
      <x:c r="BW47" s="165"/>
      <x:c r="BX47" s="165"/>
      <x:c r="BY47" s="165"/>
      <x:c r="BZ47" s="165"/>
      <x:c r="CA47" s="165"/>
      <x:c r="CB47" s="165"/>
      <x:c r="CC47" s="165"/>
      <x:c r="CD47" s="165"/>
      <x:c r="CE47" s="165"/>
      <x:c r="CF47" s="165"/>
      <x:c r="CG47" s="165"/>
      <x:c r="CH47" s="165"/>
      <x:c r="CI47" s="165"/>
      <x:c r="CJ47" s="165"/>
      <x:c r="CK47" s="165"/>
      <x:c r="CL47" s="165"/>
      <x:c r="CM47" s="165"/>
      <x:c r="CN47" s="165"/>
      <x:c r="CO47" s="165"/>
      <x:c r="CP47" s="165"/>
      <x:c r="CQ47" s="165"/>
      <x:c r="CR47" s="165"/>
      <x:c r="CS47" s="165"/>
      <x:c r="CT47" s="165"/>
      <x:c r="CU47" s="165"/>
      <x:c r="CV47" s="165"/>
      <x:c r="CW47" s="165"/>
      <x:c r="CX47" s="165"/>
      <x:c r="CY47" s="165"/>
      <x:c r="CZ47" s="165"/>
      <x:c r="DA47" s="165"/>
      <x:c r="DB47" s="165"/>
      <x:c r="DC47" s="165"/>
      <x:c r="DD47" s="165"/>
      <x:c r="DE47" s="165"/>
      <x:c r="DF47" s="165"/>
      <x:c r="DG47" s="165"/>
      <x:c r="DH47" s="165"/>
      <x:c r="DI47" s="165"/>
    </x:row>
    <x:row r="48" spans="2:113">
      <x:c r="B48" s="165"/>
      <x:c r="C48" s="165"/>
      <x:c r="D48" s="165"/>
      <x:c r="E48" s="165" t="s">
        <x:v>59</x:v>
      </x:c>
      <x:c r="F48" s="165"/>
      <x:c r="G48" s="165"/>
      <x:c r="H48" s="165"/>
      <x:c r="I48" s="165"/>
      <x:c r="J48" s="165"/>
      <x:c r="K48" s="165"/>
      <x:c r="L48" s="165"/>
      <x:c r="M48" s="165"/>
      <x:c r="N48" s="165"/>
      <x:c r="O48" s="165"/>
      <x:c r="P48" s="165"/>
      <x:c r="Q48" s="165"/>
      <x:c r="R48" s="165"/>
      <x:c r="S48" s="165"/>
      <x:c r="T48" s="165"/>
      <x:c r="U48" s="165"/>
      <x:c r="V48" s="165"/>
      <x:c r="W48" s="165"/>
      <x:c r="X48" s="165"/>
      <x:c r="Y48" s="165"/>
      <x:c r="Z48" s="165"/>
      <x:c r="AA48" s="165"/>
      <x:c r="AB48" s="165"/>
      <x:c r="AC48" s="165"/>
      <x:c r="AD48" s="165"/>
      <x:c r="AE48" s="165"/>
      <x:c r="AF48" s="165"/>
      <x:c r="AG48" s="165"/>
      <x:c r="AH48" s="165"/>
      <x:c r="AI48" s="165"/>
      <x:c r="AJ48" s="165"/>
      <x:c r="AK48" s="165"/>
      <x:c r="AL48" s="165"/>
      <x:c r="AM48" s="165"/>
      <x:c r="AN48" s="165"/>
      <x:c r="AO48" s="165"/>
      <x:c r="AP48" s="165"/>
      <x:c r="AQ48" s="165"/>
      <x:c r="AR48" s="165"/>
      <x:c r="AS48" s="165"/>
      <x:c r="AT48" s="165"/>
      <x:c r="AU48" s="165"/>
      <x:c r="AV48" s="165"/>
      <x:c r="AW48" s="165"/>
      <x:c r="AX48" s="165"/>
      <x:c r="AY48" s="165"/>
      <x:c r="AZ48" s="165"/>
      <x:c r="BA48" s="165"/>
      <x:c r="BB48" s="165"/>
      <x:c r="BC48" s="165"/>
      <x:c r="BD48" s="165"/>
      <x:c r="BE48" s="165"/>
      <x:c r="BF48" s="165"/>
      <x:c r="BG48" s="165"/>
      <x:c r="BH48" s="165"/>
      <x:c r="BI48" s="165"/>
      <x:c r="BJ48" s="165"/>
      <x:c r="BK48" s="165"/>
      <x:c r="BL48" s="165"/>
      <x:c r="BM48" s="165"/>
      <x:c r="BN48" s="165"/>
      <x:c r="BO48" s="165"/>
      <x:c r="BP48" s="165"/>
      <x:c r="BQ48" s="165"/>
      <x:c r="BR48" s="165"/>
      <x:c r="BS48" s="165"/>
      <x:c r="BT48" s="165"/>
      <x:c r="BU48" s="165"/>
      <x:c r="BV48" s="165"/>
      <x:c r="BW48" s="165"/>
      <x:c r="BX48" s="165"/>
      <x:c r="BY48" s="165"/>
      <x:c r="BZ48" s="165"/>
      <x:c r="CA48" s="165"/>
      <x:c r="CB48" s="165"/>
      <x:c r="CC48" s="165"/>
      <x:c r="CD48" s="165"/>
      <x:c r="CE48" s="165"/>
      <x:c r="CF48" s="165"/>
      <x:c r="CG48" s="165"/>
      <x:c r="CH48" s="165"/>
      <x:c r="CI48" s="165"/>
      <x:c r="CJ48" s="165"/>
      <x:c r="CK48" s="165"/>
      <x:c r="CL48" s="165"/>
      <x:c r="CM48" s="165"/>
      <x:c r="CN48" s="165"/>
      <x:c r="CO48" s="165"/>
      <x:c r="CP48" s="165"/>
      <x:c r="CQ48" s="165"/>
      <x:c r="CR48" s="165"/>
      <x:c r="CS48" s="165"/>
      <x:c r="CT48" s="165"/>
      <x:c r="CU48" s="165"/>
      <x:c r="CV48" s="165"/>
      <x:c r="CW48" s="165"/>
      <x:c r="CX48" s="165"/>
      <x:c r="CY48" s="165"/>
      <x:c r="CZ48" s="165"/>
      <x:c r="DA48" s="165"/>
      <x:c r="DB48" s="165"/>
      <x:c r="DC48" s="165"/>
      <x:c r="DD48" s="165"/>
      <x:c r="DE48" s="165"/>
      <x:c r="DF48" s="165"/>
      <x:c r="DG48" s="165"/>
      <x:c r="DH48" s="165"/>
      <x:c r="DI48" s="165"/>
    </x:row>
    <x:row r="49" spans="5:5">
      <x:c r="E49" s="201" t="s">
        <x:v>105</x:v>
      </x:c>
    </x:row>
    <x:row r="50" spans="5:5">
      <x:c r="E50" s="167" t="s">
        <x:v>62</x:v>
      </x:c>
    </x:row>
    <x:row r="51" spans="5:5">
      <x:c r="E51" s="167" t="s">
        <x:v>0</x:v>
      </x:c>
    </x:row>
    <x:row r="52" spans="5:5">
      <x:c r="E52" s="167" t="s">
        <x:v>502</x:v>
      </x:c>
    </x:row>
    <x:row r="53" spans="5:5">
      <x:c r="E53" s="167" t="s">
        <x:v>56</x:v>
      </x:c>
    </x:row>
    <x:row r="54"/>
    <x:row r="55"/>
    <x:row r="56"/>
  </x:sheetData>
  <x:sheetProtection algorithmName="SHA-512" spinCount="100000" saltValue="f2fv0E7tTunhwst7zE/uzg==" hashValue="YuGOaItKw+AYEEyM8xgnaGmvvJbs+hwajEDUgP4LLm8vyH5xj0dmV1cF8REJsYSzrIiuaV08G10zHwtom+v4Vg==" sheet="1" objects="1" scenarios="1" formatCells="1" formatColumns="1" formatRows="1" insertColumns="1" insertRows="1" insertHyperlinks="1" deleteColumns="1" deleteRows="1" selectLockedCells="0" sort="1" autoFilter="1" pivotTables="1" selectUnlockedCells="0"/>
  <x:mergeCells count="432">
    <x:mergeCell ref="CT3:DA3"/>
    <x:mergeCell ref="DB3:DI3"/>
    <x:mergeCell ref="AY4:BM4"/>
    <x:mergeCell ref="BN4:BU4"/>
    <x:mergeCell ref="BV4:CC4"/>
    <x:mergeCell ref="CD4:CS4"/>
    <x:mergeCell ref="CT4:DA4"/>
    <x:mergeCell ref="DB4:DI4"/>
    <x:mergeCell ref="B1:DI1"/>
    <x:mergeCell ref="B3:K5"/>
    <x:mergeCell ref="L3:V5"/>
    <x:mergeCell ref="W3:AB5"/>
    <x:mergeCell ref="AC3:AL5"/>
    <x:mergeCell ref="AM3:AX4"/>
    <x:mergeCell ref="AY3:BM3"/>
    <x:mergeCell ref="BN3:BU3"/>
    <x:mergeCell ref="BV3:CC3"/>
    <x:mergeCell ref="CD3:CS3"/>
    <x:mergeCell ref="CT5:DA5"/>
    <x:mergeCell ref="DB5:DI5"/>
    <x:mergeCell ref="BV5:CC5"/>
    <x:mergeCell ref="CD5:CS5"/>
    <x:mergeCell ref="B6:K8"/>
    <x:mergeCell ref="L6:V8"/>
    <x:mergeCell ref="W6:AB8"/>
    <x:mergeCell ref="AC6:AL8"/>
    <x:mergeCell ref="AM6:AT6"/>
    <x:mergeCell ref="AU6:AX6"/>
    <x:mergeCell ref="AY6:BM6"/>
    <x:mergeCell ref="BN6:BU6"/>
    <x:mergeCell ref="AM5:AT5"/>
    <x:mergeCell ref="AU5:AX5"/>
    <x:mergeCell ref="AY5:BM5"/>
    <x:mergeCell ref="BN5:BU5"/>
    <x:mergeCell ref="AM8:AT8"/>
    <x:mergeCell ref="AU8:AX8"/>
    <x:mergeCell ref="AY8:BM8"/>
    <x:mergeCell ref="BN8:BU8"/>
    <x:mergeCell ref="BV6:CC6"/>
    <x:mergeCell ref="CD6:CS6"/>
    <x:mergeCell ref="CT6:DA6"/>
    <x:mergeCell ref="DB6:DI6"/>
    <x:mergeCell ref="AM7:AT7"/>
    <x:mergeCell ref="AU7:AX7"/>
    <x:mergeCell ref="AY7:BM7"/>
    <x:mergeCell ref="BN7:BU7"/>
    <x:mergeCell ref="BV7:CC7"/>
    <x:mergeCell ref="CD7:CS7"/>
    <x:mergeCell ref="CT7:DA7"/>
    <x:mergeCell ref="DB7:DI7"/>
    <x:mergeCell ref="BV8:CC8"/>
    <x:mergeCell ref="CD8:CS8"/>
    <x:mergeCell ref="CT8:DA8"/>
    <x:mergeCell ref="DB8:DI8"/>
    <x:mergeCell ref="AY9:BM9"/>
    <x:mergeCell ref="BN9:BU9"/>
    <x:mergeCell ref="BV9:CC9"/>
    <x:mergeCell ref="CD9:CS9"/>
    <x:mergeCell ref="CT9:DA9"/>
    <x:mergeCell ref="DB9:DI9"/>
    <x:mergeCell ref="B9:K11"/>
    <x:mergeCell ref="L9:Q9"/>
    <x:mergeCell ref="R9:V9"/>
    <x:mergeCell ref="W9:AL11"/>
    <x:mergeCell ref="AM9:AT9"/>
    <x:mergeCell ref="AU9:AX9"/>
    <x:mergeCell ref="L10:Q10"/>
    <x:mergeCell ref="R10:V10"/>
    <x:mergeCell ref="AM10:AT10"/>
    <x:mergeCell ref="AU10:AX10"/>
    <x:mergeCell ref="AY10:BM10"/>
    <x:mergeCell ref="BN10:BU10"/>
    <x:mergeCell ref="BV10:CC10"/>
    <x:mergeCell ref="L11:Q11"/>
    <x:mergeCell ref="R11:V11"/>
    <x:mergeCell ref="AM11:AT11"/>
    <x:mergeCell ref="AU11:AX11"/>
    <x:mergeCell ref="AY11:BM11"/>
    <x:mergeCell ref="BN11:BU11"/>
    <x:mergeCell ref="BV11:CC11"/>
    <x:mergeCell ref="CD11:CS11"/>
    <x:mergeCell ref="CT11:DA11"/>
    <x:mergeCell ref="DB11:DI11"/>
    <x:mergeCell ref="B12:K17"/>
    <x:mergeCell ref="L12:Q12"/>
    <x:mergeCell ref="R12:V12"/>
    <x:mergeCell ref="W12:AB12"/>
    <x:mergeCell ref="AC12:AG12"/>
    <x:mergeCell ref="AH12:AL12"/>
    <x:mergeCell ref="AM12:AT12"/>
    <x:mergeCell ref="L14:Q14"/>
    <x:mergeCell ref="R14:V14"/>
    <x:mergeCell ref="AC14:AG14"/>
    <x:mergeCell ref="AH14:AL14"/>
    <x:mergeCell ref="AM14:AT14"/>
    <x:mergeCell ref="AU14:AX14"/>
    <x:mergeCell ref="DB12:DI12"/>
    <x:mergeCell ref="M13:Q13"/>
    <x:mergeCell ref="R13:V13"/>
    <x:mergeCell ref="W13:AB14"/>
    <x:mergeCell ref="AC13:AG13"/>
    <x:mergeCell ref="AH13:AL13"/>
    <x:mergeCell ref="AM13:AT13"/>
    <x:mergeCell ref="AU13:AX13"/>
    <x:mergeCell ref="AU12:AX12"/>
    <x:mergeCell ref="AY12:BM12"/>
    <x:mergeCell ref="BN12:BU12"/>
    <x:mergeCell ref="BV12:CC12"/>
    <x:mergeCell ref="CD12:CS12"/>
    <x:mergeCell ref="CT12:DA12"/>
    <x:mergeCell ref="AY14:BM14"/>
    <x:mergeCell ref="BN14:BU14"/>
    <x:mergeCell ref="BV14:CC14"/>
    <x:mergeCell ref="CD14:CS14"/>
    <x:mergeCell ref="CT14:DA14"/>
    <x:mergeCell ref="DB14:DI14"/>
    <x:mergeCell ref="BV13:CC13"/>
    <x:mergeCell ref="CD13:CS13"/>
    <x:mergeCell ref="CT13:DA13"/>
    <x:mergeCell ref="DB13:DI13"/>
    <x:mergeCell ref="AU15:AX15"/>
    <x:mergeCell ref="AY15:BM15"/>
    <x:mergeCell ref="BN15:BU15"/>
    <x:mergeCell ref="BV15:CC15"/>
    <x:mergeCell ref="CD15:CS15"/>
    <x:mergeCell ref="AY13:BM13"/>
    <x:mergeCell ref="BN13:BU13"/>
    <x:mergeCell ref="R16:V16"/>
    <x:mergeCell ref="AC16:AG16"/>
    <x:mergeCell ref="AH16:AL16"/>
    <x:mergeCell ref="AM16:AT16"/>
    <x:mergeCell ref="M15:Q15"/>
    <x:mergeCell ref="R15:V15"/>
    <x:mergeCell ref="W15:AB16"/>
    <x:mergeCell ref="AC15:AG15"/>
    <x:mergeCell ref="AH15:AL15"/>
    <x:mergeCell ref="AM15:AT15"/>
    <x:mergeCell ref="DB16:DI17"/>
    <x:mergeCell ref="M17:Q17"/>
    <x:mergeCell ref="R17:V17"/>
    <x:mergeCell ref="W17:AB18"/>
    <x:mergeCell ref="AC17:AG17"/>
    <x:mergeCell ref="AH17:AL17"/>
    <x:mergeCell ref="AM17:AT17"/>
    <x:mergeCell ref="AU17:AX17"/>
    <x:mergeCell ref="AY17:BM17"/>
    <x:mergeCell ref="BN17:BU17"/>
    <x:mergeCell ref="AU16:AX16"/>
    <x:mergeCell ref="AY16:BM16"/>
    <x:mergeCell ref="BN16:BU16"/>
    <x:mergeCell ref="BV16:CC16"/>
    <x:mergeCell ref="CE16:CS17"/>
    <x:mergeCell ref="CT16:DA17"/>
    <x:mergeCell ref="BV17:CC17"/>
    <x:mergeCell ref="AY18:BM18"/>
    <x:mergeCell ref="BN18:BU18"/>
    <x:mergeCell ref="BV18:CC18"/>
    <x:mergeCell ref="CE18:CS19"/>
    <x:mergeCell ref="CT18:DA19"/>
    <x:mergeCell ref="DB18:DI19"/>
    <x:mergeCell ref="L16:Q16"/>
    <x:mergeCell ref="B18:K18"/>
    <x:mergeCell ref="L18:V18"/>
    <x:mergeCell ref="AC18:AG18"/>
    <x:mergeCell ref="AH18:AL18"/>
    <x:mergeCell ref="AM18:AT18"/>
    <x:mergeCell ref="AU18:AX18"/>
    <x:mergeCell ref="B20:K20"/>
    <x:mergeCell ref="L20:V20"/>
    <x:mergeCell ref="AC20:AG20"/>
    <x:mergeCell ref="AH20:AL20"/>
    <x:mergeCell ref="AM20:AT20"/>
    <x:mergeCell ref="AU20:AX20"/>
    <x:mergeCell ref="B19:K19"/>
    <x:mergeCell ref="L19:V19"/>
    <x:mergeCell ref="W19:AB20"/>
    <x:mergeCell ref="AC19:AG19"/>
    <x:mergeCell ref="AH19:AL19"/>
    <x:mergeCell ref="AM19:AT19"/>
    <x:mergeCell ref="AY20:BM20"/>
    <x:mergeCell ref="BN20:BU20"/>
    <x:mergeCell ref="BV20:CC20"/>
    <x:mergeCell ref="CE20:CS21"/>
    <x:mergeCell ref="CT20:DA21"/>
    <x:mergeCell ref="DB20:DI21"/>
    <x:mergeCell ref="AU19:AX19"/>
    <x:mergeCell ref="AY19:BM19"/>
    <x:mergeCell ref="BN19:BU19"/>
    <x:mergeCell ref="BV19:CC19"/>
    <x:mergeCell ref="B21:AX21"/>
    <x:mergeCell ref="AY21:BM21"/>
    <x:mergeCell ref="BN21:BU21"/>
    <x:mergeCell ref="BV21:CC21"/>
    <x:mergeCell ref="B22:D30"/>
    <x:mergeCell ref="E22:K23"/>
    <x:mergeCell ref="L22:P23"/>
    <x:mergeCell ref="Q22:V23"/>
    <x:mergeCell ref="W22:Y29"/>
    <x:mergeCell ref="Z22:AG23"/>
    <x:mergeCell ref="E24:K24"/>
    <x:mergeCell ref="L24:P24"/>
    <x:mergeCell ref="Q24:V24"/>
    <x:mergeCell ref="Z24:AG24"/>
    <x:mergeCell ref="E30:K30"/>
    <x:mergeCell ref="L30:P30"/>
    <x:mergeCell ref="Q30:V30"/>
    <x:mergeCell ref="W30:AG30"/>
    <x:mergeCell ref="Z26:AG26"/>
    <x:mergeCell ref="Q28:V28"/>
    <x:mergeCell ref="Z28:AG28"/>
    <x:mergeCell ref="CE22:CS23"/>
    <x:mergeCell ref="CT22:DA23"/>
    <x:mergeCell ref="DB22:DI23"/>
    <x:mergeCell ref="AY23:BM23"/>
    <x:mergeCell ref="BN23:BU23"/>
    <x:mergeCell ref="BV23:CC23"/>
    <x:mergeCell ref="AH22:AL23"/>
    <x:mergeCell ref="AM22:AR23"/>
    <x:mergeCell ref="AS22:AX23"/>
    <x:mergeCell ref="AY22:BM22"/>
    <x:mergeCell ref="BN22:BU22"/>
    <x:mergeCell ref="BV22:CC22"/>
    <x:mergeCell ref="DB24:DI25"/>
    <x:mergeCell ref="E25:K25"/>
    <x:mergeCell ref="L25:P25"/>
    <x:mergeCell ref="Q25:V25"/>
    <x:mergeCell ref="Z25:AG25"/>
    <x:mergeCell ref="AH25:AL25"/>
    <x:mergeCell ref="AM25:AR25"/>
    <x:mergeCell ref="AS25:AX25"/>
    <x:mergeCell ref="AY25:BM25"/>
    <x:mergeCell ref="BN25:BU25"/>
    <x:mergeCell ref="AS24:AX24"/>
    <x:mergeCell ref="AY24:BM24"/>
    <x:mergeCell ref="BN24:BU24"/>
    <x:mergeCell ref="BV24:CC24"/>
    <x:mergeCell ref="CE24:CS25"/>
    <x:mergeCell ref="CT24:DA25"/>
    <x:mergeCell ref="BV25:CC25"/>
    <x:mergeCell ref="AH24:AL24"/>
    <x:mergeCell ref="AM24:AR24"/>
    <x:mergeCell ref="AH28:AL28"/>
    <x:mergeCell ref="AM28:AR28"/>
    <x:mergeCell ref="DB26:DI27"/>
    <x:mergeCell ref="E27:K27"/>
    <x:mergeCell ref="L27:P27"/>
    <x:mergeCell ref="Q27:V27"/>
    <x:mergeCell ref="Z27:AG27"/>
    <x:mergeCell ref="AH27:AL27"/>
    <x:mergeCell ref="AM27:AR27"/>
    <x:mergeCell ref="AS27:AX27"/>
    <x:mergeCell ref="AY27:BM27"/>
    <x:mergeCell ref="BN27:BU27"/>
    <x:mergeCell ref="AS26:AX26"/>
    <x:mergeCell ref="AY26:BM26"/>
    <x:mergeCell ref="BN26:BU26"/>
    <x:mergeCell ref="BV26:CC26"/>
    <x:mergeCell ref="CE26:CS27"/>
    <x:mergeCell ref="CT26:DA27"/>
    <x:mergeCell ref="BV27:CC27"/>
    <x:mergeCell ref="E26:K26"/>
    <x:mergeCell ref="L26:P26"/>
    <x:mergeCell ref="Q26:V26"/>
    <x:mergeCell ref="AH26:AL26"/>
    <x:mergeCell ref="AM26:AR26"/>
    <x:mergeCell ref="AH30:AX30"/>
    <x:mergeCell ref="BC30:BM30"/>
    <x:mergeCell ref="CT28:DA29"/>
    <x:mergeCell ref="DB28:DI29"/>
    <x:mergeCell ref="E29:K29"/>
    <x:mergeCell ref="L29:P29"/>
    <x:mergeCell ref="Q29:V29"/>
    <x:mergeCell ref="Z29:AG29"/>
    <x:mergeCell ref="AH29:AL29"/>
    <x:mergeCell ref="AM29:AR29"/>
    <x:mergeCell ref="AS29:AX29"/>
    <x:mergeCell ref="BC29:BM29"/>
    <x:mergeCell ref="AS28:AX28"/>
    <x:mergeCell ref="AY28:BB30"/>
    <x:mergeCell ref="BC28:BM28"/>
    <x:mergeCell ref="BN28:BU28"/>
    <x:mergeCell ref="BV28:CC28"/>
    <x:mergeCell ref="CE28:CS29"/>
    <x:mergeCell ref="BN29:BU29"/>
    <x:mergeCell ref="BV29:CC29"/>
    <x:mergeCell ref="BN30:BU30"/>
    <x:mergeCell ref="BV30:CC30"/>
    <x:mergeCell ref="E28:K28"/>
    <x:mergeCell ref="L28:P28"/>
    <x:mergeCell ref="DG33:DH33"/>
    <x:mergeCell ref="C34:D34"/>
    <x:mergeCell ref="E34:S34"/>
    <x:mergeCell ref="U34:V34"/>
    <x:mergeCell ref="W34:AK34"/>
    <x:mergeCell ref="AM34:AN34"/>
    <x:mergeCell ref="AO34:BC34"/>
    <x:mergeCell ref="BE34:BF34"/>
    <x:mergeCell ref="BG34:BU34"/>
    <x:mergeCell ref="BW34:BX34"/>
    <x:mergeCell ref="BE33:BF33"/>
    <x:mergeCell ref="BG33:BU33"/>
    <x:mergeCell ref="BW33:BX33"/>
    <x:mergeCell ref="BY33:CM33"/>
    <x:mergeCell ref="CO33:CP33"/>
    <x:mergeCell ref="CQ33:DE33"/>
    <x:mergeCell ref="C33:D33"/>
    <x:mergeCell ref="E33:S33"/>
    <x:mergeCell ref="U33:V33"/>
    <x:mergeCell ref="W33:AK33"/>
    <x:mergeCell ref="AM33:AN33"/>
    <x:mergeCell ref="AO33:BC33"/>
    <x:mergeCell ref="BY34:CM34"/>
    <x:mergeCell ref="CO34:CP34"/>
    <x:mergeCell ref="AO36:BC36"/>
    <x:mergeCell ref="BE36:BF36"/>
    <x:mergeCell ref="BG36:BU36"/>
    <x:mergeCell ref="BW36:BX36"/>
    <x:mergeCell ref="CQ34:DE34"/>
    <x:mergeCell ref="DG34:DH34"/>
    <x:mergeCell ref="C35:D35"/>
    <x:mergeCell ref="E35:S35"/>
    <x:mergeCell ref="U35:V35"/>
    <x:mergeCell ref="W35:AK35"/>
    <x:mergeCell ref="AM35:AN35"/>
    <x:mergeCell ref="AO35:BC35"/>
    <x:mergeCell ref="DG35:DH35"/>
    <x:mergeCell ref="BE35:BF35"/>
    <x:mergeCell ref="BG35:BU35"/>
    <x:mergeCell ref="BW35:BX35"/>
    <x:mergeCell ref="BY35:CM35"/>
    <x:mergeCell ref="CO35:CP35"/>
    <x:mergeCell ref="CQ35:DE35"/>
    <x:mergeCell ref="BG38:BU38"/>
    <x:mergeCell ref="BW38:BX38"/>
    <x:mergeCell ref="BY36:CM36"/>
    <x:mergeCell ref="CO36:CP36"/>
    <x:mergeCell ref="CQ36:DE36"/>
    <x:mergeCell ref="DG36:DH36"/>
    <x:mergeCell ref="C37:D37"/>
    <x:mergeCell ref="E37:S37"/>
    <x:mergeCell ref="U37:V37"/>
    <x:mergeCell ref="W37:AK37"/>
    <x:mergeCell ref="AM37:AN37"/>
    <x:mergeCell ref="AO37:BC37"/>
    <x:mergeCell ref="DG37:DH37"/>
    <x:mergeCell ref="BE37:BF37"/>
    <x:mergeCell ref="BG37:BU37"/>
    <x:mergeCell ref="BW37:BX37"/>
    <x:mergeCell ref="BY37:CM37"/>
    <x:mergeCell ref="CO37:CP37"/>
    <x:mergeCell ref="CQ37:DE37"/>
    <x:mergeCell ref="C36:D36"/>
    <x:mergeCell ref="E36:S36"/>
    <x:mergeCell ref="U36:V36"/>
    <x:mergeCell ref="W36:AK36"/>
    <x:mergeCell ref="AM36:AN36"/>
    <x:mergeCell ref="BY38:CM38"/>
    <x:mergeCell ref="CO38:CP38"/>
    <x:mergeCell ref="CQ38:DE38"/>
    <x:mergeCell ref="DG38:DH38"/>
    <x:mergeCell ref="C39:D39"/>
    <x:mergeCell ref="E39:S39"/>
    <x:mergeCell ref="U39:V39"/>
    <x:mergeCell ref="W39:AK39"/>
    <x:mergeCell ref="AM39:AN39"/>
    <x:mergeCell ref="AO39:BC39"/>
    <x:mergeCell ref="DG39:DH39"/>
    <x:mergeCell ref="BE39:BF39"/>
    <x:mergeCell ref="BG39:BU39"/>
    <x:mergeCell ref="BW39:BX39"/>
    <x:mergeCell ref="BY39:CM39"/>
    <x:mergeCell ref="CO39:CP39"/>
    <x:mergeCell ref="CQ39:DE39"/>
    <x:mergeCell ref="C38:D38"/>
    <x:mergeCell ref="E38:S38"/>
    <x:mergeCell ref="U38:V38"/>
    <x:mergeCell ref="W38:AK38"/>
    <x:mergeCell ref="AM38:AN38"/>
    <x:mergeCell ref="AO38:BC38"/>
    <x:mergeCell ref="BE38:BF38"/>
    <x:mergeCell ref="BY40:CM40"/>
    <x:mergeCell ref="CO40:CP40"/>
    <x:mergeCell ref="CQ40:DE40"/>
    <x:mergeCell ref="DG40:DH40"/>
    <x:mergeCell ref="C41:D41"/>
    <x:mergeCell ref="E41:S41"/>
    <x:mergeCell ref="U41:V41"/>
    <x:mergeCell ref="W41:AK41"/>
    <x:mergeCell ref="AM41:AN41"/>
    <x:mergeCell ref="AO41:BC41"/>
    <x:mergeCell ref="C40:D40"/>
    <x:mergeCell ref="E40:S40"/>
    <x:mergeCell ref="U40:V40"/>
    <x:mergeCell ref="W40:AK40"/>
    <x:mergeCell ref="AM40:AN40"/>
    <x:mergeCell ref="AO40:BC40"/>
    <x:mergeCell ref="BE40:BF40"/>
    <x:mergeCell ref="BG40:BU40"/>
    <x:mergeCell ref="BW40:BX40"/>
    <x:mergeCell ref="C43:D43"/>
    <x:mergeCell ref="E43:S43"/>
    <x:mergeCell ref="U43:V43"/>
    <x:mergeCell ref="W43:AK43"/>
    <x:mergeCell ref="AM43:AN43"/>
    <x:mergeCell ref="AO43:BC43"/>
    <x:mergeCell ref="DG41:DH41"/>
    <x:mergeCell ref="C42:D42"/>
    <x:mergeCell ref="E42:S42"/>
    <x:mergeCell ref="U42:V42"/>
    <x:mergeCell ref="W42:AK42"/>
    <x:mergeCell ref="AM42:AN42"/>
    <x:mergeCell ref="AO42:BC42"/>
    <x:mergeCell ref="BE42:BF42"/>
    <x:mergeCell ref="BG42:BU42"/>
    <x:mergeCell ref="BW42:BX42"/>
    <x:mergeCell ref="BE41:BF41"/>
    <x:mergeCell ref="BG41:BU41"/>
    <x:mergeCell ref="BW41:BX41"/>
    <x:mergeCell ref="BY41:CM41"/>
    <x:mergeCell ref="CO41:CP41"/>
    <x:mergeCell ref="CQ41:DE41"/>
    <x:mergeCell ref="DG43:DH43"/>
    <x:mergeCell ref="BE43:BF43"/>
    <x:mergeCell ref="BG43:BU43"/>
    <x:mergeCell ref="BW43:BX43"/>
    <x:mergeCell ref="BY43:CM43"/>
    <x:mergeCell ref="CO43:CP43"/>
    <x:mergeCell ref="CQ43:DE43"/>
    <x:mergeCell ref="BY42:CM42"/>
    <x:mergeCell ref="CO42:CP42"/>
    <x:mergeCell ref="CQ42:DE42"/>
    <x:mergeCell ref="DG42:DH42"/>
  </x:mergeCells>
  <x:printOptions horizontalCentered="1" verticalCentered="0" headings="0" gridLines="0" gridLinesSet="1"/>
  <x:pageMargins left="0" right="0" top="0.39361110329627991" bottom="0.39361110329627991" header="0.19680555164813995" footer="0.19680555164813995"/>
  <x:pageSetup paperSize="9" scale="56" firstPageNumber="1" fitToWidth="1" fitToHeight="1" orientation="landscape" usePrinterDefaults="1" blackAndWhite="0" draft="0" cellComments="asDisplayed" useFirstPageNumber="0" horizontalDpi="300" verticalDpi="300" copies="1"/>
  <x:headerFooter>
    <x:oddFooter>&amp;C&amp;"FZSong_Superfont,Regular"&amp;P/&amp;N</x:oddFooter>
  </x:headerFooter>
</x:worksheet>
</file>

<file path=xl/worksheets/sheet2.xml><?xml version="1.0" encoding="utf-8"?>
<x:worksheet xmlns:r="http://schemas.openxmlformats.org/officeDocument/2006/relationships" xmlns:c="http://schemas.openxmlformats.org/drawingml/2006/chart" xmlns:x="http://schemas.openxmlformats.org/spreadsheetml/2006/main">
  <x:sheetPr codeName="シート2">
    <x:tabColor rgb="ffffffff"/>
    <x:pageSetUpPr autoPageBreaks="1" fitToPage="1"/>
  </x:sheetPr>
  <x:dimension ref="B1:EM49"/>
  <x:sheetViews>
    <x:sheetView showGridLines="0" topLeftCell="A16" zoomScaleNormal="100" zoomScaleSheetLayoutView="75" workbookViewId="0">
      <x:selection activeCell="A1" activeCellId="0" sqref="A1:A1"/>
    </x:sheetView>
  </x:sheetViews>
  <x:sheetFormatPr defaultColWidth="0" defaultRowHeight="11.25" customHeight="1" zeroHeight="1"/>
  <x:cols>
    <x:col min="1" max="95" width="1.625" style="205" customWidth="1"/>
    <x:col min="96" max="133" width="1.625" style="221" customWidth="1"/>
    <x:col min="134" max="143" width="1.625" style="205" customWidth="1"/>
    <x:col min="144" max="16384" width="0" style="205" hidden="1"/>
  </x:cols>
  <x:sheetData>
    <x:row r="1" spans="2:143" ht="22.5" customHeight="1">
      <x:c r="B1" s="202"/>
      <x:c r="C1" s="203"/>
      <x:c r="D1" s="203"/>
      <x:c r="E1" s="203"/>
      <x:c r="F1" s="203"/>
      <x:c r="G1" s="203"/>
      <x:c r="H1" s="203"/>
      <x:c r="I1" s="203"/>
      <x:c r="J1" s="203"/>
      <x:c r="K1" s="203"/>
      <x:c r="L1" s="203"/>
      <x:c r="M1" s="203"/>
      <x:c r="N1" s="203"/>
      <x:c r="O1" s="203"/>
      <x:c r="P1" s="203"/>
      <x:c r="Q1" s="203"/>
      <x:c r="R1" s="203"/>
      <x:c r="S1" s="203"/>
      <x:c r="T1" s="203"/>
      <x:c r="U1" s="203"/>
      <x:c r="V1" s="203"/>
      <x:c r="W1" s="203"/>
      <x:c r="X1" s="203"/>
      <x:c r="Y1" s="203"/>
      <x:c r="Z1" s="203"/>
      <x:c r="AA1" s="203"/>
      <x:c r="AB1" s="203"/>
      <x:c r="AC1" s="203"/>
      <x:c r="AD1" s="203"/>
      <x:c r="AE1" s="203"/>
      <x:c r="AF1" s="203"/>
      <x:c r="AG1" s="203"/>
      <x:c r="AH1" s="203"/>
      <x:c r="AI1" s="203"/>
      <x:c r="AJ1" s="203"/>
      <x:c r="AK1" s="203"/>
      <x:c r="AL1" s="203"/>
      <x:c r="AM1" s="203"/>
      <x:c r="AN1" s="203"/>
      <x:c r="AO1" s="203"/>
      <x:c r="AP1" s="203"/>
      <x:c r="AQ1" s="203"/>
      <x:c r="AR1" s="203"/>
      <x:c r="AS1" s="203"/>
      <x:c r="AT1" s="203"/>
      <x:c r="AU1" s="203"/>
      <x:c r="AV1" s="203"/>
      <x:c r="AW1" s="203"/>
      <x:c r="AX1" s="203"/>
      <x:c r="AY1" s="203"/>
      <x:c r="AZ1" s="203"/>
      <x:c r="BA1" s="203"/>
      <x:c r="BB1" s="203"/>
      <x:c r="BC1" s="203"/>
      <x:c r="BD1" s="203"/>
      <x:c r="BE1" s="203"/>
      <x:c r="BF1" s="203"/>
      <x:c r="BG1" s="203"/>
      <x:c r="BH1" s="203"/>
      <x:c r="BI1" s="203"/>
      <x:c r="BJ1" s="203"/>
      <x:c r="BK1" s="203"/>
      <x:c r="BL1" s="203"/>
      <x:c r="BM1" s="203"/>
      <x:c r="BN1" s="203"/>
      <x:c r="BO1" s="203"/>
      <x:c r="BP1" s="203"/>
      <x:c r="BQ1" s="203"/>
      <x:c r="BR1" s="203"/>
      <x:c r="BS1" s="203"/>
      <x:c r="BT1" s="203"/>
      <x:c r="BU1" s="203"/>
      <x:c r="BV1" s="203"/>
      <x:c r="BW1" s="203"/>
      <x:c r="BX1" s="203"/>
      <x:c r="BY1" s="203"/>
      <x:c r="BZ1" s="203"/>
      <x:c r="CA1" s="203"/>
      <x:c r="CB1" s="203"/>
      <x:c r="CC1" s="203"/>
      <x:c r="CD1" s="204"/>
      <x:c r="CE1" s="204"/>
      <x:c r="CF1" s="204"/>
      <x:c r="CG1" s="204"/>
      <x:c r="CH1" s="204"/>
      <x:c r="CI1" s="204"/>
      <x:c r="CJ1" s="204"/>
      <x:c r="CK1" s="204"/>
      <x:c r="CL1" s="204"/>
      <x:c r="CM1" s="204"/>
      <x:c r="CN1" s="204"/>
      <x:c r="CO1" s="204"/>
      <x:c r="CP1" s="204"/>
      <x:c r="CQ1" s="204"/>
      <x:c r="CR1" s="204"/>
      <x:c r="CS1" s="204"/>
      <x:c r="CT1" s="204"/>
      <x:c r="CU1" s="204"/>
      <x:c r="CV1" s="204"/>
      <x:c r="CW1" s="204"/>
      <x:c r="CX1" s="204"/>
      <x:c r="CY1" s="204"/>
      <x:c r="CZ1" s="204"/>
      <x:c r="DA1" s="204"/>
      <x:c r="DB1" s="204"/>
      <x:c r="DC1" s="204"/>
      <x:c r="DD1" s="204"/>
      <x:c r="DE1" s="204"/>
      <x:c r="DF1" s="204"/>
      <x:c r="DG1" s="204"/>
      <x:c r="DH1" s="989" t="s">
        <x:v>374</x:v>
      </x:c>
      <x:c r="DI1" s="990"/>
      <x:c r="DJ1" s="990"/>
      <x:c r="DK1" s="990"/>
      <x:c r="DL1" s="990"/>
      <x:c r="DM1" s="990"/>
      <x:c r="DN1" s="991"/>
      <x:c r="DO1" s="205"/>
      <x:c r="DP1" s="989" t="s">
        <x:v>375</x:v>
      </x:c>
      <x:c r="DQ1" s="990"/>
      <x:c r="DR1" s="990"/>
      <x:c r="DS1" s="990"/>
      <x:c r="DT1" s="990"/>
      <x:c r="DU1" s="990"/>
      <x:c r="DV1" s="990"/>
      <x:c r="DW1" s="990"/>
      <x:c r="DX1" s="990"/>
      <x:c r="DY1" s="990"/>
      <x:c r="DZ1" s="990"/>
      <x:c r="EA1" s="990"/>
      <x:c r="EB1" s="990"/>
      <x:c r="EC1" s="991"/>
      <x:c r="ED1" s="203"/>
      <x:c r="EE1" s="203"/>
      <x:c r="EF1" s="203"/>
      <x:c r="EG1" s="203"/>
      <x:c r="EH1" s="203"/>
      <x:c r="EI1" s="203"/>
      <x:c r="EJ1" s="203"/>
      <x:c r="EK1" s="203"/>
      <x:c r="EL1" s="203"/>
      <x:c r="EM1" s="203"/>
    </x:row>
    <x:row r="2" spans="2:133" ht="22.5" customHeight="1">
      <x:c r="B2" s="206" t="s">
        <x:v>88</x:v>
      </x:c>
      <x:c r="R2" s="207"/>
      <x:c r="S2" s="207"/>
      <x:c r="T2" s="207"/>
      <x:c r="U2" s="207"/>
      <x:c r="V2" s="207"/>
      <x:c r="W2" s="207"/>
      <x:c r="X2" s="207"/>
      <x:c r="Y2" s="207"/>
      <x:c r="Z2" s="207"/>
      <x:c r="AA2" s="207"/>
      <x:c r="AB2" s="207"/>
      <x:c r="AC2" s="207"/>
      <x:c r="AE2" s="208"/>
      <x:c r="AF2" s="208"/>
      <x:c r="AG2" s="208"/>
      <x:c r="AH2" s="208"/>
      <x:c r="AI2" s="208"/>
      <x:c r="AJ2" s="207"/>
      <x:c r="AK2" s="207"/>
      <x:c r="AL2" s="207"/>
      <x:c r="AM2" s="207"/>
      <x:c r="AN2" s="207"/>
      <x:c r="AO2" s="207"/>
      <x:c r="AP2" s="207"/>
      <x:c r="CD2" s="204"/>
      <x:c r="CE2" s="204"/>
      <x:c r="CF2" s="204"/>
      <x:c r="CG2" s="204"/>
      <x:c r="CH2" s="204"/>
      <x:c r="CI2" s="204"/>
      <x:c r="CJ2" s="204"/>
      <x:c r="CK2" s="204"/>
      <x:c r="CL2" s="204"/>
      <x:c r="CM2" s="204"/>
      <x:c r="CN2" s="204"/>
      <x:c r="CO2" s="204"/>
      <x:c r="CP2" s="204"/>
      <x:c r="CQ2" s="204"/>
      <x:c r="CR2" s="204"/>
      <x:c r="CS2" s="204"/>
      <x:c r="CT2" s="204"/>
      <x:c r="CU2" s="204"/>
      <x:c r="CV2" s="204"/>
      <x:c r="CW2" s="204"/>
      <x:c r="CX2" s="204"/>
      <x:c r="CY2" s="204"/>
      <x:c r="CZ2" s="204"/>
      <x:c r="DA2" s="204"/>
      <x:c r="DB2" s="204"/>
      <x:c r="DC2" s="204"/>
      <x:c r="DD2" s="204"/>
      <x:c r="DE2" s="204"/>
      <x:c r="DF2" s="204"/>
      <x:c r="DG2" s="204"/>
      <x:c r="DH2" s="204"/>
      <x:c r="DI2" s="204"/>
      <x:c r="DJ2" s="204"/>
      <x:c r="DK2" s="204"/>
      <x:c r="DL2" s="204"/>
      <x:c r="DM2" s="204"/>
      <x:c r="DN2" s="204"/>
      <x:c r="DO2" s="204"/>
      <x:c r="DP2" s="204"/>
      <x:c r="DQ2" s="204"/>
      <x:c r="DR2" s="204"/>
      <x:c r="DS2" s="204"/>
      <x:c r="DT2" s="204"/>
      <x:c r="DU2" s="204"/>
      <x:c r="DV2" s="204"/>
      <x:c r="DW2" s="204"/>
      <x:c r="DX2" s="204"/>
      <x:c r="DY2" s="204"/>
      <x:c r="DZ2" s="204"/>
      <x:c r="EA2" s="204"/>
      <x:c r="EB2" s="204"/>
      <x:c r="EC2" s="204"/>
    </x:row>
    <x:row r="3" spans="2:133" customHeight="1">
      <x:c r="B3" s="992" t="s">
        <x:v>29</x:v>
      </x:c>
      <x:c r="C3" s="993"/>
      <x:c r="D3" s="993"/>
      <x:c r="E3" s="993"/>
      <x:c r="F3" s="993"/>
      <x:c r="G3" s="993"/>
      <x:c r="H3" s="993"/>
      <x:c r="I3" s="993"/>
      <x:c r="J3" s="993"/>
      <x:c r="K3" s="993"/>
      <x:c r="L3" s="993"/>
      <x:c r="M3" s="993"/>
      <x:c r="N3" s="993"/>
      <x:c r="O3" s="993"/>
      <x:c r="P3" s="993"/>
      <x:c r="Q3" s="993"/>
      <x:c r="R3" s="993"/>
      <x:c r="S3" s="993"/>
      <x:c r="T3" s="993"/>
      <x:c r="U3" s="993"/>
      <x:c r="V3" s="993"/>
      <x:c r="W3" s="993"/>
      <x:c r="X3" s="993"/>
      <x:c r="Y3" s="993"/>
      <x:c r="Z3" s="993"/>
      <x:c r="AA3" s="993"/>
      <x:c r="AB3" s="993"/>
      <x:c r="AC3" s="993"/>
      <x:c r="AD3" s="993"/>
      <x:c r="AE3" s="993"/>
      <x:c r="AF3" s="993"/>
      <x:c r="AG3" s="993"/>
      <x:c r="AH3" s="993"/>
      <x:c r="AI3" s="993"/>
      <x:c r="AJ3" s="993"/>
      <x:c r="AK3" s="993"/>
      <x:c r="AL3" s="993"/>
      <x:c r="AM3" s="993"/>
      <x:c r="AN3" s="993"/>
      <x:c r="AO3" s="993"/>
      <x:c r="AP3" s="992" t="s">
        <x:v>33</x:v>
      </x:c>
      <x:c r="AQ3" s="993"/>
      <x:c r="AR3" s="993"/>
      <x:c r="AS3" s="993"/>
      <x:c r="AT3" s="993"/>
      <x:c r="AU3" s="993"/>
      <x:c r="AV3" s="993"/>
      <x:c r="AW3" s="993"/>
      <x:c r="AX3" s="993"/>
      <x:c r="AY3" s="993"/>
      <x:c r="AZ3" s="993"/>
      <x:c r="BA3" s="993"/>
      <x:c r="BB3" s="993"/>
      <x:c r="BC3" s="993"/>
      <x:c r="BD3" s="993"/>
      <x:c r="BE3" s="993"/>
      <x:c r="BF3" s="993"/>
      <x:c r="BG3" s="993"/>
      <x:c r="BH3" s="993"/>
      <x:c r="BI3" s="993"/>
      <x:c r="BJ3" s="993"/>
      <x:c r="BK3" s="993"/>
      <x:c r="BL3" s="993"/>
      <x:c r="BM3" s="993"/>
      <x:c r="BN3" s="993"/>
      <x:c r="BO3" s="993"/>
      <x:c r="BP3" s="993"/>
      <x:c r="BQ3" s="993"/>
      <x:c r="BR3" s="993"/>
      <x:c r="BS3" s="993"/>
      <x:c r="BT3" s="993"/>
      <x:c r="BU3" s="993"/>
      <x:c r="BV3" s="993"/>
      <x:c r="BW3" s="993"/>
      <x:c r="BX3" s="993"/>
      <x:c r="BY3" s="993"/>
      <x:c r="BZ3" s="993"/>
      <x:c r="CA3" s="993"/>
      <x:c r="CB3" s="994"/>
      <x:c r="CD3" s="995" t="s">
        <x:v>10</x:v>
      </x:c>
      <x:c r="CE3" s="996"/>
      <x:c r="CF3" s="996"/>
      <x:c r="CG3" s="996"/>
      <x:c r="CH3" s="996"/>
      <x:c r="CI3" s="996"/>
      <x:c r="CJ3" s="996"/>
      <x:c r="CK3" s="996"/>
      <x:c r="CL3" s="996"/>
      <x:c r="CM3" s="996"/>
      <x:c r="CN3" s="996"/>
      <x:c r="CO3" s="996"/>
      <x:c r="CP3" s="996"/>
      <x:c r="CQ3" s="996"/>
      <x:c r="CR3" s="996"/>
      <x:c r="CS3" s="996"/>
      <x:c r="CT3" s="996"/>
      <x:c r="CU3" s="996"/>
      <x:c r="CV3" s="996"/>
      <x:c r="CW3" s="996"/>
      <x:c r="CX3" s="996"/>
      <x:c r="CY3" s="996"/>
      <x:c r="CZ3" s="996"/>
      <x:c r="DA3" s="996"/>
      <x:c r="DB3" s="996"/>
      <x:c r="DC3" s="996"/>
      <x:c r="DD3" s="996"/>
      <x:c r="DE3" s="996"/>
      <x:c r="DF3" s="996"/>
      <x:c r="DG3" s="996"/>
      <x:c r="DH3" s="996"/>
      <x:c r="DI3" s="996"/>
      <x:c r="DJ3" s="996"/>
      <x:c r="DK3" s="996"/>
      <x:c r="DL3" s="996"/>
      <x:c r="DM3" s="996"/>
      <x:c r="DN3" s="996"/>
      <x:c r="DO3" s="996"/>
      <x:c r="DP3" s="996"/>
      <x:c r="DQ3" s="996"/>
      <x:c r="DR3" s="996"/>
      <x:c r="DS3" s="996"/>
      <x:c r="DT3" s="996"/>
      <x:c r="DU3" s="996"/>
      <x:c r="DV3" s="996"/>
      <x:c r="DW3" s="996"/>
      <x:c r="DX3" s="996"/>
      <x:c r="DY3" s="996"/>
      <x:c r="DZ3" s="996"/>
      <x:c r="EA3" s="996"/>
      <x:c r="EB3" s="996"/>
      <x:c r="EC3" s="997"/>
    </x:row>
    <x:row r="4" spans="2:133" customHeight="1">
      <x:c r="B4" s="992" t="s">
        <x:v>217</x:v>
      </x:c>
      <x:c r="C4" s="993"/>
      <x:c r="D4" s="993"/>
      <x:c r="E4" s="993"/>
      <x:c r="F4" s="993"/>
      <x:c r="G4" s="993"/>
      <x:c r="H4" s="993"/>
      <x:c r="I4" s="993"/>
      <x:c r="J4" s="993"/>
      <x:c r="K4" s="993"/>
      <x:c r="L4" s="993"/>
      <x:c r="M4" s="993"/>
      <x:c r="N4" s="993"/>
      <x:c r="O4" s="993"/>
      <x:c r="P4" s="993"/>
      <x:c r="Q4" s="994"/>
      <x:c r="R4" s="992" t="s">
        <x:v>255</x:v>
      </x:c>
      <x:c r="S4" s="993"/>
      <x:c r="T4" s="993"/>
      <x:c r="U4" s="993"/>
      <x:c r="V4" s="993"/>
      <x:c r="W4" s="993"/>
      <x:c r="X4" s="993"/>
      <x:c r="Y4" s="994"/>
      <x:c r="Z4" s="992" t="s">
        <x:v>230</x:v>
      </x:c>
      <x:c r="AA4" s="993"/>
      <x:c r="AB4" s="993"/>
      <x:c r="AC4" s="994"/>
      <x:c r="AD4" s="992" t="s">
        <x:v>378</x:v>
      </x:c>
      <x:c r="AE4" s="993"/>
      <x:c r="AF4" s="993"/>
      <x:c r="AG4" s="993"/>
      <x:c r="AH4" s="993"/>
      <x:c r="AI4" s="993"/>
      <x:c r="AJ4" s="993"/>
      <x:c r="AK4" s="994"/>
      <x:c r="AL4" s="992" t="s">
        <x:v>230</x:v>
      </x:c>
      <x:c r="AM4" s="993"/>
      <x:c r="AN4" s="993"/>
      <x:c r="AO4" s="994"/>
      <x:c r="AP4" s="998" t="s">
        <x:v>217</x:v>
      </x:c>
      <x:c r="AQ4" s="998"/>
      <x:c r="AR4" s="998"/>
      <x:c r="AS4" s="998"/>
      <x:c r="AT4" s="998"/>
      <x:c r="AU4" s="998"/>
      <x:c r="AV4" s="998"/>
      <x:c r="AW4" s="998"/>
      <x:c r="AX4" s="998"/>
      <x:c r="AY4" s="998"/>
      <x:c r="AZ4" s="998"/>
      <x:c r="BA4" s="998"/>
      <x:c r="BB4" s="998"/>
      <x:c r="BC4" s="998"/>
      <x:c r="BD4" s="998"/>
      <x:c r="BE4" s="998"/>
      <x:c r="BF4" s="998"/>
      <x:c r="BG4" s="998" t="s">
        <x:v>370</x:v>
      </x:c>
      <x:c r="BH4" s="998"/>
      <x:c r="BI4" s="998"/>
      <x:c r="BJ4" s="998"/>
      <x:c r="BK4" s="998"/>
      <x:c r="BL4" s="998"/>
      <x:c r="BM4" s="998"/>
      <x:c r="BN4" s="998"/>
      <x:c r="BO4" s="998" t="s">
        <x:v>230</x:v>
      </x:c>
      <x:c r="BP4" s="998"/>
      <x:c r="BQ4" s="998"/>
      <x:c r="BR4" s="998"/>
      <x:c r="BS4" s="998" t="s">
        <x:v>367</x:v>
      </x:c>
      <x:c r="BT4" s="998"/>
      <x:c r="BU4" s="998"/>
      <x:c r="BV4" s="998"/>
      <x:c r="BW4" s="998"/>
      <x:c r="BX4" s="998"/>
      <x:c r="BY4" s="998"/>
      <x:c r="BZ4" s="998"/>
      <x:c r="CA4" s="998"/>
      <x:c r="CB4" s="998"/>
      <x:c r="CD4" s="995" t="s">
        <x:v>80</x:v>
      </x:c>
      <x:c r="CE4" s="996"/>
      <x:c r="CF4" s="996"/>
      <x:c r="CG4" s="996"/>
      <x:c r="CH4" s="996"/>
      <x:c r="CI4" s="996"/>
      <x:c r="CJ4" s="996"/>
      <x:c r="CK4" s="996"/>
      <x:c r="CL4" s="996"/>
      <x:c r="CM4" s="996"/>
      <x:c r="CN4" s="996"/>
      <x:c r="CO4" s="996"/>
      <x:c r="CP4" s="996"/>
      <x:c r="CQ4" s="996"/>
      <x:c r="CR4" s="996"/>
      <x:c r="CS4" s="996"/>
      <x:c r="CT4" s="996"/>
      <x:c r="CU4" s="996"/>
      <x:c r="CV4" s="996"/>
      <x:c r="CW4" s="996"/>
      <x:c r="CX4" s="996"/>
      <x:c r="CY4" s="996"/>
      <x:c r="CZ4" s="996"/>
      <x:c r="DA4" s="996"/>
      <x:c r="DB4" s="996"/>
      <x:c r="DC4" s="996"/>
      <x:c r="DD4" s="996"/>
      <x:c r="DE4" s="996"/>
      <x:c r="DF4" s="996"/>
      <x:c r="DG4" s="996"/>
      <x:c r="DH4" s="996"/>
      <x:c r="DI4" s="996"/>
      <x:c r="DJ4" s="996"/>
      <x:c r="DK4" s="996"/>
      <x:c r="DL4" s="996"/>
      <x:c r="DM4" s="996"/>
      <x:c r="DN4" s="996"/>
      <x:c r="DO4" s="996"/>
      <x:c r="DP4" s="996"/>
      <x:c r="DQ4" s="996"/>
      <x:c r="DR4" s="996"/>
      <x:c r="DS4" s="996"/>
      <x:c r="DT4" s="996"/>
      <x:c r="DU4" s="996"/>
      <x:c r="DV4" s="996"/>
      <x:c r="DW4" s="996"/>
      <x:c r="DX4" s="996"/>
      <x:c r="DY4" s="996"/>
      <x:c r="DZ4" s="996"/>
      <x:c r="EA4" s="996"/>
      <x:c r="EB4" s="996"/>
      <x:c r="EC4" s="997"/>
    </x:row>
    <x:row r="5" spans="2:133" s="209" customFormat="1" customHeight="1">
      <x:c r="B5" s="999" t="s">
        <x:v>240</x:v>
      </x:c>
      <x:c r="C5" s="1000"/>
      <x:c r="D5" s="1000"/>
      <x:c r="E5" s="1000"/>
      <x:c r="F5" s="1000"/>
      <x:c r="G5" s="1000"/>
      <x:c r="H5" s="1000"/>
      <x:c r="I5" s="1000"/>
      <x:c r="J5" s="1000"/>
      <x:c r="K5" s="1000"/>
      <x:c r="L5" s="1000"/>
      <x:c r="M5" s="1000"/>
      <x:c r="N5" s="1000"/>
      <x:c r="O5" s="1000"/>
      <x:c r="P5" s="1000"/>
      <x:c r="Q5" s="1001"/>
      <x:c r="R5" s="1002">
        <x:v>16977283</x:v>
      </x:c>
      <x:c r="S5" s="1003"/>
      <x:c r="T5" s="1003"/>
      <x:c r="U5" s="1003"/>
      <x:c r="V5" s="1003"/>
      <x:c r="W5" s="1003"/>
      <x:c r="X5" s="1003"/>
      <x:c r="Y5" s="1004"/>
      <x:c r="Z5" s="1005">
        <x:v>39.600000000000001</x:v>
      </x:c>
      <x:c r="AA5" s="1005"/>
      <x:c r="AB5" s="1005"/>
      <x:c r="AC5" s="1005"/>
      <x:c r="AD5" s="1006">
        <x:v>15967293</x:v>
      </x:c>
      <x:c r="AE5" s="1006"/>
      <x:c r="AF5" s="1006"/>
      <x:c r="AG5" s="1006"/>
      <x:c r="AH5" s="1006"/>
      <x:c r="AI5" s="1006"/>
      <x:c r="AJ5" s="1006"/>
      <x:c r="AK5" s="1006"/>
      <x:c r="AL5" s="1007">
        <x:v>72.799999999999997</x:v>
      </x:c>
      <x:c r="AM5" s="1008"/>
      <x:c r="AN5" s="1008"/>
      <x:c r="AO5" s="1009"/>
      <x:c r="AP5" s="999" t="s">
        <x:v>252</x:v>
      </x:c>
      <x:c r="AQ5" s="1000"/>
      <x:c r="AR5" s="1000"/>
      <x:c r="AS5" s="1000"/>
      <x:c r="AT5" s="1000"/>
      <x:c r="AU5" s="1000"/>
      <x:c r="AV5" s="1000"/>
      <x:c r="AW5" s="1000"/>
      <x:c r="AX5" s="1000"/>
      <x:c r="AY5" s="1000"/>
      <x:c r="AZ5" s="1000"/>
      <x:c r="BA5" s="1000"/>
      <x:c r="BB5" s="1000"/>
      <x:c r="BC5" s="1000"/>
      <x:c r="BD5" s="1000"/>
      <x:c r="BE5" s="1000"/>
      <x:c r="BF5" s="1001"/>
      <x:c r="BG5" s="1013">
        <x:v>15967293</x:v>
      </x:c>
      <x:c r="BH5" s="1014"/>
      <x:c r="BI5" s="1014"/>
      <x:c r="BJ5" s="1014"/>
      <x:c r="BK5" s="1014"/>
      <x:c r="BL5" s="1014"/>
      <x:c r="BM5" s="1014"/>
      <x:c r="BN5" s="1015"/>
      <x:c r="BO5" s="1016">
        <x:v>94.099999999999994</x:v>
      </x:c>
      <x:c r="BP5" s="1016"/>
      <x:c r="BQ5" s="1016"/>
      <x:c r="BR5" s="1016"/>
      <x:c r="BS5" s="1017">
        <x:v>243673</x:v>
      </x:c>
      <x:c r="BT5" s="1017"/>
      <x:c r="BU5" s="1017"/>
      <x:c r="BV5" s="1017"/>
      <x:c r="BW5" s="1017"/>
      <x:c r="BX5" s="1017"/>
      <x:c r="BY5" s="1017"/>
      <x:c r="BZ5" s="1017"/>
      <x:c r="CA5" s="1017"/>
      <x:c r="CB5" s="1021"/>
      <x:c r="CD5" s="995" t="s">
        <x:v>217</x:v>
      </x:c>
      <x:c r="CE5" s="996"/>
      <x:c r="CF5" s="996"/>
      <x:c r="CG5" s="996"/>
      <x:c r="CH5" s="996"/>
      <x:c r="CI5" s="996"/>
      <x:c r="CJ5" s="996"/>
      <x:c r="CK5" s="996"/>
      <x:c r="CL5" s="996"/>
      <x:c r="CM5" s="996"/>
      <x:c r="CN5" s="996"/>
      <x:c r="CO5" s="996"/>
      <x:c r="CP5" s="996"/>
      <x:c r="CQ5" s="997"/>
      <x:c r="CR5" s="995" t="s">
        <x:v>369</x:v>
      </x:c>
      <x:c r="CS5" s="996"/>
      <x:c r="CT5" s="996"/>
      <x:c r="CU5" s="996"/>
      <x:c r="CV5" s="996"/>
      <x:c r="CW5" s="996"/>
      <x:c r="CX5" s="996"/>
      <x:c r="CY5" s="997"/>
      <x:c r="CZ5" s="995" t="s">
        <x:v>230</x:v>
      </x:c>
      <x:c r="DA5" s="996"/>
      <x:c r="DB5" s="996"/>
      <x:c r="DC5" s="997"/>
      <x:c r="DD5" s="995" t="s">
        <x:v>34</x:v>
      </x:c>
      <x:c r="DE5" s="996"/>
      <x:c r="DF5" s="996"/>
      <x:c r="DG5" s="996"/>
      <x:c r="DH5" s="996"/>
      <x:c r="DI5" s="996"/>
      <x:c r="DJ5" s="996"/>
      <x:c r="DK5" s="996"/>
      <x:c r="DL5" s="996"/>
      <x:c r="DM5" s="996"/>
      <x:c r="DN5" s="996"/>
      <x:c r="DO5" s="996"/>
      <x:c r="DP5" s="997"/>
      <x:c r="DQ5" s="995" t="s">
        <x:v>31</x:v>
      </x:c>
      <x:c r="DR5" s="996"/>
      <x:c r="DS5" s="996"/>
      <x:c r="DT5" s="996"/>
      <x:c r="DU5" s="996"/>
      <x:c r="DV5" s="996"/>
      <x:c r="DW5" s="996"/>
      <x:c r="DX5" s="996"/>
      <x:c r="DY5" s="996"/>
      <x:c r="DZ5" s="996"/>
      <x:c r="EA5" s="996"/>
      <x:c r="EB5" s="996"/>
      <x:c r="EC5" s="997"/>
    </x:row>
    <x:row r="6" spans="2:133" customHeight="1">
      <x:c r="B6" s="1010" t="s">
        <x:v>383</x:v>
      </x:c>
      <x:c r="C6" s="1011"/>
      <x:c r="D6" s="1011"/>
      <x:c r="E6" s="1011"/>
      <x:c r="F6" s="1011"/>
      <x:c r="G6" s="1011"/>
      <x:c r="H6" s="1011"/>
      <x:c r="I6" s="1011"/>
      <x:c r="J6" s="1011"/>
      <x:c r="K6" s="1011"/>
      <x:c r="L6" s="1011"/>
      <x:c r="M6" s="1011"/>
      <x:c r="N6" s="1011"/>
      <x:c r="O6" s="1011"/>
      <x:c r="P6" s="1011"/>
      <x:c r="Q6" s="1012"/>
      <x:c r="R6" s="1013">
        <x:v>412402</x:v>
      </x:c>
      <x:c r="S6" s="1014"/>
      <x:c r="T6" s="1014"/>
      <x:c r="U6" s="1014"/>
      <x:c r="V6" s="1014"/>
      <x:c r="W6" s="1014"/>
      <x:c r="X6" s="1014"/>
      <x:c r="Y6" s="1015"/>
      <x:c r="Z6" s="1016">
        <x:v>1</x:v>
      </x:c>
      <x:c r="AA6" s="1016"/>
      <x:c r="AB6" s="1016"/>
      <x:c r="AC6" s="1016"/>
      <x:c r="AD6" s="1017">
        <x:v>412402</x:v>
      </x:c>
      <x:c r="AE6" s="1017"/>
      <x:c r="AF6" s="1017"/>
      <x:c r="AG6" s="1017"/>
      <x:c r="AH6" s="1017"/>
      <x:c r="AI6" s="1017"/>
      <x:c r="AJ6" s="1017"/>
      <x:c r="AK6" s="1017"/>
      <x:c r="AL6" s="1018">
        <x:v>1.8999999999999999</x:v>
      </x:c>
      <x:c r="AM6" s="1019"/>
      <x:c r="AN6" s="1019"/>
      <x:c r="AO6" s="1020"/>
      <x:c r="AP6" s="1010" t="s">
        <x:v>371</x:v>
      </x:c>
      <x:c r="AQ6" s="1011"/>
      <x:c r="AR6" s="1011"/>
      <x:c r="AS6" s="1011"/>
      <x:c r="AT6" s="1011"/>
      <x:c r="AU6" s="1011"/>
      <x:c r="AV6" s="1011"/>
      <x:c r="AW6" s="1011"/>
      <x:c r="AX6" s="1011"/>
      <x:c r="AY6" s="1011"/>
      <x:c r="AZ6" s="1011"/>
      <x:c r="BA6" s="1011"/>
      <x:c r="BB6" s="1011"/>
      <x:c r="BC6" s="1011"/>
      <x:c r="BD6" s="1011"/>
      <x:c r="BE6" s="1011"/>
      <x:c r="BF6" s="1012"/>
      <x:c r="BG6" s="1013">
        <x:v>15967293</x:v>
      </x:c>
      <x:c r="BH6" s="1014"/>
      <x:c r="BI6" s="1014"/>
      <x:c r="BJ6" s="1014"/>
      <x:c r="BK6" s="1014"/>
      <x:c r="BL6" s="1014"/>
      <x:c r="BM6" s="1014"/>
      <x:c r="BN6" s="1015"/>
      <x:c r="BO6" s="1016">
        <x:v>94.099999999999994</x:v>
      </x:c>
      <x:c r="BP6" s="1016"/>
      <x:c r="BQ6" s="1016"/>
      <x:c r="BR6" s="1016"/>
      <x:c r="BS6" s="1017">
        <x:v>243673</x:v>
      </x:c>
      <x:c r="BT6" s="1017"/>
      <x:c r="BU6" s="1017"/>
      <x:c r="BV6" s="1017"/>
      <x:c r="BW6" s="1017"/>
      <x:c r="BX6" s="1017"/>
      <x:c r="BY6" s="1017"/>
      <x:c r="BZ6" s="1017"/>
      <x:c r="CA6" s="1017"/>
      <x:c r="CB6" s="1021"/>
      <x:c r="CD6" s="1024" t="s">
        <x:v>231</x:v>
      </x:c>
      <x:c r="CE6" s="1025"/>
      <x:c r="CF6" s="1025"/>
      <x:c r="CG6" s="1025"/>
      <x:c r="CH6" s="1025"/>
      <x:c r="CI6" s="1025"/>
      <x:c r="CJ6" s="1025"/>
      <x:c r="CK6" s="1025"/>
      <x:c r="CL6" s="1025"/>
      <x:c r="CM6" s="1025"/>
      <x:c r="CN6" s="1025"/>
      <x:c r="CO6" s="1025"/>
      <x:c r="CP6" s="1025"/>
      <x:c r="CQ6" s="1026"/>
      <x:c r="CR6" s="1013">
        <x:v>285498</x:v>
      </x:c>
      <x:c r="CS6" s="1014"/>
      <x:c r="CT6" s="1014"/>
      <x:c r="CU6" s="1014"/>
      <x:c r="CV6" s="1014"/>
      <x:c r="CW6" s="1014"/>
      <x:c r="CX6" s="1014"/>
      <x:c r="CY6" s="1015"/>
      <x:c r="CZ6" s="1007">
        <x:v>0.69999999999999996</x:v>
      </x:c>
      <x:c r="DA6" s="1008"/>
      <x:c r="DB6" s="1008"/>
      <x:c r="DC6" s="1027"/>
      <x:c r="DD6" s="1022" t="s">
        <x:v>233</x:v>
      </x:c>
      <x:c r="DE6" s="1014"/>
      <x:c r="DF6" s="1014"/>
      <x:c r="DG6" s="1014"/>
      <x:c r="DH6" s="1014"/>
      <x:c r="DI6" s="1014"/>
      <x:c r="DJ6" s="1014"/>
      <x:c r="DK6" s="1014"/>
      <x:c r="DL6" s="1014"/>
      <x:c r="DM6" s="1014"/>
      <x:c r="DN6" s="1014"/>
      <x:c r="DO6" s="1014"/>
      <x:c r="DP6" s="1015"/>
      <x:c r="DQ6" s="1022">
        <x:v>285496</x:v>
      </x:c>
      <x:c r="DR6" s="1014"/>
      <x:c r="DS6" s="1014"/>
      <x:c r="DT6" s="1014"/>
      <x:c r="DU6" s="1014"/>
      <x:c r="DV6" s="1014"/>
      <x:c r="DW6" s="1014"/>
      <x:c r="DX6" s="1014"/>
      <x:c r="DY6" s="1014"/>
      <x:c r="DZ6" s="1014"/>
      <x:c r="EA6" s="1014"/>
      <x:c r="EB6" s="1014"/>
      <x:c r="EC6" s="1023"/>
    </x:row>
    <x:row r="7" spans="2:133" customHeight="1">
      <x:c r="B7" s="1010" t="s">
        <x:v>381</x:v>
      </x:c>
      <x:c r="C7" s="1011"/>
      <x:c r="D7" s="1011"/>
      <x:c r="E7" s="1011"/>
      <x:c r="F7" s="1011"/>
      <x:c r="G7" s="1011"/>
      <x:c r="H7" s="1011"/>
      <x:c r="I7" s="1011"/>
      <x:c r="J7" s="1011"/>
      <x:c r="K7" s="1011"/>
      <x:c r="L7" s="1011"/>
      <x:c r="M7" s="1011"/>
      <x:c r="N7" s="1011"/>
      <x:c r="O7" s="1011"/>
      <x:c r="P7" s="1011"/>
      <x:c r="Q7" s="1012"/>
      <x:c r="R7" s="1013">
        <x:v>39814</x:v>
      </x:c>
      <x:c r="S7" s="1014"/>
      <x:c r="T7" s="1014"/>
      <x:c r="U7" s="1014"/>
      <x:c r="V7" s="1014"/>
      <x:c r="W7" s="1014"/>
      <x:c r="X7" s="1014"/>
      <x:c r="Y7" s="1015"/>
      <x:c r="Z7" s="1016">
        <x:v>0.10000000000000001</x:v>
      </x:c>
      <x:c r="AA7" s="1016"/>
      <x:c r="AB7" s="1016"/>
      <x:c r="AC7" s="1016"/>
      <x:c r="AD7" s="1017">
        <x:v>39814</x:v>
      </x:c>
      <x:c r="AE7" s="1017"/>
      <x:c r="AF7" s="1017"/>
      <x:c r="AG7" s="1017"/>
      <x:c r="AH7" s="1017"/>
      <x:c r="AI7" s="1017"/>
      <x:c r="AJ7" s="1017"/>
      <x:c r="AK7" s="1017"/>
      <x:c r="AL7" s="1018">
        <x:v>0.20000000000000001</x:v>
      </x:c>
      <x:c r="AM7" s="1019"/>
      <x:c r="AN7" s="1019"/>
      <x:c r="AO7" s="1020"/>
      <x:c r="AP7" s="1010" t="s">
        <x:v>377</x:v>
      </x:c>
      <x:c r="AQ7" s="1011"/>
      <x:c r="AR7" s="1011"/>
      <x:c r="AS7" s="1011"/>
      <x:c r="AT7" s="1011"/>
      <x:c r="AU7" s="1011"/>
      <x:c r="AV7" s="1011"/>
      <x:c r="AW7" s="1011"/>
      <x:c r="AX7" s="1011"/>
      <x:c r="AY7" s="1011"/>
      <x:c r="AZ7" s="1011"/>
      <x:c r="BA7" s="1011"/>
      <x:c r="BB7" s="1011"/>
      <x:c r="BC7" s="1011"/>
      <x:c r="BD7" s="1011"/>
      <x:c r="BE7" s="1011"/>
      <x:c r="BF7" s="1012"/>
      <x:c r="BG7" s="1013">
        <x:v>7442315</x:v>
      </x:c>
      <x:c r="BH7" s="1014"/>
      <x:c r="BI7" s="1014"/>
      <x:c r="BJ7" s="1014"/>
      <x:c r="BK7" s="1014"/>
      <x:c r="BL7" s="1014"/>
      <x:c r="BM7" s="1014"/>
      <x:c r="BN7" s="1015"/>
      <x:c r="BO7" s="1016">
        <x:v>43.799999999999997</x:v>
      </x:c>
      <x:c r="BP7" s="1016"/>
      <x:c r="BQ7" s="1016"/>
      <x:c r="BR7" s="1016"/>
      <x:c r="BS7" s="1017">
        <x:v>243673</x:v>
      </x:c>
      <x:c r="BT7" s="1017"/>
      <x:c r="BU7" s="1017"/>
      <x:c r="BV7" s="1017"/>
      <x:c r="BW7" s="1017"/>
      <x:c r="BX7" s="1017"/>
      <x:c r="BY7" s="1017"/>
      <x:c r="BZ7" s="1017"/>
      <x:c r="CA7" s="1017"/>
      <x:c r="CB7" s="1021"/>
      <x:c r="CD7" s="1028" t="s">
        <x:v>253</x:v>
      </x:c>
      <x:c r="CE7" s="1029"/>
      <x:c r="CF7" s="1029"/>
      <x:c r="CG7" s="1029"/>
      <x:c r="CH7" s="1029"/>
      <x:c r="CI7" s="1029"/>
      <x:c r="CJ7" s="1029"/>
      <x:c r="CK7" s="1029"/>
      <x:c r="CL7" s="1029"/>
      <x:c r="CM7" s="1029"/>
      <x:c r="CN7" s="1029"/>
      <x:c r="CO7" s="1029"/>
      <x:c r="CP7" s="1029"/>
      <x:c r="CQ7" s="1030"/>
      <x:c r="CR7" s="1013">
        <x:v>4429578</x:v>
      </x:c>
      <x:c r="CS7" s="1014"/>
      <x:c r="CT7" s="1014"/>
      <x:c r="CU7" s="1014"/>
      <x:c r="CV7" s="1014"/>
      <x:c r="CW7" s="1014"/>
      <x:c r="CX7" s="1014"/>
      <x:c r="CY7" s="1015"/>
      <x:c r="CZ7" s="1016">
        <x:v>10.699999999999999</x:v>
      </x:c>
      <x:c r="DA7" s="1016"/>
      <x:c r="DB7" s="1016"/>
      <x:c r="DC7" s="1016"/>
      <x:c r="DD7" s="1022">
        <x:v>111095</x:v>
      </x:c>
      <x:c r="DE7" s="1014"/>
      <x:c r="DF7" s="1014"/>
      <x:c r="DG7" s="1014"/>
      <x:c r="DH7" s="1014"/>
      <x:c r="DI7" s="1014"/>
      <x:c r="DJ7" s="1014"/>
      <x:c r="DK7" s="1014"/>
      <x:c r="DL7" s="1014"/>
      <x:c r="DM7" s="1014"/>
      <x:c r="DN7" s="1014"/>
      <x:c r="DO7" s="1014"/>
      <x:c r="DP7" s="1015"/>
      <x:c r="DQ7" s="1022">
        <x:v>3807243</x:v>
      </x:c>
      <x:c r="DR7" s="1014"/>
      <x:c r="DS7" s="1014"/>
      <x:c r="DT7" s="1014"/>
      <x:c r="DU7" s="1014"/>
      <x:c r="DV7" s="1014"/>
      <x:c r="DW7" s="1014"/>
      <x:c r="DX7" s="1014"/>
      <x:c r="DY7" s="1014"/>
      <x:c r="DZ7" s="1014"/>
      <x:c r="EA7" s="1014"/>
      <x:c r="EB7" s="1014"/>
      <x:c r="EC7" s="1023"/>
    </x:row>
    <x:row r="8" spans="2:133" customHeight="1">
      <x:c r="B8" s="1010" t="s">
        <x:v>386</x:v>
      </x:c>
      <x:c r="C8" s="1011"/>
      <x:c r="D8" s="1011"/>
      <x:c r="E8" s="1011"/>
      <x:c r="F8" s="1011"/>
      <x:c r="G8" s="1011"/>
      <x:c r="H8" s="1011"/>
      <x:c r="I8" s="1011"/>
      <x:c r="J8" s="1011"/>
      <x:c r="K8" s="1011"/>
      <x:c r="L8" s="1011"/>
      <x:c r="M8" s="1011"/>
      <x:c r="N8" s="1011"/>
      <x:c r="O8" s="1011"/>
      <x:c r="P8" s="1011"/>
      <x:c r="Q8" s="1012"/>
      <x:c r="R8" s="1013">
        <x:v>73362</x:v>
      </x:c>
      <x:c r="S8" s="1014"/>
      <x:c r="T8" s="1014"/>
      <x:c r="U8" s="1014"/>
      <x:c r="V8" s="1014"/>
      <x:c r="W8" s="1014"/>
      <x:c r="X8" s="1014"/>
      <x:c r="Y8" s="1015"/>
      <x:c r="Z8" s="1016">
        <x:v>0.20000000000000001</x:v>
      </x:c>
      <x:c r="AA8" s="1016"/>
      <x:c r="AB8" s="1016"/>
      <x:c r="AC8" s="1016"/>
      <x:c r="AD8" s="1017">
        <x:v>73362</x:v>
      </x:c>
      <x:c r="AE8" s="1017"/>
      <x:c r="AF8" s="1017"/>
      <x:c r="AG8" s="1017"/>
      <x:c r="AH8" s="1017"/>
      <x:c r="AI8" s="1017"/>
      <x:c r="AJ8" s="1017"/>
      <x:c r="AK8" s="1017"/>
      <x:c r="AL8" s="1018">
        <x:v>0.29999999999999999</x:v>
      </x:c>
      <x:c r="AM8" s="1019"/>
      <x:c r="AN8" s="1019"/>
      <x:c r="AO8" s="1020"/>
      <x:c r="AP8" s="1010" t="s">
        <x:v>161</x:v>
      </x:c>
      <x:c r="AQ8" s="1011"/>
      <x:c r="AR8" s="1011"/>
      <x:c r="AS8" s="1011"/>
      <x:c r="AT8" s="1011"/>
      <x:c r="AU8" s="1011"/>
      <x:c r="AV8" s="1011"/>
      <x:c r="AW8" s="1011"/>
      <x:c r="AX8" s="1011"/>
      <x:c r="AY8" s="1011"/>
      <x:c r="AZ8" s="1011"/>
      <x:c r="BA8" s="1011"/>
      <x:c r="BB8" s="1011"/>
      <x:c r="BC8" s="1011"/>
      <x:c r="BD8" s="1011"/>
      <x:c r="BE8" s="1011"/>
      <x:c r="BF8" s="1012"/>
      <x:c r="BG8" s="1013">
        <x:v>199636</x:v>
      </x:c>
      <x:c r="BH8" s="1014"/>
      <x:c r="BI8" s="1014"/>
      <x:c r="BJ8" s="1014"/>
      <x:c r="BK8" s="1014"/>
      <x:c r="BL8" s="1014"/>
      <x:c r="BM8" s="1014"/>
      <x:c r="BN8" s="1015"/>
      <x:c r="BO8" s="1016">
        <x:v>1.2</x:v>
      </x:c>
      <x:c r="BP8" s="1016"/>
      <x:c r="BQ8" s="1016"/>
      <x:c r="BR8" s="1016"/>
      <x:c r="BS8" s="1022" t="s">
        <x:v>233</x:v>
      </x:c>
      <x:c r="BT8" s="1014"/>
      <x:c r="BU8" s="1014"/>
      <x:c r="BV8" s="1014"/>
      <x:c r="BW8" s="1014"/>
      <x:c r="BX8" s="1014"/>
      <x:c r="BY8" s="1014"/>
      <x:c r="BZ8" s="1014"/>
      <x:c r="CA8" s="1014"/>
      <x:c r="CB8" s="1023"/>
      <x:c r="CD8" s="1028" t="s">
        <x:v>234</x:v>
      </x:c>
      <x:c r="CE8" s="1029"/>
      <x:c r="CF8" s="1029"/>
      <x:c r="CG8" s="1029"/>
      <x:c r="CH8" s="1029"/>
      <x:c r="CI8" s="1029"/>
      <x:c r="CJ8" s="1029"/>
      <x:c r="CK8" s="1029"/>
      <x:c r="CL8" s="1029"/>
      <x:c r="CM8" s="1029"/>
      <x:c r="CN8" s="1029"/>
      <x:c r="CO8" s="1029"/>
      <x:c r="CP8" s="1029"/>
      <x:c r="CQ8" s="1030"/>
      <x:c r="CR8" s="1013">
        <x:v>16069227</x:v>
      </x:c>
      <x:c r="CS8" s="1014"/>
      <x:c r="CT8" s="1014"/>
      <x:c r="CU8" s="1014"/>
      <x:c r="CV8" s="1014"/>
      <x:c r="CW8" s="1014"/>
      <x:c r="CX8" s="1014"/>
      <x:c r="CY8" s="1015"/>
      <x:c r="CZ8" s="1016">
        <x:v>38.899999999999999</x:v>
      </x:c>
      <x:c r="DA8" s="1016"/>
      <x:c r="DB8" s="1016"/>
      <x:c r="DC8" s="1016"/>
      <x:c r="DD8" s="1022">
        <x:v>134811</x:v>
      </x:c>
      <x:c r="DE8" s="1014"/>
      <x:c r="DF8" s="1014"/>
      <x:c r="DG8" s="1014"/>
      <x:c r="DH8" s="1014"/>
      <x:c r="DI8" s="1014"/>
      <x:c r="DJ8" s="1014"/>
      <x:c r="DK8" s="1014"/>
      <x:c r="DL8" s="1014"/>
      <x:c r="DM8" s="1014"/>
      <x:c r="DN8" s="1014"/>
      <x:c r="DO8" s="1014"/>
      <x:c r="DP8" s="1015"/>
      <x:c r="DQ8" s="1022">
        <x:v>7834424</x:v>
      </x:c>
      <x:c r="DR8" s="1014"/>
      <x:c r="DS8" s="1014"/>
      <x:c r="DT8" s="1014"/>
      <x:c r="DU8" s="1014"/>
      <x:c r="DV8" s="1014"/>
      <x:c r="DW8" s="1014"/>
      <x:c r="DX8" s="1014"/>
      <x:c r="DY8" s="1014"/>
      <x:c r="DZ8" s="1014"/>
      <x:c r="EA8" s="1014"/>
      <x:c r="EB8" s="1014"/>
      <x:c r="EC8" s="1023"/>
    </x:row>
    <x:row r="9" spans="2:133" customHeight="1">
      <x:c r="B9" s="1010" t="s">
        <x:v>160</x:v>
      </x:c>
      <x:c r="C9" s="1011"/>
      <x:c r="D9" s="1011"/>
      <x:c r="E9" s="1011"/>
      <x:c r="F9" s="1011"/>
      <x:c r="G9" s="1011"/>
      <x:c r="H9" s="1011"/>
      <x:c r="I9" s="1011"/>
      <x:c r="J9" s="1011"/>
      <x:c r="K9" s="1011"/>
      <x:c r="L9" s="1011"/>
      <x:c r="M9" s="1011"/>
      <x:c r="N9" s="1011"/>
      <x:c r="O9" s="1011"/>
      <x:c r="P9" s="1011"/>
      <x:c r="Q9" s="1012"/>
      <x:c r="R9" s="1013">
        <x:v>78170</x:v>
      </x:c>
      <x:c r="S9" s="1014"/>
      <x:c r="T9" s="1014"/>
      <x:c r="U9" s="1014"/>
      <x:c r="V9" s="1014"/>
      <x:c r="W9" s="1014"/>
      <x:c r="X9" s="1014"/>
      <x:c r="Y9" s="1015"/>
      <x:c r="Z9" s="1016">
        <x:v>0.20000000000000001</x:v>
      </x:c>
      <x:c r="AA9" s="1016"/>
      <x:c r="AB9" s="1016"/>
      <x:c r="AC9" s="1016"/>
      <x:c r="AD9" s="1017">
        <x:v>78170</x:v>
      </x:c>
      <x:c r="AE9" s="1017"/>
      <x:c r="AF9" s="1017"/>
      <x:c r="AG9" s="1017"/>
      <x:c r="AH9" s="1017"/>
      <x:c r="AI9" s="1017"/>
      <x:c r="AJ9" s="1017"/>
      <x:c r="AK9" s="1017"/>
      <x:c r="AL9" s="1018">
        <x:v>0.40000000000000002</x:v>
      </x:c>
      <x:c r="AM9" s="1019"/>
      <x:c r="AN9" s="1019"/>
      <x:c r="AO9" s="1020"/>
      <x:c r="AP9" s="1010" t="s">
        <x:v>372</x:v>
      </x:c>
      <x:c r="AQ9" s="1011"/>
      <x:c r="AR9" s="1011"/>
      <x:c r="AS9" s="1011"/>
      <x:c r="AT9" s="1011"/>
      <x:c r="AU9" s="1011"/>
      <x:c r="AV9" s="1011"/>
      <x:c r="AW9" s="1011"/>
      <x:c r="AX9" s="1011"/>
      <x:c r="AY9" s="1011"/>
      <x:c r="AZ9" s="1011"/>
      <x:c r="BA9" s="1011"/>
      <x:c r="BB9" s="1011"/>
      <x:c r="BC9" s="1011"/>
      <x:c r="BD9" s="1011"/>
      <x:c r="BE9" s="1011"/>
      <x:c r="BF9" s="1012"/>
      <x:c r="BG9" s="1013">
        <x:v>5452022</x:v>
      </x:c>
      <x:c r="BH9" s="1014"/>
      <x:c r="BI9" s="1014"/>
      <x:c r="BJ9" s="1014"/>
      <x:c r="BK9" s="1014"/>
      <x:c r="BL9" s="1014"/>
      <x:c r="BM9" s="1014"/>
      <x:c r="BN9" s="1015"/>
      <x:c r="BO9" s="1016">
        <x:v>32.100000000000001</x:v>
      </x:c>
      <x:c r="BP9" s="1016"/>
      <x:c r="BQ9" s="1016"/>
      <x:c r="BR9" s="1016"/>
      <x:c r="BS9" s="1022" t="s">
        <x:v>233</x:v>
      </x:c>
      <x:c r="BT9" s="1014"/>
      <x:c r="BU9" s="1014"/>
      <x:c r="BV9" s="1014"/>
      <x:c r="BW9" s="1014"/>
      <x:c r="BX9" s="1014"/>
      <x:c r="BY9" s="1014"/>
      <x:c r="BZ9" s="1014"/>
      <x:c r="CA9" s="1014"/>
      <x:c r="CB9" s="1023"/>
      <x:c r="CD9" s="1028" t="s">
        <x:v>245</x:v>
      </x:c>
      <x:c r="CE9" s="1029"/>
      <x:c r="CF9" s="1029"/>
      <x:c r="CG9" s="1029"/>
      <x:c r="CH9" s="1029"/>
      <x:c r="CI9" s="1029"/>
      <x:c r="CJ9" s="1029"/>
      <x:c r="CK9" s="1029"/>
      <x:c r="CL9" s="1029"/>
      <x:c r="CM9" s="1029"/>
      <x:c r="CN9" s="1029"/>
      <x:c r="CO9" s="1029"/>
      <x:c r="CP9" s="1029"/>
      <x:c r="CQ9" s="1030"/>
      <x:c r="CR9" s="1013">
        <x:v>2847685</x:v>
      </x:c>
      <x:c r="CS9" s="1014"/>
      <x:c r="CT9" s="1014"/>
      <x:c r="CU9" s="1014"/>
      <x:c r="CV9" s="1014"/>
      <x:c r="CW9" s="1014"/>
      <x:c r="CX9" s="1014"/>
      <x:c r="CY9" s="1015"/>
      <x:c r="CZ9" s="1016">
        <x:v>6.9000000000000004</x:v>
      </x:c>
      <x:c r="DA9" s="1016"/>
      <x:c r="DB9" s="1016"/>
      <x:c r="DC9" s="1016"/>
      <x:c r="DD9" s="1022">
        <x:v>84456</x:v>
      </x:c>
      <x:c r="DE9" s="1014"/>
      <x:c r="DF9" s="1014"/>
      <x:c r="DG9" s="1014"/>
      <x:c r="DH9" s="1014"/>
      <x:c r="DI9" s="1014"/>
      <x:c r="DJ9" s="1014"/>
      <x:c r="DK9" s="1014"/>
      <x:c r="DL9" s="1014"/>
      <x:c r="DM9" s="1014"/>
      <x:c r="DN9" s="1014"/>
      <x:c r="DO9" s="1014"/>
      <x:c r="DP9" s="1015"/>
      <x:c r="DQ9" s="1022">
        <x:v>2466160</x:v>
      </x:c>
      <x:c r="DR9" s="1014"/>
      <x:c r="DS9" s="1014"/>
      <x:c r="DT9" s="1014"/>
      <x:c r="DU9" s="1014"/>
      <x:c r="DV9" s="1014"/>
      <x:c r="DW9" s="1014"/>
      <x:c r="DX9" s="1014"/>
      <x:c r="DY9" s="1014"/>
      <x:c r="DZ9" s="1014"/>
      <x:c r="EA9" s="1014"/>
      <x:c r="EB9" s="1014"/>
      <x:c r="EC9" s="1023"/>
    </x:row>
    <x:row r="10" spans="2:133" customHeight="1">
      <x:c r="B10" s="1010" t="s">
        <x:v>157</x:v>
      </x:c>
      <x:c r="C10" s="1011"/>
      <x:c r="D10" s="1011"/>
      <x:c r="E10" s="1011"/>
      <x:c r="F10" s="1011"/>
      <x:c r="G10" s="1011"/>
      <x:c r="H10" s="1011"/>
      <x:c r="I10" s="1011"/>
      <x:c r="J10" s="1011"/>
      <x:c r="K10" s="1011"/>
      <x:c r="L10" s="1011"/>
      <x:c r="M10" s="1011"/>
      <x:c r="N10" s="1011"/>
      <x:c r="O10" s="1011"/>
      <x:c r="P10" s="1011"/>
      <x:c r="Q10" s="1012"/>
      <x:c r="R10" s="1013" t="s">
        <x:v>233</x:v>
      </x:c>
      <x:c r="S10" s="1014"/>
      <x:c r="T10" s="1014"/>
      <x:c r="U10" s="1014"/>
      <x:c r="V10" s="1014"/>
      <x:c r="W10" s="1014"/>
      <x:c r="X10" s="1014"/>
      <x:c r="Y10" s="1015"/>
      <x:c r="Z10" s="1016" t="s">
        <x:v>233</x:v>
      </x:c>
      <x:c r="AA10" s="1016"/>
      <x:c r="AB10" s="1016"/>
      <x:c r="AC10" s="1016"/>
      <x:c r="AD10" s="1017" t="s">
        <x:v>233</x:v>
      </x:c>
      <x:c r="AE10" s="1017"/>
      <x:c r="AF10" s="1017"/>
      <x:c r="AG10" s="1017"/>
      <x:c r="AH10" s="1017"/>
      <x:c r="AI10" s="1017"/>
      <x:c r="AJ10" s="1017"/>
      <x:c r="AK10" s="1017"/>
      <x:c r="AL10" s="1018" t="s">
        <x:v>233</x:v>
      </x:c>
      <x:c r="AM10" s="1019"/>
      <x:c r="AN10" s="1019"/>
      <x:c r="AO10" s="1020"/>
      <x:c r="AP10" s="1010" t="s">
        <x:v>158</x:v>
      </x:c>
      <x:c r="AQ10" s="1011"/>
      <x:c r="AR10" s="1011"/>
      <x:c r="AS10" s="1011"/>
      <x:c r="AT10" s="1011"/>
      <x:c r="AU10" s="1011"/>
      <x:c r="AV10" s="1011"/>
      <x:c r="AW10" s="1011"/>
      <x:c r="AX10" s="1011"/>
      <x:c r="AY10" s="1011"/>
      <x:c r="AZ10" s="1011"/>
      <x:c r="BA10" s="1011"/>
      <x:c r="BB10" s="1011"/>
      <x:c r="BC10" s="1011"/>
      <x:c r="BD10" s="1011"/>
      <x:c r="BE10" s="1011"/>
      <x:c r="BF10" s="1012"/>
      <x:c r="BG10" s="1013">
        <x:v>297885</x:v>
      </x:c>
      <x:c r="BH10" s="1014"/>
      <x:c r="BI10" s="1014"/>
      <x:c r="BJ10" s="1014"/>
      <x:c r="BK10" s="1014"/>
      <x:c r="BL10" s="1014"/>
      <x:c r="BM10" s="1014"/>
      <x:c r="BN10" s="1015"/>
      <x:c r="BO10" s="1016">
        <x:v>1.8</x:v>
      </x:c>
      <x:c r="BP10" s="1016"/>
      <x:c r="BQ10" s="1016"/>
      <x:c r="BR10" s="1016"/>
      <x:c r="BS10" s="1022" t="s">
        <x:v>233</x:v>
      </x:c>
      <x:c r="BT10" s="1014"/>
      <x:c r="BU10" s="1014"/>
      <x:c r="BV10" s="1014"/>
      <x:c r="BW10" s="1014"/>
      <x:c r="BX10" s="1014"/>
      <x:c r="BY10" s="1014"/>
      <x:c r="BZ10" s="1014"/>
      <x:c r="CA10" s="1014"/>
      <x:c r="CB10" s="1023"/>
      <x:c r="CD10" s="1028" t="s">
        <x:v>256</x:v>
      </x:c>
      <x:c r="CE10" s="1029"/>
      <x:c r="CF10" s="1029"/>
      <x:c r="CG10" s="1029"/>
      <x:c r="CH10" s="1029"/>
      <x:c r="CI10" s="1029"/>
      <x:c r="CJ10" s="1029"/>
      <x:c r="CK10" s="1029"/>
      <x:c r="CL10" s="1029"/>
      <x:c r="CM10" s="1029"/>
      <x:c r="CN10" s="1029"/>
      <x:c r="CO10" s="1029"/>
      <x:c r="CP10" s="1029"/>
      <x:c r="CQ10" s="1030"/>
      <x:c r="CR10" s="1013">
        <x:v>229432</x:v>
      </x:c>
      <x:c r="CS10" s="1014"/>
      <x:c r="CT10" s="1014"/>
      <x:c r="CU10" s="1014"/>
      <x:c r="CV10" s="1014"/>
      <x:c r="CW10" s="1014"/>
      <x:c r="CX10" s="1014"/>
      <x:c r="CY10" s="1015"/>
      <x:c r="CZ10" s="1016">
        <x:v>0.59999999999999998</x:v>
      </x:c>
      <x:c r="DA10" s="1016"/>
      <x:c r="DB10" s="1016"/>
      <x:c r="DC10" s="1016"/>
      <x:c r="DD10" s="1022">
        <x:v>2376</x:v>
      </x:c>
      <x:c r="DE10" s="1014"/>
      <x:c r="DF10" s="1014"/>
      <x:c r="DG10" s="1014"/>
      <x:c r="DH10" s="1014"/>
      <x:c r="DI10" s="1014"/>
      <x:c r="DJ10" s="1014"/>
      <x:c r="DK10" s="1014"/>
      <x:c r="DL10" s="1014"/>
      <x:c r="DM10" s="1014"/>
      <x:c r="DN10" s="1014"/>
      <x:c r="DO10" s="1014"/>
      <x:c r="DP10" s="1015"/>
      <x:c r="DQ10" s="1022">
        <x:v>181435</x:v>
      </x:c>
      <x:c r="DR10" s="1014"/>
      <x:c r="DS10" s="1014"/>
      <x:c r="DT10" s="1014"/>
      <x:c r="DU10" s="1014"/>
      <x:c r="DV10" s="1014"/>
      <x:c r="DW10" s="1014"/>
      <x:c r="DX10" s="1014"/>
      <x:c r="DY10" s="1014"/>
      <x:c r="DZ10" s="1014"/>
      <x:c r="EA10" s="1014"/>
      <x:c r="EB10" s="1014"/>
      <x:c r="EC10" s="1023"/>
    </x:row>
    <x:row r="11" spans="2:133" customHeight="1">
      <x:c r="B11" s="1010" t="s">
        <x:v>16</x:v>
      </x:c>
      <x:c r="C11" s="1011"/>
      <x:c r="D11" s="1011"/>
      <x:c r="E11" s="1011"/>
      <x:c r="F11" s="1011"/>
      <x:c r="G11" s="1011"/>
      <x:c r="H11" s="1011"/>
      <x:c r="I11" s="1011"/>
      <x:c r="J11" s="1011"/>
      <x:c r="K11" s="1011"/>
      <x:c r="L11" s="1011"/>
      <x:c r="M11" s="1011"/>
      <x:c r="N11" s="1011"/>
      <x:c r="O11" s="1011"/>
      <x:c r="P11" s="1011"/>
      <x:c r="Q11" s="1012"/>
      <x:c r="R11" s="1013" t="s">
        <x:v>233</x:v>
      </x:c>
      <x:c r="S11" s="1014"/>
      <x:c r="T11" s="1014"/>
      <x:c r="U11" s="1014"/>
      <x:c r="V11" s="1014"/>
      <x:c r="W11" s="1014"/>
      <x:c r="X11" s="1014"/>
      <x:c r="Y11" s="1015"/>
      <x:c r="Z11" s="1016" t="s">
        <x:v>233</x:v>
      </x:c>
      <x:c r="AA11" s="1016"/>
      <x:c r="AB11" s="1016"/>
      <x:c r="AC11" s="1016"/>
      <x:c r="AD11" s="1017" t="s">
        <x:v>233</x:v>
      </x:c>
      <x:c r="AE11" s="1017"/>
      <x:c r="AF11" s="1017"/>
      <x:c r="AG11" s="1017"/>
      <x:c r="AH11" s="1017"/>
      <x:c r="AI11" s="1017"/>
      <x:c r="AJ11" s="1017"/>
      <x:c r="AK11" s="1017"/>
      <x:c r="AL11" s="1018" t="s">
        <x:v>233</x:v>
      </x:c>
      <x:c r="AM11" s="1019"/>
      <x:c r="AN11" s="1019"/>
      <x:c r="AO11" s="1020"/>
      <x:c r="AP11" s="1010" t="s">
        <x:v>373</x:v>
      </x:c>
      <x:c r="AQ11" s="1011"/>
      <x:c r="AR11" s="1011"/>
      <x:c r="AS11" s="1011"/>
      <x:c r="AT11" s="1011"/>
      <x:c r="AU11" s="1011"/>
      <x:c r="AV11" s="1011"/>
      <x:c r="AW11" s="1011"/>
      <x:c r="AX11" s="1011"/>
      <x:c r="AY11" s="1011"/>
      <x:c r="AZ11" s="1011"/>
      <x:c r="BA11" s="1011"/>
      <x:c r="BB11" s="1011"/>
      <x:c r="BC11" s="1011"/>
      <x:c r="BD11" s="1011"/>
      <x:c r="BE11" s="1011"/>
      <x:c r="BF11" s="1012"/>
      <x:c r="BG11" s="1013">
        <x:v>1492772</x:v>
      </x:c>
      <x:c r="BH11" s="1014"/>
      <x:c r="BI11" s="1014"/>
      <x:c r="BJ11" s="1014"/>
      <x:c r="BK11" s="1014"/>
      <x:c r="BL11" s="1014"/>
      <x:c r="BM11" s="1014"/>
      <x:c r="BN11" s="1015"/>
      <x:c r="BO11" s="1016">
        <x:v>8.8000000000000007</x:v>
      </x:c>
      <x:c r="BP11" s="1016"/>
      <x:c r="BQ11" s="1016"/>
      <x:c r="BR11" s="1016"/>
      <x:c r="BS11" s="1022">
        <x:v>243673</x:v>
      </x:c>
      <x:c r="BT11" s="1014"/>
      <x:c r="BU11" s="1014"/>
      <x:c r="BV11" s="1014"/>
      <x:c r="BW11" s="1014"/>
      <x:c r="BX11" s="1014"/>
      <x:c r="BY11" s="1014"/>
      <x:c r="BZ11" s="1014"/>
      <x:c r="CA11" s="1014"/>
      <x:c r="CB11" s="1023"/>
      <x:c r="CD11" s="1028" t="s">
        <x:v>379</x:v>
      </x:c>
      <x:c r="CE11" s="1029"/>
      <x:c r="CF11" s="1029"/>
      <x:c r="CG11" s="1029"/>
      <x:c r="CH11" s="1029"/>
      <x:c r="CI11" s="1029"/>
      <x:c r="CJ11" s="1029"/>
      <x:c r="CK11" s="1029"/>
      <x:c r="CL11" s="1029"/>
      <x:c r="CM11" s="1029"/>
      <x:c r="CN11" s="1029"/>
      <x:c r="CO11" s="1029"/>
      <x:c r="CP11" s="1029"/>
      <x:c r="CQ11" s="1030"/>
      <x:c r="CR11" s="1013">
        <x:v>1090696</x:v>
      </x:c>
      <x:c r="CS11" s="1014"/>
      <x:c r="CT11" s="1014"/>
      <x:c r="CU11" s="1014"/>
      <x:c r="CV11" s="1014"/>
      <x:c r="CW11" s="1014"/>
      <x:c r="CX11" s="1014"/>
      <x:c r="CY11" s="1015"/>
      <x:c r="CZ11" s="1016">
        <x:v>2.6000000000000001</x:v>
      </x:c>
      <x:c r="DA11" s="1016"/>
      <x:c r="DB11" s="1016"/>
      <x:c r="DC11" s="1016"/>
      <x:c r="DD11" s="1022">
        <x:v>436575</x:v>
      </x:c>
      <x:c r="DE11" s="1014"/>
      <x:c r="DF11" s="1014"/>
      <x:c r="DG11" s="1014"/>
      <x:c r="DH11" s="1014"/>
      <x:c r="DI11" s="1014"/>
      <x:c r="DJ11" s="1014"/>
      <x:c r="DK11" s="1014"/>
      <x:c r="DL11" s="1014"/>
      <x:c r="DM11" s="1014"/>
      <x:c r="DN11" s="1014"/>
      <x:c r="DO11" s="1014"/>
      <x:c r="DP11" s="1015"/>
      <x:c r="DQ11" s="1022">
        <x:v>671911</x:v>
      </x:c>
      <x:c r="DR11" s="1014"/>
      <x:c r="DS11" s="1014"/>
      <x:c r="DT11" s="1014"/>
      <x:c r="DU11" s="1014"/>
      <x:c r="DV11" s="1014"/>
      <x:c r="DW11" s="1014"/>
      <x:c r="DX11" s="1014"/>
      <x:c r="DY11" s="1014"/>
      <x:c r="DZ11" s="1014"/>
      <x:c r="EA11" s="1014"/>
      <x:c r="EB11" s="1014"/>
      <x:c r="EC11" s="1023"/>
    </x:row>
    <x:row r="12" spans="2:133" customHeight="1">
      <x:c r="B12" s="1010" t="s">
        <x:v>159</x:v>
      </x:c>
      <x:c r="C12" s="1011"/>
      <x:c r="D12" s="1011"/>
      <x:c r="E12" s="1011"/>
      <x:c r="F12" s="1011"/>
      <x:c r="G12" s="1011"/>
      <x:c r="H12" s="1011"/>
      <x:c r="I12" s="1011"/>
      <x:c r="J12" s="1011"/>
      <x:c r="K12" s="1011"/>
      <x:c r="L12" s="1011"/>
      <x:c r="M12" s="1011"/>
      <x:c r="N12" s="1011"/>
      <x:c r="O12" s="1011"/>
      <x:c r="P12" s="1011"/>
      <x:c r="Q12" s="1012"/>
      <x:c r="R12" s="1013">
        <x:v>2027217</x:v>
      </x:c>
      <x:c r="S12" s="1014"/>
      <x:c r="T12" s="1014"/>
      <x:c r="U12" s="1014"/>
      <x:c r="V12" s="1014"/>
      <x:c r="W12" s="1014"/>
      <x:c r="X12" s="1014"/>
      <x:c r="Y12" s="1015"/>
      <x:c r="Z12" s="1016">
        <x:v>4.7000000000000002</x:v>
      </x:c>
      <x:c r="AA12" s="1016"/>
      <x:c r="AB12" s="1016"/>
      <x:c r="AC12" s="1016"/>
      <x:c r="AD12" s="1017">
        <x:v>2027217</x:v>
      </x:c>
      <x:c r="AE12" s="1017"/>
      <x:c r="AF12" s="1017"/>
      <x:c r="AG12" s="1017"/>
      <x:c r="AH12" s="1017"/>
      <x:c r="AI12" s="1017"/>
      <x:c r="AJ12" s="1017"/>
      <x:c r="AK12" s="1017"/>
      <x:c r="AL12" s="1018">
        <x:v>9.1999999999999993</x:v>
      </x:c>
      <x:c r="AM12" s="1019"/>
      <x:c r="AN12" s="1019"/>
      <x:c r="AO12" s="1020"/>
      <x:c r="AP12" s="1010" t="s">
        <x:v>385</x:v>
      </x:c>
      <x:c r="AQ12" s="1011"/>
      <x:c r="AR12" s="1011"/>
      <x:c r="AS12" s="1011"/>
      <x:c r="AT12" s="1011"/>
      <x:c r="AU12" s="1011"/>
      <x:c r="AV12" s="1011"/>
      <x:c r="AW12" s="1011"/>
      <x:c r="AX12" s="1011"/>
      <x:c r="AY12" s="1011"/>
      <x:c r="AZ12" s="1011"/>
      <x:c r="BA12" s="1011"/>
      <x:c r="BB12" s="1011"/>
      <x:c r="BC12" s="1011"/>
      <x:c r="BD12" s="1011"/>
      <x:c r="BE12" s="1011"/>
      <x:c r="BF12" s="1012"/>
      <x:c r="BG12" s="1013">
        <x:v>7445385</x:v>
      </x:c>
      <x:c r="BH12" s="1014"/>
      <x:c r="BI12" s="1014"/>
      <x:c r="BJ12" s="1014"/>
      <x:c r="BK12" s="1014"/>
      <x:c r="BL12" s="1014"/>
      <x:c r="BM12" s="1014"/>
      <x:c r="BN12" s="1015"/>
      <x:c r="BO12" s="1016">
        <x:v>43.899999999999999</x:v>
      </x:c>
      <x:c r="BP12" s="1016"/>
      <x:c r="BQ12" s="1016"/>
      <x:c r="BR12" s="1016"/>
      <x:c r="BS12" s="1022" t="s">
        <x:v>233</x:v>
      </x:c>
      <x:c r="BT12" s="1014"/>
      <x:c r="BU12" s="1014"/>
      <x:c r="BV12" s="1014"/>
      <x:c r="BW12" s="1014"/>
      <x:c r="BX12" s="1014"/>
      <x:c r="BY12" s="1014"/>
      <x:c r="BZ12" s="1014"/>
      <x:c r="CA12" s="1014"/>
      <x:c r="CB12" s="1023"/>
      <x:c r="CD12" s="1028" t="s">
        <x:v>246</x:v>
      </x:c>
      <x:c r="CE12" s="1029"/>
      <x:c r="CF12" s="1029"/>
      <x:c r="CG12" s="1029"/>
      <x:c r="CH12" s="1029"/>
      <x:c r="CI12" s="1029"/>
      <x:c r="CJ12" s="1029"/>
      <x:c r="CK12" s="1029"/>
      <x:c r="CL12" s="1029"/>
      <x:c r="CM12" s="1029"/>
      <x:c r="CN12" s="1029"/>
      <x:c r="CO12" s="1029"/>
      <x:c r="CP12" s="1029"/>
      <x:c r="CQ12" s="1030"/>
      <x:c r="CR12" s="1013">
        <x:v>1087345</x:v>
      </x:c>
      <x:c r="CS12" s="1014"/>
      <x:c r="CT12" s="1014"/>
      <x:c r="CU12" s="1014"/>
      <x:c r="CV12" s="1014"/>
      <x:c r="CW12" s="1014"/>
      <x:c r="CX12" s="1014"/>
      <x:c r="CY12" s="1015"/>
      <x:c r="CZ12" s="1016">
        <x:v>2.6000000000000001</x:v>
      </x:c>
      <x:c r="DA12" s="1016"/>
      <x:c r="DB12" s="1016"/>
      <x:c r="DC12" s="1016"/>
      <x:c r="DD12" s="1022">
        <x:v>78374</x:v>
      </x:c>
      <x:c r="DE12" s="1014"/>
      <x:c r="DF12" s="1014"/>
      <x:c r="DG12" s="1014"/>
      <x:c r="DH12" s="1014"/>
      <x:c r="DI12" s="1014"/>
      <x:c r="DJ12" s="1014"/>
      <x:c r="DK12" s="1014"/>
      <x:c r="DL12" s="1014"/>
      <x:c r="DM12" s="1014"/>
      <x:c r="DN12" s="1014"/>
      <x:c r="DO12" s="1014"/>
      <x:c r="DP12" s="1015"/>
      <x:c r="DQ12" s="1022">
        <x:v>709344</x:v>
      </x:c>
      <x:c r="DR12" s="1014"/>
      <x:c r="DS12" s="1014"/>
      <x:c r="DT12" s="1014"/>
      <x:c r="DU12" s="1014"/>
      <x:c r="DV12" s="1014"/>
      <x:c r="DW12" s="1014"/>
      <x:c r="DX12" s="1014"/>
      <x:c r="DY12" s="1014"/>
      <x:c r="DZ12" s="1014"/>
      <x:c r="EA12" s="1014"/>
      <x:c r="EB12" s="1014"/>
      <x:c r="EC12" s="1023"/>
    </x:row>
    <x:row r="13" spans="2:133" customHeight="1">
      <x:c r="B13" s="1010" t="s">
        <x:v>164</x:v>
      </x:c>
      <x:c r="C13" s="1011"/>
      <x:c r="D13" s="1011"/>
      <x:c r="E13" s="1011"/>
      <x:c r="F13" s="1011"/>
      <x:c r="G13" s="1011"/>
      <x:c r="H13" s="1011"/>
      <x:c r="I13" s="1011"/>
      <x:c r="J13" s="1011"/>
      <x:c r="K13" s="1011"/>
      <x:c r="L13" s="1011"/>
      <x:c r="M13" s="1011"/>
      <x:c r="N13" s="1011"/>
      <x:c r="O13" s="1011"/>
      <x:c r="P13" s="1011"/>
      <x:c r="Q13" s="1012"/>
      <x:c r="R13" s="1013">
        <x:v>7246</x:v>
      </x:c>
      <x:c r="S13" s="1014"/>
      <x:c r="T13" s="1014"/>
      <x:c r="U13" s="1014"/>
      <x:c r="V13" s="1014"/>
      <x:c r="W13" s="1014"/>
      <x:c r="X13" s="1014"/>
      <x:c r="Y13" s="1015"/>
      <x:c r="Z13" s="1016">
        <x:v>0</x:v>
      </x:c>
      <x:c r="AA13" s="1016"/>
      <x:c r="AB13" s="1016"/>
      <x:c r="AC13" s="1016"/>
      <x:c r="AD13" s="1017">
        <x:v>7246</x:v>
      </x:c>
      <x:c r="AE13" s="1017"/>
      <x:c r="AF13" s="1017"/>
      <x:c r="AG13" s="1017"/>
      <x:c r="AH13" s="1017"/>
      <x:c r="AI13" s="1017"/>
      <x:c r="AJ13" s="1017"/>
      <x:c r="AK13" s="1017"/>
      <x:c r="AL13" s="1018">
        <x:v>0</x:v>
      </x:c>
      <x:c r="AM13" s="1019"/>
      <x:c r="AN13" s="1019"/>
      <x:c r="AO13" s="1020"/>
      <x:c r="AP13" s="1010" t="s">
        <x:v>163</x:v>
      </x:c>
      <x:c r="AQ13" s="1011"/>
      <x:c r="AR13" s="1011"/>
      <x:c r="AS13" s="1011"/>
      <x:c r="AT13" s="1011"/>
      <x:c r="AU13" s="1011"/>
      <x:c r="AV13" s="1011"/>
      <x:c r="AW13" s="1011"/>
      <x:c r="AX13" s="1011"/>
      <x:c r="AY13" s="1011"/>
      <x:c r="AZ13" s="1011"/>
      <x:c r="BA13" s="1011"/>
      <x:c r="BB13" s="1011"/>
      <x:c r="BC13" s="1011"/>
      <x:c r="BD13" s="1011"/>
      <x:c r="BE13" s="1011"/>
      <x:c r="BF13" s="1012"/>
      <x:c r="BG13" s="1013">
        <x:v>7403396</x:v>
      </x:c>
      <x:c r="BH13" s="1014"/>
      <x:c r="BI13" s="1014"/>
      <x:c r="BJ13" s="1014"/>
      <x:c r="BK13" s="1014"/>
      <x:c r="BL13" s="1014"/>
      <x:c r="BM13" s="1014"/>
      <x:c r="BN13" s="1015"/>
      <x:c r="BO13" s="1016">
        <x:v>43.600000000000001</x:v>
      </x:c>
      <x:c r="BP13" s="1016"/>
      <x:c r="BQ13" s="1016"/>
      <x:c r="BR13" s="1016"/>
      <x:c r="BS13" s="1022" t="s">
        <x:v>233</x:v>
      </x:c>
      <x:c r="BT13" s="1014"/>
      <x:c r="BU13" s="1014"/>
      <x:c r="BV13" s="1014"/>
      <x:c r="BW13" s="1014"/>
      <x:c r="BX13" s="1014"/>
      <x:c r="BY13" s="1014"/>
      <x:c r="BZ13" s="1014"/>
      <x:c r="CA13" s="1014"/>
      <x:c r="CB13" s="1023"/>
      <x:c r="CD13" s="1028" t="s">
        <x:v>226</x:v>
      </x:c>
      <x:c r="CE13" s="1029"/>
      <x:c r="CF13" s="1029"/>
      <x:c r="CG13" s="1029"/>
      <x:c r="CH13" s="1029"/>
      <x:c r="CI13" s="1029"/>
      <x:c r="CJ13" s="1029"/>
      <x:c r="CK13" s="1029"/>
      <x:c r="CL13" s="1029"/>
      <x:c r="CM13" s="1029"/>
      <x:c r="CN13" s="1029"/>
      <x:c r="CO13" s="1029"/>
      <x:c r="CP13" s="1029"/>
      <x:c r="CQ13" s="1030"/>
      <x:c r="CR13" s="1013">
        <x:v>4000012</x:v>
      </x:c>
      <x:c r="CS13" s="1014"/>
      <x:c r="CT13" s="1014"/>
      <x:c r="CU13" s="1014"/>
      <x:c r="CV13" s="1014"/>
      <x:c r="CW13" s="1014"/>
      <x:c r="CX13" s="1014"/>
      <x:c r="CY13" s="1015"/>
      <x:c r="CZ13" s="1016">
        <x:v>9.6999999999999993</x:v>
      </x:c>
      <x:c r="DA13" s="1016"/>
      <x:c r="DB13" s="1016"/>
      <x:c r="DC13" s="1016"/>
      <x:c r="DD13" s="1022">
        <x:v>1697337</x:v>
      </x:c>
      <x:c r="DE13" s="1014"/>
      <x:c r="DF13" s="1014"/>
      <x:c r="DG13" s="1014"/>
      <x:c r="DH13" s="1014"/>
      <x:c r="DI13" s="1014"/>
      <x:c r="DJ13" s="1014"/>
      <x:c r="DK13" s="1014"/>
      <x:c r="DL13" s="1014"/>
      <x:c r="DM13" s="1014"/>
      <x:c r="DN13" s="1014"/>
      <x:c r="DO13" s="1014"/>
      <x:c r="DP13" s="1015"/>
      <x:c r="DQ13" s="1022">
        <x:v>2397425</x:v>
      </x:c>
      <x:c r="DR13" s="1014"/>
      <x:c r="DS13" s="1014"/>
      <x:c r="DT13" s="1014"/>
      <x:c r="DU13" s="1014"/>
      <x:c r="DV13" s="1014"/>
      <x:c r="DW13" s="1014"/>
      <x:c r="DX13" s="1014"/>
      <x:c r="DY13" s="1014"/>
      <x:c r="DZ13" s="1014"/>
      <x:c r="EA13" s="1014"/>
      <x:c r="EB13" s="1014"/>
      <x:c r="EC13" s="1023"/>
    </x:row>
    <x:row r="14" spans="2:133" customHeight="1">
      <x:c r="B14" s="1010" t="s">
        <x:v>167</x:v>
      </x:c>
      <x:c r="C14" s="1011"/>
      <x:c r="D14" s="1011"/>
      <x:c r="E14" s="1011"/>
      <x:c r="F14" s="1011"/>
      <x:c r="G14" s="1011"/>
      <x:c r="H14" s="1011"/>
      <x:c r="I14" s="1011"/>
      <x:c r="J14" s="1011"/>
      <x:c r="K14" s="1011"/>
      <x:c r="L14" s="1011"/>
      <x:c r="M14" s="1011"/>
      <x:c r="N14" s="1011"/>
      <x:c r="O14" s="1011"/>
      <x:c r="P14" s="1011"/>
      <x:c r="Q14" s="1012"/>
      <x:c r="R14" s="1013" t="s">
        <x:v>233</x:v>
      </x:c>
      <x:c r="S14" s="1014"/>
      <x:c r="T14" s="1014"/>
      <x:c r="U14" s="1014"/>
      <x:c r="V14" s="1014"/>
      <x:c r="W14" s="1014"/>
      <x:c r="X14" s="1014"/>
      <x:c r="Y14" s="1015"/>
      <x:c r="Z14" s="1016" t="s">
        <x:v>233</x:v>
      </x:c>
      <x:c r="AA14" s="1016"/>
      <x:c r="AB14" s="1016"/>
      <x:c r="AC14" s="1016"/>
      <x:c r="AD14" s="1017" t="s">
        <x:v>233</x:v>
      </x:c>
      <x:c r="AE14" s="1017"/>
      <x:c r="AF14" s="1017"/>
      <x:c r="AG14" s="1017"/>
      <x:c r="AH14" s="1017"/>
      <x:c r="AI14" s="1017"/>
      <x:c r="AJ14" s="1017"/>
      <x:c r="AK14" s="1017"/>
      <x:c r="AL14" s="1018" t="s">
        <x:v>233</x:v>
      </x:c>
      <x:c r="AM14" s="1019"/>
      <x:c r="AN14" s="1019"/>
      <x:c r="AO14" s="1020"/>
      <x:c r="AP14" s="1010" t="s">
        <x:v>382</x:v>
      </x:c>
      <x:c r="AQ14" s="1011"/>
      <x:c r="AR14" s="1011"/>
      <x:c r="AS14" s="1011"/>
      <x:c r="AT14" s="1011"/>
      <x:c r="AU14" s="1011"/>
      <x:c r="AV14" s="1011"/>
      <x:c r="AW14" s="1011"/>
      <x:c r="AX14" s="1011"/>
      <x:c r="AY14" s="1011"/>
      <x:c r="AZ14" s="1011"/>
      <x:c r="BA14" s="1011"/>
      <x:c r="BB14" s="1011"/>
      <x:c r="BC14" s="1011"/>
      <x:c r="BD14" s="1011"/>
      <x:c r="BE14" s="1011"/>
      <x:c r="BF14" s="1012"/>
      <x:c r="BG14" s="1013">
        <x:v>310340</x:v>
      </x:c>
      <x:c r="BH14" s="1014"/>
      <x:c r="BI14" s="1014"/>
      <x:c r="BJ14" s="1014"/>
      <x:c r="BK14" s="1014"/>
      <x:c r="BL14" s="1014"/>
      <x:c r="BM14" s="1014"/>
      <x:c r="BN14" s="1015"/>
      <x:c r="BO14" s="1016">
        <x:v>1.8</x:v>
      </x:c>
      <x:c r="BP14" s="1016"/>
      <x:c r="BQ14" s="1016"/>
      <x:c r="BR14" s="1016"/>
      <x:c r="BS14" s="1022" t="s">
        <x:v>233</x:v>
      </x:c>
      <x:c r="BT14" s="1014"/>
      <x:c r="BU14" s="1014"/>
      <x:c r="BV14" s="1014"/>
      <x:c r="BW14" s="1014"/>
      <x:c r="BX14" s="1014"/>
      <x:c r="BY14" s="1014"/>
      <x:c r="BZ14" s="1014"/>
      <x:c r="CA14" s="1014"/>
      <x:c r="CB14" s="1023"/>
      <x:c r="CD14" s="1028" t="s">
        <x:v>227</x:v>
      </x:c>
      <x:c r="CE14" s="1029"/>
      <x:c r="CF14" s="1029"/>
      <x:c r="CG14" s="1029"/>
      <x:c r="CH14" s="1029"/>
      <x:c r="CI14" s="1029"/>
      <x:c r="CJ14" s="1029"/>
      <x:c r="CK14" s="1029"/>
      <x:c r="CL14" s="1029"/>
      <x:c r="CM14" s="1029"/>
      <x:c r="CN14" s="1029"/>
      <x:c r="CO14" s="1029"/>
      <x:c r="CP14" s="1029"/>
      <x:c r="CQ14" s="1030"/>
      <x:c r="CR14" s="1013">
        <x:v>1391958</x:v>
      </x:c>
      <x:c r="CS14" s="1014"/>
      <x:c r="CT14" s="1014"/>
      <x:c r="CU14" s="1014"/>
      <x:c r="CV14" s="1014"/>
      <x:c r="CW14" s="1014"/>
      <x:c r="CX14" s="1014"/>
      <x:c r="CY14" s="1015"/>
      <x:c r="CZ14" s="1016">
        <x:v>3.3999999999999999</x:v>
      </x:c>
      <x:c r="DA14" s="1016"/>
      <x:c r="DB14" s="1016"/>
      <x:c r="DC14" s="1016"/>
      <x:c r="DD14" s="1022">
        <x:v>47703</x:v>
      </x:c>
      <x:c r="DE14" s="1014"/>
      <x:c r="DF14" s="1014"/>
      <x:c r="DG14" s="1014"/>
      <x:c r="DH14" s="1014"/>
      <x:c r="DI14" s="1014"/>
      <x:c r="DJ14" s="1014"/>
      <x:c r="DK14" s="1014"/>
      <x:c r="DL14" s="1014"/>
      <x:c r="DM14" s="1014"/>
      <x:c r="DN14" s="1014"/>
      <x:c r="DO14" s="1014"/>
      <x:c r="DP14" s="1015"/>
      <x:c r="DQ14" s="1022">
        <x:v>1315319</x:v>
      </x:c>
      <x:c r="DR14" s="1014"/>
      <x:c r="DS14" s="1014"/>
      <x:c r="DT14" s="1014"/>
      <x:c r="DU14" s="1014"/>
      <x:c r="DV14" s="1014"/>
      <x:c r="DW14" s="1014"/>
      <x:c r="DX14" s="1014"/>
      <x:c r="DY14" s="1014"/>
      <x:c r="DZ14" s="1014"/>
      <x:c r="EA14" s="1014"/>
      <x:c r="EB14" s="1014"/>
      <x:c r="EC14" s="1023"/>
    </x:row>
    <x:row r="15" spans="2:133" customHeight="1">
      <x:c r="B15" s="1010" t="s">
        <x:v>166</x:v>
      </x:c>
      <x:c r="C15" s="1011"/>
      <x:c r="D15" s="1011"/>
      <x:c r="E15" s="1011"/>
      <x:c r="F15" s="1011"/>
      <x:c r="G15" s="1011"/>
      <x:c r="H15" s="1011"/>
      <x:c r="I15" s="1011"/>
      <x:c r="J15" s="1011"/>
      <x:c r="K15" s="1011"/>
      <x:c r="L15" s="1011"/>
      <x:c r="M15" s="1011"/>
      <x:c r="N15" s="1011"/>
      <x:c r="O15" s="1011"/>
      <x:c r="P15" s="1011"/>
      <x:c r="Q15" s="1012"/>
      <x:c r="R15" s="1013">
        <x:v>97374</x:v>
      </x:c>
      <x:c r="S15" s="1014"/>
      <x:c r="T15" s="1014"/>
      <x:c r="U15" s="1014"/>
      <x:c r="V15" s="1014"/>
      <x:c r="W15" s="1014"/>
      <x:c r="X15" s="1014"/>
      <x:c r="Y15" s="1015"/>
      <x:c r="Z15" s="1016">
        <x:v>0.20000000000000001</x:v>
      </x:c>
      <x:c r="AA15" s="1016"/>
      <x:c r="AB15" s="1016"/>
      <x:c r="AC15" s="1016"/>
      <x:c r="AD15" s="1017">
        <x:v>97374</x:v>
      </x:c>
      <x:c r="AE15" s="1017"/>
      <x:c r="AF15" s="1017"/>
      <x:c r="AG15" s="1017"/>
      <x:c r="AH15" s="1017"/>
      <x:c r="AI15" s="1017"/>
      <x:c r="AJ15" s="1017"/>
      <x:c r="AK15" s="1017"/>
      <x:c r="AL15" s="1018">
        <x:v>0.40000000000000002</x:v>
      </x:c>
      <x:c r="AM15" s="1019"/>
      <x:c r="AN15" s="1019"/>
      <x:c r="AO15" s="1020"/>
      <x:c r="AP15" s="1010" t="s">
        <x:v>168</x:v>
      </x:c>
      <x:c r="AQ15" s="1011"/>
      <x:c r="AR15" s="1011"/>
      <x:c r="AS15" s="1011"/>
      <x:c r="AT15" s="1011"/>
      <x:c r="AU15" s="1011"/>
      <x:c r="AV15" s="1011"/>
      <x:c r="AW15" s="1011"/>
      <x:c r="AX15" s="1011"/>
      <x:c r="AY15" s="1011"/>
      <x:c r="AZ15" s="1011"/>
      <x:c r="BA15" s="1011"/>
      <x:c r="BB15" s="1011"/>
      <x:c r="BC15" s="1011"/>
      <x:c r="BD15" s="1011"/>
      <x:c r="BE15" s="1011"/>
      <x:c r="BF15" s="1012"/>
      <x:c r="BG15" s="1013">
        <x:v>768053</x:v>
      </x:c>
      <x:c r="BH15" s="1014"/>
      <x:c r="BI15" s="1014"/>
      <x:c r="BJ15" s="1014"/>
      <x:c r="BK15" s="1014"/>
      <x:c r="BL15" s="1014"/>
      <x:c r="BM15" s="1014"/>
      <x:c r="BN15" s="1015"/>
      <x:c r="BO15" s="1016">
        <x:v>4.5</x:v>
      </x:c>
      <x:c r="BP15" s="1016"/>
      <x:c r="BQ15" s="1016"/>
      <x:c r="BR15" s="1016"/>
      <x:c r="BS15" s="1022" t="s">
        <x:v>233</x:v>
      </x:c>
      <x:c r="BT15" s="1014"/>
      <x:c r="BU15" s="1014"/>
      <x:c r="BV15" s="1014"/>
      <x:c r="BW15" s="1014"/>
      <x:c r="BX15" s="1014"/>
      <x:c r="BY15" s="1014"/>
      <x:c r="BZ15" s="1014"/>
      <x:c r="CA15" s="1014"/>
      <x:c r="CB15" s="1023"/>
      <x:c r="CD15" s="1028" t="s">
        <x:v>238</x:v>
      </x:c>
      <x:c r="CE15" s="1029"/>
      <x:c r="CF15" s="1029"/>
      <x:c r="CG15" s="1029"/>
      <x:c r="CH15" s="1029"/>
      <x:c r="CI15" s="1029"/>
      <x:c r="CJ15" s="1029"/>
      <x:c r="CK15" s="1029"/>
      <x:c r="CL15" s="1029"/>
      <x:c r="CM15" s="1029"/>
      <x:c r="CN15" s="1029"/>
      <x:c r="CO15" s="1029"/>
      <x:c r="CP15" s="1029"/>
      <x:c r="CQ15" s="1030"/>
      <x:c r="CR15" s="1013">
        <x:v>5818838</x:v>
      </x:c>
      <x:c r="CS15" s="1014"/>
      <x:c r="CT15" s="1014"/>
      <x:c r="CU15" s="1014"/>
      <x:c r="CV15" s="1014"/>
      <x:c r="CW15" s="1014"/>
      <x:c r="CX15" s="1014"/>
      <x:c r="CY15" s="1015"/>
      <x:c r="CZ15" s="1016">
        <x:v>14.1</x:v>
      </x:c>
      <x:c r="DA15" s="1016"/>
      <x:c r="DB15" s="1016"/>
      <x:c r="DC15" s="1016"/>
      <x:c r="DD15" s="1022">
        <x:v>2391187</x:v>
      </x:c>
      <x:c r="DE15" s="1014"/>
      <x:c r="DF15" s="1014"/>
      <x:c r="DG15" s="1014"/>
      <x:c r="DH15" s="1014"/>
      <x:c r="DI15" s="1014"/>
      <x:c r="DJ15" s="1014"/>
      <x:c r="DK15" s="1014"/>
      <x:c r="DL15" s="1014"/>
      <x:c r="DM15" s="1014"/>
      <x:c r="DN15" s="1014"/>
      <x:c r="DO15" s="1014"/>
      <x:c r="DP15" s="1015"/>
      <x:c r="DQ15" s="1022">
        <x:v>3530487</x:v>
      </x:c>
      <x:c r="DR15" s="1014"/>
      <x:c r="DS15" s="1014"/>
      <x:c r="DT15" s="1014"/>
      <x:c r="DU15" s="1014"/>
      <x:c r="DV15" s="1014"/>
      <x:c r="DW15" s="1014"/>
      <x:c r="DX15" s="1014"/>
      <x:c r="DY15" s="1014"/>
      <x:c r="DZ15" s="1014"/>
      <x:c r="EA15" s="1014"/>
      <x:c r="EB15" s="1014"/>
      <x:c r="EC15" s="1023"/>
    </x:row>
    <x:row r="16" spans="2:133" customHeight="1">
      <x:c r="B16" s="1010" t="s">
        <x:v>165</x:v>
      </x:c>
      <x:c r="C16" s="1011"/>
      <x:c r="D16" s="1011"/>
      <x:c r="E16" s="1011"/>
      <x:c r="F16" s="1011"/>
      <x:c r="G16" s="1011"/>
      <x:c r="H16" s="1011"/>
      <x:c r="I16" s="1011"/>
      <x:c r="J16" s="1011"/>
      <x:c r="K16" s="1011"/>
      <x:c r="L16" s="1011"/>
      <x:c r="M16" s="1011"/>
      <x:c r="N16" s="1011"/>
      <x:c r="O16" s="1011"/>
      <x:c r="P16" s="1011"/>
      <x:c r="Q16" s="1012"/>
      <x:c r="R16" s="1013" t="s">
        <x:v>233</x:v>
      </x:c>
      <x:c r="S16" s="1014"/>
      <x:c r="T16" s="1014"/>
      <x:c r="U16" s="1014"/>
      <x:c r="V16" s="1014"/>
      <x:c r="W16" s="1014"/>
      <x:c r="X16" s="1014"/>
      <x:c r="Y16" s="1015"/>
      <x:c r="Z16" s="1016" t="s">
        <x:v>233</x:v>
      </x:c>
      <x:c r="AA16" s="1016"/>
      <x:c r="AB16" s="1016"/>
      <x:c r="AC16" s="1016"/>
      <x:c r="AD16" s="1017" t="s">
        <x:v>233</x:v>
      </x:c>
      <x:c r="AE16" s="1017"/>
      <x:c r="AF16" s="1017"/>
      <x:c r="AG16" s="1017"/>
      <x:c r="AH16" s="1017"/>
      <x:c r="AI16" s="1017"/>
      <x:c r="AJ16" s="1017"/>
      <x:c r="AK16" s="1017"/>
      <x:c r="AL16" s="1018" t="s">
        <x:v>233</x:v>
      </x:c>
      <x:c r="AM16" s="1019"/>
      <x:c r="AN16" s="1019"/>
      <x:c r="AO16" s="1020"/>
      <x:c r="AP16" s="1010" t="s">
        <x:v>366</x:v>
      </x:c>
      <x:c r="AQ16" s="1011"/>
      <x:c r="AR16" s="1011"/>
      <x:c r="AS16" s="1011"/>
      <x:c r="AT16" s="1011"/>
      <x:c r="AU16" s="1011"/>
      <x:c r="AV16" s="1011"/>
      <x:c r="AW16" s="1011"/>
      <x:c r="AX16" s="1011"/>
      <x:c r="AY16" s="1011"/>
      <x:c r="AZ16" s="1011"/>
      <x:c r="BA16" s="1011"/>
      <x:c r="BB16" s="1011"/>
      <x:c r="BC16" s="1011"/>
      <x:c r="BD16" s="1011"/>
      <x:c r="BE16" s="1011"/>
      <x:c r="BF16" s="1012"/>
      <x:c r="BG16" s="1013" t="s">
        <x:v>233</x:v>
      </x:c>
      <x:c r="BH16" s="1014"/>
      <x:c r="BI16" s="1014"/>
      <x:c r="BJ16" s="1014"/>
      <x:c r="BK16" s="1014"/>
      <x:c r="BL16" s="1014"/>
      <x:c r="BM16" s="1014"/>
      <x:c r="BN16" s="1015"/>
      <x:c r="BO16" s="1016" t="s">
        <x:v>233</x:v>
      </x:c>
      <x:c r="BP16" s="1016"/>
      <x:c r="BQ16" s="1016"/>
      <x:c r="BR16" s="1016"/>
      <x:c r="BS16" s="1022" t="s">
        <x:v>233</x:v>
      </x:c>
      <x:c r="BT16" s="1014"/>
      <x:c r="BU16" s="1014"/>
      <x:c r="BV16" s="1014"/>
      <x:c r="BW16" s="1014"/>
      <x:c r="BX16" s="1014"/>
      <x:c r="BY16" s="1014"/>
      <x:c r="BZ16" s="1014"/>
      <x:c r="CA16" s="1014"/>
      <x:c r="CB16" s="1023"/>
      <x:c r="CD16" s="1028" t="s">
        <x:v>384</x:v>
      </x:c>
      <x:c r="CE16" s="1029"/>
      <x:c r="CF16" s="1029"/>
      <x:c r="CG16" s="1029"/>
      <x:c r="CH16" s="1029"/>
      <x:c r="CI16" s="1029"/>
      <x:c r="CJ16" s="1029"/>
      <x:c r="CK16" s="1029"/>
      <x:c r="CL16" s="1029"/>
      <x:c r="CM16" s="1029"/>
      <x:c r="CN16" s="1029"/>
      <x:c r="CO16" s="1029"/>
      <x:c r="CP16" s="1029"/>
      <x:c r="CQ16" s="1030"/>
      <x:c r="CR16" s="1013">
        <x:v>21698</x:v>
      </x:c>
      <x:c r="CS16" s="1014"/>
      <x:c r="CT16" s="1014"/>
      <x:c r="CU16" s="1014"/>
      <x:c r="CV16" s="1014"/>
      <x:c r="CW16" s="1014"/>
      <x:c r="CX16" s="1014"/>
      <x:c r="CY16" s="1015"/>
      <x:c r="CZ16" s="1016">
        <x:v>0.10000000000000001</x:v>
      </x:c>
      <x:c r="DA16" s="1016"/>
      <x:c r="DB16" s="1016"/>
      <x:c r="DC16" s="1016"/>
      <x:c r="DD16" s="1022" t="s">
        <x:v>233</x:v>
      </x:c>
      <x:c r="DE16" s="1014"/>
      <x:c r="DF16" s="1014"/>
      <x:c r="DG16" s="1014"/>
      <x:c r="DH16" s="1014"/>
      <x:c r="DI16" s="1014"/>
      <x:c r="DJ16" s="1014"/>
      <x:c r="DK16" s="1014"/>
      <x:c r="DL16" s="1014"/>
      <x:c r="DM16" s="1014"/>
      <x:c r="DN16" s="1014"/>
      <x:c r="DO16" s="1014"/>
      <x:c r="DP16" s="1015"/>
      <x:c r="DQ16" s="1022">
        <x:v>4368</x:v>
      </x:c>
      <x:c r="DR16" s="1014"/>
      <x:c r="DS16" s="1014"/>
      <x:c r="DT16" s="1014"/>
      <x:c r="DU16" s="1014"/>
      <x:c r="DV16" s="1014"/>
      <x:c r="DW16" s="1014"/>
      <x:c r="DX16" s="1014"/>
      <x:c r="DY16" s="1014"/>
      <x:c r="DZ16" s="1014"/>
      <x:c r="EA16" s="1014"/>
      <x:c r="EB16" s="1014"/>
      <x:c r="EC16" s="1023"/>
    </x:row>
    <x:row r="17" spans="2:133" customHeight="1">
      <x:c r="B17" s="1010" t="s">
        <x:v>362</x:v>
      </x:c>
      <x:c r="C17" s="1011"/>
      <x:c r="D17" s="1011"/>
      <x:c r="E17" s="1011"/>
      <x:c r="F17" s="1011"/>
      <x:c r="G17" s="1011"/>
      <x:c r="H17" s="1011"/>
      <x:c r="I17" s="1011"/>
      <x:c r="J17" s="1011"/>
      <x:c r="K17" s="1011"/>
      <x:c r="L17" s="1011"/>
      <x:c r="M17" s="1011"/>
      <x:c r="N17" s="1011"/>
      <x:c r="O17" s="1011"/>
      <x:c r="P17" s="1011"/>
      <x:c r="Q17" s="1012"/>
      <x:c r="R17" s="1013">
        <x:v>89281</x:v>
      </x:c>
      <x:c r="S17" s="1014"/>
      <x:c r="T17" s="1014"/>
      <x:c r="U17" s="1014"/>
      <x:c r="V17" s="1014"/>
      <x:c r="W17" s="1014"/>
      <x:c r="X17" s="1014"/>
      <x:c r="Y17" s="1015"/>
      <x:c r="Z17" s="1016">
        <x:v>0.20000000000000001</x:v>
      </x:c>
      <x:c r="AA17" s="1016"/>
      <x:c r="AB17" s="1016"/>
      <x:c r="AC17" s="1016"/>
      <x:c r="AD17" s="1017">
        <x:v>89281</x:v>
      </x:c>
      <x:c r="AE17" s="1017"/>
      <x:c r="AF17" s="1017"/>
      <x:c r="AG17" s="1017"/>
      <x:c r="AH17" s="1017"/>
      <x:c r="AI17" s="1017"/>
      <x:c r="AJ17" s="1017"/>
      <x:c r="AK17" s="1017"/>
      <x:c r="AL17" s="1018">
        <x:v>0.40000000000000002</x:v>
      </x:c>
      <x:c r="AM17" s="1019"/>
      <x:c r="AN17" s="1019"/>
      <x:c r="AO17" s="1020"/>
      <x:c r="AP17" s="1010" t="s">
        <x:v>169</x:v>
      </x:c>
      <x:c r="AQ17" s="1011"/>
      <x:c r="AR17" s="1011"/>
      <x:c r="AS17" s="1011"/>
      <x:c r="AT17" s="1011"/>
      <x:c r="AU17" s="1011"/>
      <x:c r="AV17" s="1011"/>
      <x:c r="AW17" s="1011"/>
      <x:c r="AX17" s="1011"/>
      <x:c r="AY17" s="1011"/>
      <x:c r="AZ17" s="1011"/>
      <x:c r="BA17" s="1011"/>
      <x:c r="BB17" s="1011"/>
      <x:c r="BC17" s="1011"/>
      <x:c r="BD17" s="1011"/>
      <x:c r="BE17" s="1011"/>
      <x:c r="BF17" s="1012"/>
      <x:c r="BG17" s="1013">
        <x:v>1200</x:v>
      </x:c>
      <x:c r="BH17" s="1014"/>
      <x:c r="BI17" s="1014"/>
      <x:c r="BJ17" s="1014"/>
      <x:c r="BK17" s="1014"/>
      <x:c r="BL17" s="1014"/>
      <x:c r="BM17" s="1014"/>
      <x:c r="BN17" s="1015"/>
      <x:c r="BO17" s="1016">
        <x:v>0</x:v>
      </x:c>
      <x:c r="BP17" s="1016"/>
      <x:c r="BQ17" s="1016"/>
      <x:c r="BR17" s="1016"/>
      <x:c r="BS17" s="1022" t="s">
        <x:v>233</x:v>
      </x:c>
      <x:c r="BT17" s="1014"/>
      <x:c r="BU17" s="1014"/>
      <x:c r="BV17" s="1014"/>
      <x:c r="BW17" s="1014"/>
      <x:c r="BX17" s="1014"/>
      <x:c r="BY17" s="1014"/>
      <x:c r="BZ17" s="1014"/>
      <x:c r="CA17" s="1014"/>
      <x:c r="CB17" s="1023"/>
      <x:c r="CD17" s="1028" t="s">
        <x:v>241</x:v>
      </x:c>
      <x:c r="CE17" s="1029"/>
      <x:c r="CF17" s="1029"/>
      <x:c r="CG17" s="1029"/>
      <x:c r="CH17" s="1029"/>
      <x:c r="CI17" s="1029"/>
      <x:c r="CJ17" s="1029"/>
      <x:c r="CK17" s="1029"/>
      <x:c r="CL17" s="1029"/>
      <x:c r="CM17" s="1029"/>
      <x:c r="CN17" s="1029"/>
      <x:c r="CO17" s="1029"/>
      <x:c r="CP17" s="1029"/>
      <x:c r="CQ17" s="1030"/>
      <x:c r="CR17" s="1013">
        <x:v>3992067</x:v>
      </x:c>
      <x:c r="CS17" s="1014"/>
      <x:c r="CT17" s="1014"/>
      <x:c r="CU17" s="1014"/>
      <x:c r="CV17" s="1014"/>
      <x:c r="CW17" s="1014"/>
      <x:c r="CX17" s="1014"/>
      <x:c r="CY17" s="1015"/>
      <x:c r="CZ17" s="1016">
        <x:v>9.6999999999999993</x:v>
      </x:c>
      <x:c r="DA17" s="1016"/>
      <x:c r="DB17" s="1016"/>
      <x:c r="DC17" s="1016"/>
      <x:c r="DD17" s="1022" t="s">
        <x:v>233</x:v>
      </x:c>
      <x:c r="DE17" s="1014"/>
      <x:c r="DF17" s="1014"/>
      <x:c r="DG17" s="1014"/>
      <x:c r="DH17" s="1014"/>
      <x:c r="DI17" s="1014"/>
      <x:c r="DJ17" s="1014"/>
      <x:c r="DK17" s="1014"/>
      <x:c r="DL17" s="1014"/>
      <x:c r="DM17" s="1014"/>
      <x:c r="DN17" s="1014"/>
      <x:c r="DO17" s="1014"/>
      <x:c r="DP17" s="1015"/>
      <x:c r="DQ17" s="1022">
        <x:v>3900858</x:v>
      </x:c>
      <x:c r="DR17" s="1014"/>
      <x:c r="DS17" s="1014"/>
      <x:c r="DT17" s="1014"/>
      <x:c r="DU17" s="1014"/>
      <x:c r="DV17" s="1014"/>
      <x:c r="DW17" s="1014"/>
      <x:c r="DX17" s="1014"/>
      <x:c r="DY17" s="1014"/>
      <x:c r="DZ17" s="1014"/>
      <x:c r="EA17" s="1014"/>
      <x:c r="EB17" s="1014"/>
      <x:c r="EC17" s="1023"/>
    </x:row>
    <x:row r="18" spans="2:133" customHeight="1">
      <x:c r="B18" s="1010" t="s">
        <x:v>361</x:v>
      </x:c>
      <x:c r="C18" s="1011"/>
      <x:c r="D18" s="1011"/>
      <x:c r="E18" s="1011"/>
      <x:c r="F18" s="1011"/>
      <x:c r="G18" s="1011"/>
      <x:c r="H18" s="1011"/>
      <x:c r="I18" s="1011"/>
      <x:c r="J18" s="1011"/>
      <x:c r="K18" s="1011"/>
      <x:c r="L18" s="1011"/>
      <x:c r="M18" s="1011"/>
      <x:c r="N18" s="1011"/>
      <x:c r="O18" s="1011"/>
      <x:c r="P18" s="1011"/>
      <x:c r="Q18" s="1012"/>
      <x:c r="R18" s="1013">
        <x:v>3592753</x:v>
      </x:c>
      <x:c r="S18" s="1014"/>
      <x:c r="T18" s="1014"/>
      <x:c r="U18" s="1014"/>
      <x:c r="V18" s="1014"/>
      <x:c r="W18" s="1014"/>
      <x:c r="X18" s="1014"/>
      <x:c r="Y18" s="1015"/>
      <x:c r="Z18" s="1016">
        <x:v>8.4000000000000004</x:v>
      </x:c>
      <x:c r="AA18" s="1016"/>
      <x:c r="AB18" s="1016"/>
      <x:c r="AC18" s="1016"/>
      <x:c r="AD18" s="1017">
        <x:v>2872072</x:v>
      </x:c>
      <x:c r="AE18" s="1017"/>
      <x:c r="AF18" s="1017"/>
      <x:c r="AG18" s="1017"/>
      <x:c r="AH18" s="1017"/>
      <x:c r="AI18" s="1017"/>
      <x:c r="AJ18" s="1017"/>
      <x:c r="AK18" s="1017"/>
      <x:c r="AL18" s="1018">
        <x:v>13.1</x:v>
      </x:c>
      <x:c r="AM18" s="1019"/>
      <x:c r="AN18" s="1019"/>
      <x:c r="AO18" s="1020"/>
      <x:c r="AP18" s="1010" t="s">
        <x:v>363</x:v>
      </x:c>
      <x:c r="AQ18" s="1011"/>
      <x:c r="AR18" s="1011"/>
      <x:c r="AS18" s="1011"/>
      <x:c r="AT18" s="1011"/>
      <x:c r="AU18" s="1011"/>
      <x:c r="AV18" s="1011"/>
      <x:c r="AW18" s="1011"/>
      <x:c r="AX18" s="1011"/>
      <x:c r="AY18" s="1011"/>
      <x:c r="AZ18" s="1011"/>
      <x:c r="BA18" s="1011"/>
      <x:c r="BB18" s="1011"/>
      <x:c r="BC18" s="1011"/>
      <x:c r="BD18" s="1011"/>
      <x:c r="BE18" s="1011"/>
      <x:c r="BF18" s="1012"/>
      <x:c r="BG18" s="1013" t="s">
        <x:v>233</x:v>
      </x:c>
      <x:c r="BH18" s="1014"/>
      <x:c r="BI18" s="1014"/>
      <x:c r="BJ18" s="1014"/>
      <x:c r="BK18" s="1014"/>
      <x:c r="BL18" s="1014"/>
      <x:c r="BM18" s="1014"/>
      <x:c r="BN18" s="1015"/>
      <x:c r="BO18" s="1016" t="s">
        <x:v>233</x:v>
      </x:c>
      <x:c r="BP18" s="1016"/>
      <x:c r="BQ18" s="1016"/>
      <x:c r="BR18" s="1016"/>
      <x:c r="BS18" s="1022" t="s">
        <x:v>233</x:v>
      </x:c>
      <x:c r="BT18" s="1014"/>
      <x:c r="BU18" s="1014"/>
      <x:c r="BV18" s="1014"/>
      <x:c r="BW18" s="1014"/>
      <x:c r="BX18" s="1014"/>
      <x:c r="BY18" s="1014"/>
      <x:c r="BZ18" s="1014"/>
      <x:c r="CA18" s="1014"/>
      <x:c r="CB18" s="1023"/>
      <x:c r="CD18" s="1028" t="s">
        <x:v>368</x:v>
      </x:c>
      <x:c r="CE18" s="1029"/>
      <x:c r="CF18" s="1029"/>
      <x:c r="CG18" s="1029"/>
      <x:c r="CH18" s="1029"/>
      <x:c r="CI18" s="1029"/>
      <x:c r="CJ18" s="1029"/>
      <x:c r="CK18" s="1029"/>
      <x:c r="CL18" s="1029"/>
      <x:c r="CM18" s="1029"/>
      <x:c r="CN18" s="1029"/>
      <x:c r="CO18" s="1029"/>
      <x:c r="CP18" s="1029"/>
      <x:c r="CQ18" s="1030"/>
      <x:c r="CR18" s="1013" t="s">
        <x:v>233</x:v>
      </x:c>
      <x:c r="CS18" s="1014"/>
      <x:c r="CT18" s="1014"/>
      <x:c r="CU18" s="1014"/>
      <x:c r="CV18" s="1014"/>
      <x:c r="CW18" s="1014"/>
      <x:c r="CX18" s="1014"/>
      <x:c r="CY18" s="1015"/>
      <x:c r="CZ18" s="1016" t="s">
        <x:v>233</x:v>
      </x:c>
      <x:c r="DA18" s="1016"/>
      <x:c r="DB18" s="1016"/>
      <x:c r="DC18" s="1016"/>
      <x:c r="DD18" s="1022" t="s">
        <x:v>233</x:v>
      </x:c>
      <x:c r="DE18" s="1014"/>
      <x:c r="DF18" s="1014"/>
      <x:c r="DG18" s="1014"/>
      <x:c r="DH18" s="1014"/>
      <x:c r="DI18" s="1014"/>
      <x:c r="DJ18" s="1014"/>
      <x:c r="DK18" s="1014"/>
      <x:c r="DL18" s="1014"/>
      <x:c r="DM18" s="1014"/>
      <x:c r="DN18" s="1014"/>
      <x:c r="DO18" s="1014"/>
      <x:c r="DP18" s="1015"/>
      <x:c r="DQ18" s="1022" t="s">
        <x:v>233</x:v>
      </x:c>
      <x:c r="DR18" s="1014"/>
      <x:c r="DS18" s="1014"/>
      <x:c r="DT18" s="1014"/>
      <x:c r="DU18" s="1014"/>
      <x:c r="DV18" s="1014"/>
      <x:c r="DW18" s="1014"/>
      <x:c r="DX18" s="1014"/>
      <x:c r="DY18" s="1014"/>
      <x:c r="DZ18" s="1014"/>
      <x:c r="EA18" s="1014"/>
      <x:c r="EB18" s="1014"/>
      <x:c r="EC18" s="1023"/>
    </x:row>
    <x:row r="19" spans="2:133" customHeight="1">
      <x:c r="B19" s="1010" t="s">
        <x:v>364</x:v>
      </x:c>
      <x:c r="C19" s="1011"/>
      <x:c r="D19" s="1011"/>
      <x:c r="E19" s="1011"/>
      <x:c r="F19" s="1011"/>
      <x:c r="G19" s="1011"/>
      <x:c r="H19" s="1011"/>
      <x:c r="I19" s="1011"/>
      <x:c r="J19" s="1011"/>
      <x:c r="K19" s="1011"/>
      <x:c r="L19" s="1011"/>
      <x:c r="M19" s="1011"/>
      <x:c r="N19" s="1011"/>
      <x:c r="O19" s="1011"/>
      <x:c r="P19" s="1011"/>
      <x:c r="Q19" s="1012"/>
      <x:c r="R19" s="1013">
        <x:v>2872072</x:v>
      </x:c>
      <x:c r="S19" s="1014"/>
      <x:c r="T19" s="1014"/>
      <x:c r="U19" s="1014"/>
      <x:c r="V19" s="1014"/>
      <x:c r="W19" s="1014"/>
      <x:c r="X19" s="1014"/>
      <x:c r="Y19" s="1015"/>
      <x:c r="Z19" s="1016">
        <x:v>6.7000000000000002</x:v>
      </x:c>
      <x:c r="AA19" s="1016"/>
      <x:c r="AB19" s="1016"/>
      <x:c r="AC19" s="1016"/>
      <x:c r="AD19" s="1017">
        <x:v>2872072</x:v>
      </x:c>
      <x:c r="AE19" s="1017"/>
      <x:c r="AF19" s="1017"/>
      <x:c r="AG19" s="1017"/>
      <x:c r="AH19" s="1017"/>
      <x:c r="AI19" s="1017"/>
      <x:c r="AJ19" s="1017"/>
      <x:c r="AK19" s="1017"/>
      <x:c r="AL19" s="1018">
        <x:v>13.1</x:v>
      </x:c>
      <x:c r="AM19" s="1019"/>
      <x:c r="AN19" s="1019"/>
      <x:c r="AO19" s="1020"/>
      <x:c r="AP19" s="1010" t="s">
        <x:v>244</x:v>
      </x:c>
      <x:c r="AQ19" s="1011"/>
      <x:c r="AR19" s="1011"/>
      <x:c r="AS19" s="1011"/>
      <x:c r="AT19" s="1011"/>
      <x:c r="AU19" s="1011"/>
      <x:c r="AV19" s="1011"/>
      <x:c r="AW19" s="1011"/>
      <x:c r="AX19" s="1011"/>
      <x:c r="AY19" s="1011"/>
      <x:c r="AZ19" s="1011"/>
      <x:c r="BA19" s="1011"/>
      <x:c r="BB19" s="1011"/>
      <x:c r="BC19" s="1011"/>
      <x:c r="BD19" s="1011"/>
      <x:c r="BE19" s="1011"/>
      <x:c r="BF19" s="1012"/>
      <x:c r="BG19" s="1013">
        <x:v>1009990</x:v>
      </x:c>
      <x:c r="BH19" s="1014"/>
      <x:c r="BI19" s="1014"/>
      <x:c r="BJ19" s="1014"/>
      <x:c r="BK19" s="1014"/>
      <x:c r="BL19" s="1014"/>
      <x:c r="BM19" s="1014"/>
      <x:c r="BN19" s="1015"/>
      <x:c r="BO19" s="1016">
        <x:v>5.9000000000000004</x:v>
      </x:c>
      <x:c r="BP19" s="1016"/>
      <x:c r="BQ19" s="1016"/>
      <x:c r="BR19" s="1016"/>
      <x:c r="BS19" s="1022" t="s">
        <x:v>233</x:v>
      </x:c>
      <x:c r="BT19" s="1014"/>
      <x:c r="BU19" s="1014"/>
      <x:c r="BV19" s="1014"/>
      <x:c r="BW19" s="1014"/>
      <x:c r="BX19" s="1014"/>
      <x:c r="BY19" s="1014"/>
      <x:c r="BZ19" s="1014"/>
      <x:c r="CA19" s="1014"/>
      <x:c r="CB19" s="1023"/>
      <x:c r="CD19" s="1028" t="s">
        <x:v>162</x:v>
      </x:c>
      <x:c r="CE19" s="1029"/>
      <x:c r="CF19" s="1029"/>
      <x:c r="CG19" s="1029"/>
      <x:c r="CH19" s="1029"/>
      <x:c r="CI19" s="1029"/>
      <x:c r="CJ19" s="1029"/>
      <x:c r="CK19" s="1029"/>
      <x:c r="CL19" s="1029"/>
      <x:c r="CM19" s="1029"/>
      <x:c r="CN19" s="1029"/>
      <x:c r="CO19" s="1029"/>
      <x:c r="CP19" s="1029"/>
      <x:c r="CQ19" s="1030"/>
      <x:c r="CR19" s="1013" t="s">
        <x:v>233</x:v>
      </x:c>
      <x:c r="CS19" s="1014"/>
      <x:c r="CT19" s="1014"/>
      <x:c r="CU19" s="1014"/>
      <x:c r="CV19" s="1014"/>
      <x:c r="CW19" s="1014"/>
      <x:c r="CX19" s="1014"/>
      <x:c r="CY19" s="1015"/>
      <x:c r="CZ19" s="1016" t="s">
        <x:v>233</x:v>
      </x:c>
      <x:c r="DA19" s="1016"/>
      <x:c r="DB19" s="1016"/>
      <x:c r="DC19" s="1016"/>
      <x:c r="DD19" s="1022" t="s">
        <x:v>233</x:v>
      </x:c>
      <x:c r="DE19" s="1014"/>
      <x:c r="DF19" s="1014"/>
      <x:c r="DG19" s="1014"/>
      <x:c r="DH19" s="1014"/>
      <x:c r="DI19" s="1014"/>
      <x:c r="DJ19" s="1014"/>
      <x:c r="DK19" s="1014"/>
      <x:c r="DL19" s="1014"/>
      <x:c r="DM19" s="1014"/>
      <x:c r="DN19" s="1014"/>
      <x:c r="DO19" s="1014"/>
      <x:c r="DP19" s="1015"/>
      <x:c r="DQ19" s="1022" t="s">
        <x:v>233</x:v>
      </x:c>
      <x:c r="DR19" s="1014"/>
      <x:c r="DS19" s="1014"/>
      <x:c r="DT19" s="1014"/>
      <x:c r="DU19" s="1014"/>
      <x:c r="DV19" s="1014"/>
      <x:c r="DW19" s="1014"/>
      <x:c r="DX19" s="1014"/>
      <x:c r="DY19" s="1014"/>
      <x:c r="DZ19" s="1014"/>
      <x:c r="EA19" s="1014"/>
      <x:c r="EB19" s="1014"/>
      <x:c r="EC19" s="1023"/>
    </x:row>
    <x:row r="20" spans="2:133" customHeight="1">
      <x:c r="B20" s="1010" t="s">
        <x:v>365</x:v>
      </x:c>
      <x:c r="C20" s="1011"/>
      <x:c r="D20" s="1011"/>
      <x:c r="E20" s="1011"/>
      <x:c r="F20" s="1011"/>
      <x:c r="G20" s="1011"/>
      <x:c r="H20" s="1011"/>
      <x:c r="I20" s="1011"/>
      <x:c r="J20" s="1011"/>
      <x:c r="K20" s="1011"/>
      <x:c r="L20" s="1011"/>
      <x:c r="M20" s="1011"/>
      <x:c r="N20" s="1011"/>
      <x:c r="O20" s="1011"/>
      <x:c r="P20" s="1011"/>
      <x:c r="Q20" s="1012"/>
      <x:c r="R20" s="1013">
        <x:v>720681</x:v>
      </x:c>
      <x:c r="S20" s="1014"/>
      <x:c r="T20" s="1014"/>
      <x:c r="U20" s="1014"/>
      <x:c r="V20" s="1014"/>
      <x:c r="W20" s="1014"/>
      <x:c r="X20" s="1014"/>
      <x:c r="Y20" s="1015"/>
      <x:c r="Z20" s="1016">
        <x:v>1.7</x:v>
      </x:c>
      <x:c r="AA20" s="1016"/>
      <x:c r="AB20" s="1016"/>
      <x:c r="AC20" s="1016"/>
      <x:c r="AD20" s="1017" t="s">
        <x:v>233</x:v>
      </x:c>
      <x:c r="AE20" s="1017"/>
      <x:c r="AF20" s="1017"/>
      <x:c r="AG20" s="1017"/>
      <x:c r="AH20" s="1017"/>
      <x:c r="AI20" s="1017"/>
      <x:c r="AJ20" s="1017"/>
      <x:c r="AK20" s="1017"/>
      <x:c r="AL20" s="1018" t="s">
        <x:v>233</x:v>
      </x:c>
      <x:c r="AM20" s="1019"/>
      <x:c r="AN20" s="1019"/>
      <x:c r="AO20" s="1020"/>
      <x:c r="AP20" s="1010" t="s">
        <x:v>376</x:v>
      </x:c>
      <x:c r="AQ20" s="1011"/>
      <x:c r="AR20" s="1011"/>
      <x:c r="AS20" s="1011"/>
      <x:c r="AT20" s="1011"/>
      <x:c r="AU20" s="1011"/>
      <x:c r="AV20" s="1011"/>
      <x:c r="AW20" s="1011"/>
      <x:c r="AX20" s="1011"/>
      <x:c r="AY20" s="1011"/>
      <x:c r="AZ20" s="1011"/>
      <x:c r="BA20" s="1011"/>
      <x:c r="BB20" s="1011"/>
      <x:c r="BC20" s="1011"/>
      <x:c r="BD20" s="1011"/>
      <x:c r="BE20" s="1011"/>
      <x:c r="BF20" s="1012"/>
      <x:c r="BG20" s="1013">
        <x:v>1009990</x:v>
      </x:c>
      <x:c r="BH20" s="1014"/>
      <x:c r="BI20" s="1014"/>
      <x:c r="BJ20" s="1014"/>
      <x:c r="BK20" s="1014"/>
      <x:c r="BL20" s="1014"/>
      <x:c r="BM20" s="1014"/>
      <x:c r="BN20" s="1015"/>
      <x:c r="BO20" s="1016">
        <x:v>5.9000000000000004</x:v>
      </x:c>
      <x:c r="BP20" s="1016"/>
      <x:c r="BQ20" s="1016"/>
      <x:c r="BR20" s="1016"/>
      <x:c r="BS20" s="1022" t="s">
        <x:v>233</x:v>
      </x:c>
      <x:c r="BT20" s="1014"/>
      <x:c r="BU20" s="1014"/>
      <x:c r="BV20" s="1014"/>
      <x:c r="BW20" s="1014"/>
      <x:c r="BX20" s="1014"/>
      <x:c r="BY20" s="1014"/>
      <x:c r="BZ20" s="1014"/>
      <x:c r="CA20" s="1014"/>
      <x:c r="CB20" s="1023"/>
      <x:c r="CD20" s="1028" t="s">
        <x:v>411</x:v>
      </x:c>
      <x:c r="CE20" s="1029"/>
      <x:c r="CF20" s="1029"/>
      <x:c r="CG20" s="1029"/>
      <x:c r="CH20" s="1029"/>
      <x:c r="CI20" s="1029"/>
      <x:c r="CJ20" s="1029"/>
      <x:c r="CK20" s="1029"/>
      <x:c r="CL20" s="1029"/>
      <x:c r="CM20" s="1029"/>
      <x:c r="CN20" s="1029"/>
      <x:c r="CO20" s="1029"/>
      <x:c r="CP20" s="1029"/>
      <x:c r="CQ20" s="1030"/>
      <x:c r="CR20" s="1013">
        <x:v>41264034</x:v>
      </x:c>
      <x:c r="CS20" s="1014"/>
      <x:c r="CT20" s="1014"/>
      <x:c r="CU20" s="1014"/>
      <x:c r="CV20" s="1014"/>
      <x:c r="CW20" s="1014"/>
      <x:c r="CX20" s="1014"/>
      <x:c r="CY20" s="1015"/>
      <x:c r="CZ20" s="1016">
        <x:v>100</x:v>
      </x:c>
      <x:c r="DA20" s="1016"/>
      <x:c r="DB20" s="1016"/>
      <x:c r="DC20" s="1016"/>
      <x:c r="DD20" s="1022">
        <x:v>4983914</x:v>
      </x:c>
      <x:c r="DE20" s="1014"/>
      <x:c r="DF20" s="1014"/>
      <x:c r="DG20" s="1014"/>
      <x:c r="DH20" s="1014"/>
      <x:c r="DI20" s="1014"/>
      <x:c r="DJ20" s="1014"/>
      <x:c r="DK20" s="1014"/>
      <x:c r="DL20" s="1014"/>
      <x:c r="DM20" s="1014"/>
      <x:c r="DN20" s="1014"/>
      <x:c r="DO20" s="1014"/>
      <x:c r="DP20" s="1015"/>
      <x:c r="DQ20" s="1022">
        <x:v>27104470</x:v>
      </x:c>
      <x:c r="DR20" s="1014"/>
      <x:c r="DS20" s="1014"/>
      <x:c r="DT20" s="1014"/>
      <x:c r="DU20" s="1014"/>
      <x:c r="DV20" s="1014"/>
      <x:c r="DW20" s="1014"/>
      <x:c r="DX20" s="1014"/>
      <x:c r="DY20" s="1014"/>
      <x:c r="DZ20" s="1014"/>
      <x:c r="EA20" s="1014"/>
      <x:c r="EB20" s="1014"/>
      <x:c r="EC20" s="1023"/>
    </x:row>
    <x:row r="21" spans="2:133" customHeight="1">
      <x:c r="B21" s="1010" t="s">
        <x:v>170</x:v>
      </x:c>
      <x:c r="C21" s="1011"/>
      <x:c r="D21" s="1011"/>
      <x:c r="E21" s="1011"/>
      <x:c r="F21" s="1011"/>
      <x:c r="G21" s="1011"/>
      <x:c r="H21" s="1011"/>
      <x:c r="I21" s="1011"/>
      <x:c r="J21" s="1011"/>
      <x:c r="K21" s="1011"/>
      <x:c r="L21" s="1011"/>
      <x:c r="M21" s="1011"/>
      <x:c r="N21" s="1011"/>
      <x:c r="O21" s="1011"/>
      <x:c r="P21" s="1011"/>
      <x:c r="Q21" s="1012"/>
      <x:c r="R21" s="1013" t="s">
        <x:v>233</x:v>
      </x:c>
      <x:c r="S21" s="1014"/>
      <x:c r="T21" s="1014"/>
      <x:c r="U21" s="1014"/>
      <x:c r="V21" s="1014"/>
      <x:c r="W21" s="1014"/>
      <x:c r="X21" s="1014"/>
      <x:c r="Y21" s="1015"/>
      <x:c r="Z21" s="1016" t="s">
        <x:v>233</x:v>
      </x:c>
      <x:c r="AA21" s="1016"/>
      <x:c r="AB21" s="1016"/>
      <x:c r="AC21" s="1016"/>
      <x:c r="AD21" s="1017" t="s">
        <x:v>233</x:v>
      </x:c>
      <x:c r="AE21" s="1017"/>
      <x:c r="AF21" s="1017"/>
      <x:c r="AG21" s="1017"/>
      <x:c r="AH21" s="1017"/>
      <x:c r="AI21" s="1017"/>
      <x:c r="AJ21" s="1017"/>
      <x:c r="AK21" s="1017"/>
      <x:c r="AL21" s="1018" t="s">
        <x:v>233</x:v>
      </x:c>
      <x:c r="AM21" s="1019"/>
      <x:c r="AN21" s="1019"/>
      <x:c r="AO21" s="1020"/>
      <x:c r="AP21" s="1010" t="s">
        <x:v>398</x:v>
      </x:c>
      <x:c r="AQ21" s="1031"/>
      <x:c r="AR21" s="1031"/>
      <x:c r="AS21" s="1031"/>
      <x:c r="AT21" s="1031"/>
      <x:c r="AU21" s="1031"/>
      <x:c r="AV21" s="1031"/>
      <x:c r="AW21" s="1031"/>
      <x:c r="AX21" s="1031"/>
      <x:c r="AY21" s="1031"/>
      <x:c r="AZ21" s="1031"/>
      <x:c r="BA21" s="1031"/>
      <x:c r="BB21" s="1031"/>
      <x:c r="BC21" s="1031"/>
      <x:c r="BD21" s="1031"/>
      <x:c r="BE21" s="1031"/>
      <x:c r="BF21" s="1032"/>
      <x:c r="BG21" s="1013" t="s">
        <x:v>233</x:v>
      </x:c>
      <x:c r="BH21" s="1014"/>
      <x:c r="BI21" s="1014"/>
      <x:c r="BJ21" s="1014"/>
      <x:c r="BK21" s="1014"/>
      <x:c r="BL21" s="1014"/>
      <x:c r="BM21" s="1014"/>
      <x:c r="BN21" s="1015"/>
      <x:c r="BO21" s="1016" t="s">
        <x:v>233</x:v>
      </x:c>
      <x:c r="BP21" s="1016"/>
      <x:c r="BQ21" s="1016"/>
      <x:c r="BR21" s="1016"/>
      <x:c r="BS21" s="1022" t="s">
        <x:v>233</x:v>
      </x:c>
      <x:c r="BT21" s="1014"/>
      <x:c r="BU21" s="1014"/>
      <x:c r="BV21" s="1014"/>
      <x:c r="BW21" s="1014"/>
      <x:c r="BX21" s="1014"/>
      <x:c r="BY21" s="1014"/>
      <x:c r="BZ21" s="1014"/>
      <x:c r="CA21" s="1014"/>
      <x:c r="CB21" s="1023"/>
      <x:c r="CD21" s="1036"/>
      <x:c r="CE21" s="1037"/>
      <x:c r="CF21" s="1037"/>
      <x:c r="CG21" s="1037"/>
      <x:c r="CH21" s="1037"/>
      <x:c r="CI21" s="1037"/>
      <x:c r="CJ21" s="1037"/>
      <x:c r="CK21" s="1037"/>
      <x:c r="CL21" s="1037"/>
      <x:c r="CM21" s="1037"/>
      <x:c r="CN21" s="1037"/>
      <x:c r="CO21" s="1037"/>
      <x:c r="CP21" s="1037"/>
      <x:c r="CQ21" s="1038"/>
      <x:c r="CR21" s="1039"/>
      <x:c r="CS21" s="1034"/>
      <x:c r="CT21" s="1034"/>
      <x:c r="CU21" s="1034"/>
      <x:c r="CV21" s="1034"/>
      <x:c r="CW21" s="1034"/>
      <x:c r="CX21" s="1034"/>
      <x:c r="CY21" s="1040"/>
      <x:c r="CZ21" s="1041"/>
      <x:c r="DA21" s="1041"/>
      <x:c r="DB21" s="1041"/>
      <x:c r="DC21" s="1041"/>
      <x:c r="DD21" s="1033"/>
      <x:c r="DE21" s="1034"/>
      <x:c r="DF21" s="1034"/>
      <x:c r="DG21" s="1034"/>
      <x:c r="DH21" s="1034"/>
      <x:c r="DI21" s="1034"/>
      <x:c r="DJ21" s="1034"/>
      <x:c r="DK21" s="1034"/>
      <x:c r="DL21" s="1034"/>
      <x:c r="DM21" s="1034"/>
      <x:c r="DN21" s="1034"/>
      <x:c r="DO21" s="1034"/>
      <x:c r="DP21" s="1040"/>
      <x:c r="DQ21" s="1033"/>
      <x:c r="DR21" s="1034"/>
      <x:c r="DS21" s="1034"/>
      <x:c r="DT21" s="1034"/>
      <x:c r="DU21" s="1034"/>
      <x:c r="DV21" s="1034"/>
      <x:c r="DW21" s="1034"/>
      <x:c r="DX21" s="1034"/>
      <x:c r="DY21" s="1034"/>
      <x:c r="DZ21" s="1034"/>
      <x:c r="EA21" s="1034"/>
      <x:c r="EB21" s="1034"/>
      <x:c r="EC21" s="1035"/>
    </x:row>
    <x:row r="22" spans="2:133" customHeight="1">
      <x:c r="B22" s="1010" t="s">
        <x:v>399</x:v>
      </x:c>
      <x:c r="C22" s="1011"/>
      <x:c r="D22" s="1011"/>
      <x:c r="E22" s="1011"/>
      <x:c r="F22" s="1011"/>
      <x:c r="G22" s="1011"/>
      <x:c r="H22" s="1011"/>
      <x:c r="I22" s="1011"/>
      <x:c r="J22" s="1011"/>
      <x:c r="K22" s="1011"/>
      <x:c r="L22" s="1011"/>
      <x:c r="M22" s="1011"/>
      <x:c r="N22" s="1011"/>
      <x:c r="O22" s="1011"/>
      <x:c r="P22" s="1011"/>
      <x:c r="Q22" s="1012"/>
      <x:c r="R22" s="1013">
        <x:v>23394902</x:v>
      </x:c>
      <x:c r="S22" s="1014"/>
      <x:c r="T22" s="1014"/>
      <x:c r="U22" s="1014"/>
      <x:c r="V22" s="1014"/>
      <x:c r="W22" s="1014"/>
      <x:c r="X22" s="1014"/>
      <x:c r="Y22" s="1015"/>
      <x:c r="Z22" s="1016">
        <x:v>54.600000000000001</x:v>
      </x:c>
      <x:c r="AA22" s="1016"/>
      <x:c r="AB22" s="1016"/>
      <x:c r="AC22" s="1016"/>
      <x:c r="AD22" s="1017">
        <x:v>21664231</x:v>
      </x:c>
      <x:c r="AE22" s="1017"/>
      <x:c r="AF22" s="1017"/>
      <x:c r="AG22" s="1017"/>
      <x:c r="AH22" s="1017"/>
      <x:c r="AI22" s="1017"/>
      <x:c r="AJ22" s="1017"/>
      <x:c r="AK22" s="1017"/>
      <x:c r="AL22" s="1018">
        <x:v>98.799999999999997</x:v>
      </x:c>
      <x:c r="AM22" s="1019"/>
      <x:c r="AN22" s="1019"/>
      <x:c r="AO22" s="1020"/>
      <x:c r="AP22" s="1010" t="s">
        <x:v>400</x:v>
      </x:c>
      <x:c r="AQ22" s="1031"/>
      <x:c r="AR22" s="1031"/>
      <x:c r="AS22" s="1031"/>
      <x:c r="AT22" s="1031"/>
      <x:c r="AU22" s="1031"/>
      <x:c r="AV22" s="1031"/>
      <x:c r="AW22" s="1031"/>
      <x:c r="AX22" s="1031"/>
      <x:c r="AY22" s="1031"/>
      <x:c r="AZ22" s="1031"/>
      <x:c r="BA22" s="1031"/>
      <x:c r="BB22" s="1031"/>
      <x:c r="BC22" s="1031"/>
      <x:c r="BD22" s="1031"/>
      <x:c r="BE22" s="1031"/>
      <x:c r="BF22" s="1032"/>
      <x:c r="BG22" s="1013" t="s">
        <x:v>233</x:v>
      </x:c>
      <x:c r="BH22" s="1014"/>
      <x:c r="BI22" s="1014"/>
      <x:c r="BJ22" s="1014"/>
      <x:c r="BK22" s="1014"/>
      <x:c r="BL22" s="1014"/>
      <x:c r="BM22" s="1014"/>
      <x:c r="BN22" s="1015"/>
      <x:c r="BO22" s="1016" t="s">
        <x:v>233</x:v>
      </x:c>
      <x:c r="BP22" s="1016"/>
      <x:c r="BQ22" s="1016"/>
      <x:c r="BR22" s="1016"/>
      <x:c r="BS22" s="1022" t="s">
        <x:v>233</x:v>
      </x:c>
      <x:c r="BT22" s="1014"/>
      <x:c r="BU22" s="1014"/>
      <x:c r="BV22" s="1014"/>
      <x:c r="BW22" s="1014"/>
      <x:c r="BX22" s="1014"/>
      <x:c r="BY22" s="1014"/>
      <x:c r="BZ22" s="1014"/>
      <x:c r="CA22" s="1014"/>
      <x:c r="CB22" s="1023"/>
      <x:c r="CD22" s="995" t="s">
        <x:v>79</x:v>
      </x:c>
      <x:c r="CE22" s="996"/>
      <x:c r="CF22" s="996"/>
      <x:c r="CG22" s="996"/>
      <x:c r="CH22" s="996"/>
      <x:c r="CI22" s="996"/>
      <x:c r="CJ22" s="996"/>
      <x:c r="CK22" s="996"/>
      <x:c r="CL22" s="996"/>
      <x:c r="CM22" s="996"/>
      <x:c r="CN22" s="996"/>
      <x:c r="CO22" s="996"/>
      <x:c r="CP22" s="996"/>
      <x:c r="CQ22" s="996"/>
      <x:c r="CR22" s="996"/>
      <x:c r="CS22" s="996"/>
      <x:c r="CT22" s="996"/>
      <x:c r="CU22" s="996"/>
      <x:c r="CV22" s="996"/>
      <x:c r="CW22" s="996"/>
      <x:c r="CX22" s="996"/>
      <x:c r="CY22" s="996"/>
      <x:c r="CZ22" s="996"/>
      <x:c r="DA22" s="996"/>
      <x:c r="DB22" s="996"/>
      <x:c r="DC22" s="996"/>
      <x:c r="DD22" s="996"/>
      <x:c r="DE22" s="996"/>
      <x:c r="DF22" s="996"/>
      <x:c r="DG22" s="996"/>
      <x:c r="DH22" s="996"/>
      <x:c r="DI22" s="996"/>
      <x:c r="DJ22" s="996"/>
      <x:c r="DK22" s="996"/>
      <x:c r="DL22" s="996"/>
      <x:c r="DM22" s="996"/>
      <x:c r="DN22" s="996"/>
      <x:c r="DO22" s="996"/>
      <x:c r="DP22" s="996"/>
      <x:c r="DQ22" s="996"/>
      <x:c r="DR22" s="996"/>
      <x:c r="DS22" s="996"/>
      <x:c r="DT22" s="996"/>
      <x:c r="DU22" s="996"/>
      <x:c r="DV22" s="996"/>
      <x:c r="DW22" s="996"/>
      <x:c r="DX22" s="996"/>
      <x:c r="DY22" s="996"/>
      <x:c r="DZ22" s="996"/>
      <x:c r="EA22" s="996"/>
      <x:c r="EB22" s="996"/>
      <x:c r="EC22" s="997"/>
    </x:row>
    <x:row r="23" spans="2:133" customHeight="1">
      <x:c r="B23" s="1010" t="s">
        <x:v>172</x:v>
      </x:c>
      <x:c r="C23" s="1011"/>
      <x:c r="D23" s="1011"/>
      <x:c r="E23" s="1011"/>
      <x:c r="F23" s="1011"/>
      <x:c r="G23" s="1011"/>
      <x:c r="H23" s="1011"/>
      <x:c r="I23" s="1011"/>
      <x:c r="J23" s="1011"/>
      <x:c r="K23" s="1011"/>
      <x:c r="L23" s="1011"/>
      <x:c r="M23" s="1011"/>
      <x:c r="N23" s="1011"/>
      <x:c r="O23" s="1011"/>
      <x:c r="P23" s="1011"/>
      <x:c r="Q23" s="1012"/>
      <x:c r="R23" s="1013">
        <x:v>16424</x:v>
      </x:c>
      <x:c r="S23" s="1014"/>
      <x:c r="T23" s="1014"/>
      <x:c r="U23" s="1014"/>
      <x:c r="V23" s="1014"/>
      <x:c r="W23" s="1014"/>
      <x:c r="X23" s="1014"/>
      <x:c r="Y23" s="1015"/>
      <x:c r="Z23" s="1016">
        <x:v>0</x:v>
      </x:c>
      <x:c r="AA23" s="1016"/>
      <x:c r="AB23" s="1016"/>
      <x:c r="AC23" s="1016"/>
      <x:c r="AD23" s="1017">
        <x:v>16424</x:v>
      </x:c>
      <x:c r="AE23" s="1017"/>
      <x:c r="AF23" s="1017"/>
      <x:c r="AG23" s="1017"/>
      <x:c r="AH23" s="1017"/>
      <x:c r="AI23" s="1017"/>
      <x:c r="AJ23" s="1017"/>
      <x:c r="AK23" s="1017"/>
      <x:c r="AL23" s="1018">
        <x:v>0.10000000000000001</x:v>
      </x:c>
      <x:c r="AM23" s="1019"/>
      <x:c r="AN23" s="1019"/>
      <x:c r="AO23" s="1020"/>
      <x:c r="AP23" s="1010" t="s">
        <x:v>409</x:v>
      </x:c>
      <x:c r="AQ23" s="1031"/>
      <x:c r="AR23" s="1031"/>
      <x:c r="AS23" s="1031"/>
      <x:c r="AT23" s="1031"/>
      <x:c r="AU23" s="1031"/>
      <x:c r="AV23" s="1031"/>
      <x:c r="AW23" s="1031"/>
      <x:c r="AX23" s="1031"/>
      <x:c r="AY23" s="1031"/>
      <x:c r="AZ23" s="1031"/>
      <x:c r="BA23" s="1031"/>
      <x:c r="BB23" s="1031"/>
      <x:c r="BC23" s="1031"/>
      <x:c r="BD23" s="1031"/>
      <x:c r="BE23" s="1031"/>
      <x:c r="BF23" s="1032"/>
      <x:c r="BG23" s="1013">
        <x:v>1009990</x:v>
      </x:c>
      <x:c r="BH23" s="1014"/>
      <x:c r="BI23" s="1014"/>
      <x:c r="BJ23" s="1014"/>
      <x:c r="BK23" s="1014"/>
      <x:c r="BL23" s="1014"/>
      <x:c r="BM23" s="1014"/>
      <x:c r="BN23" s="1015"/>
      <x:c r="BO23" s="1016">
        <x:v>5.9000000000000004</x:v>
      </x:c>
      <x:c r="BP23" s="1016"/>
      <x:c r="BQ23" s="1016"/>
      <x:c r="BR23" s="1016"/>
      <x:c r="BS23" s="1022" t="s">
        <x:v>233</x:v>
      </x:c>
      <x:c r="BT23" s="1014"/>
      <x:c r="BU23" s="1014"/>
      <x:c r="BV23" s="1014"/>
      <x:c r="BW23" s="1014"/>
      <x:c r="BX23" s="1014"/>
      <x:c r="BY23" s="1014"/>
      <x:c r="BZ23" s="1014"/>
      <x:c r="CA23" s="1014"/>
      <x:c r="CB23" s="1023"/>
      <x:c r="CD23" s="995" t="s">
        <x:v>217</x:v>
      </x:c>
      <x:c r="CE23" s="996"/>
      <x:c r="CF23" s="996"/>
      <x:c r="CG23" s="996"/>
      <x:c r="CH23" s="996"/>
      <x:c r="CI23" s="996"/>
      <x:c r="CJ23" s="996"/>
      <x:c r="CK23" s="996"/>
      <x:c r="CL23" s="996"/>
      <x:c r="CM23" s="996"/>
      <x:c r="CN23" s="996"/>
      <x:c r="CO23" s="996"/>
      <x:c r="CP23" s="996"/>
      <x:c r="CQ23" s="997"/>
      <x:c r="CR23" s="995" t="s">
        <x:v>255</x:v>
      </x:c>
      <x:c r="CS23" s="996"/>
      <x:c r="CT23" s="996"/>
      <x:c r="CU23" s="996"/>
      <x:c r="CV23" s="996"/>
      <x:c r="CW23" s="996"/>
      <x:c r="CX23" s="996"/>
      <x:c r="CY23" s="997"/>
      <x:c r="CZ23" s="995" t="s">
        <x:v>230</x:v>
      </x:c>
      <x:c r="DA23" s="996"/>
      <x:c r="DB23" s="996"/>
      <x:c r="DC23" s="997"/>
      <x:c r="DD23" s="995" t="s">
        <x:v>413</x:v>
      </x:c>
      <x:c r="DE23" s="996"/>
      <x:c r="DF23" s="996"/>
      <x:c r="DG23" s="996"/>
      <x:c r="DH23" s="996"/>
      <x:c r="DI23" s="996"/>
      <x:c r="DJ23" s="996"/>
      <x:c r="DK23" s="997"/>
      <x:c r="DL23" s="1042" t="s">
        <x:v>148</x:v>
      </x:c>
      <x:c r="DM23" s="1043"/>
      <x:c r="DN23" s="1043"/>
      <x:c r="DO23" s="1043"/>
      <x:c r="DP23" s="1043"/>
      <x:c r="DQ23" s="1043"/>
      <x:c r="DR23" s="1043"/>
      <x:c r="DS23" s="1043"/>
      <x:c r="DT23" s="1043"/>
      <x:c r="DU23" s="1043"/>
      <x:c r="DV23" s="1044"/>
      <x:c r="DW23" s="995" t="s">
        <x:v>313</x:v>
      </x:c>
      <x:c r="DX23" s="996"/>
      <x:c r="DY23" s="996"/>
      <x:c r="DZ23" s="996"/>
      <x:c r="EA23" s="996"/>
      <x:c r="EB23" s="996"/>
      <x:c r="EC23" s="997"/>
    </x:row>
    <x:row r="24" spans="2:133" customHeight="1">
      <x:c r="B24" s="1010" t="s">
        <x:v>408</x:v>
      </x:c>
      <x:c r="C24" s="1011"/>
      <x:c r="D24" s="1011"/>
      <x:c r="E24" s="1011"/>
      <x:c r="F24" s="1011"/>
      <x:c r="G24" s="1011"/>
      <x:c r="H24" s="1011"/>
      <x:c r="I24" s="1011"/>
      <x:c r="J24" s="1011"/>
      <x:c r="K24" s="1011"/>
      <x:c r="L24" s="1011"/>
      <x:c r="M24" s="1011"/>
      <x:c r="N24" s="1011"/>
      <x:c r="O24" s="1011"/>
      <x:c r="P24" s="1011"/>
      <x:c r="Q24" s="1012"/>
      <x:c r="R24" s="1013">
        <x:v>564681</x:v>
      </x:c>
      <x:c r="S24" s="1014"/>
      <x:c r="T24" s="1014"/>
      <x:c r="U24" s="1014"/>
      <x:c r="V24" s="1014"/>
      <x:c r="W24" s="1014"/>
      <x:c r="X24" s="1014"/>
      <x:c r="Y24" s="1015"/>
      <x:c r="Z24" s="1016">
        <x:v>1.3</x:v>
      </x:c>
      <x:c r="AA24" s="1016"/>
      <x:c r="AB24" s="1016"/>
      <x:c r="AC24" s="1016"/>
      <x:c r="AD24" s="1017" t="s">
        <x:v>233</x:v>
      </x:c>
      <x:c r="AE24" s="1017"/>
      <x:c r="AF24" s="1017"/>
      <x:c r="AG24" s="1017"/>
      <x:c r="AH24" s="1017"/>
      <x:c r="AI24" s="1017"/>
      <x:c r="AJ24" s="1017"/>
      <x:c r="AK24" s="1017"/>
      <x:c r="AL24" s="1018" t="s">
        <x:v>233</x:v>
      </x:c>
      <x:c r="AM24" s="1019"/>
      <x:c r="AN24" s="1019"/>
      <x:c r="AO24" s="1020"/>
      <x:c r="AP24" s="1010" t="s">
        <x:v>171</x:v>
      </x:c>
      <x:c r="AQ24" s="1031"/>
      <x:c r="AR24" s="1031"/>
      <x:c r="AS24" s="1031"/>
      <x:c r="AT24" s="1031"/>
      <x:c r="AU24" s="1031"/>
      <x:c r="AV24" s="1031"/>
      <x:c r="AW24" s="1031"/>
      <x:c r="AX24" s="1031"/>
      <x:c r="AY24" s="1031"/>
      <x:c r="AZ24" s="1031"/>
      <x:c r="BA24" s="1031"/>
      <x:c r="BB24" s="1031"/>
      <x:c r="BC24" s="1031"/>
      <x:c r="BD24" s="1031"/>
      <x:c r="BE24" s="1031"/>
      <x:c r="BF24" s="1032"/>
      <x:c r="BG24" s="1013" t="s">
        <x:v>233</x:v>
      </x:c>
      <x:c r="BH24" s="1014"/>
      <x:c r="BI24" s="1014"/>
      <x:c r="BJ24" s="1014"/>
      <x:c r="BK24" s="1014"/>
      <x:c r="BL24" s="1014"/>
      <x:c r="BM24" s="1014"/>
      <x:c r="BN24" s="1015"/>
      <x:c r="BO24" s="1016" t="s">
        <x:v>233</x:v>
      </x:c>
      <x:c r="BP24" s="1016"/>
      <x:c r="BQ24" s="1016"/>
      <x:c r="BR24" s="1016"/>
      <x:c r="BS24" s="1022" t="s">
        <x:v>233</x:v>
      </x:c>
      <x:c r="BT24" s="1014"/>
      <x:c r="BU24" s="1014"/>
      <x:c r="BV24" s="1014"/>
      <x:c r="BW24" s="1014"/>
      <x:c r="BX24" s="1014"/>
      <x:c r="BY24" s="1014"/>
      <x:c r="BZ24" s="1014"/>
      <x:c r="CA24" s="1014"/>
      <x:c r="CB24" s="1023"/>
      <x:c r="CD24" s="1024" t="s">
        <x:v>407</x:v>
      </x:c>
      <x:c r="CE24" s="1025"/>
      <x:c r="CF24" s="1025"/>
      <x:c r="CG24" s="1025"/>
      <x:c r="CH24" s="1025"/>
      <x:c r="CI24" s="1025"/>
      <x:c r="CJ24" s="1025"/>
      <x:c r="CK24" s="1025"/>
      <x:c r="CL24" s="1025"/>
      <x:c r="CM24" s="1025"/>
      <x:c r="CN24" s="1025"/>
      <x:c r="CO24" s="1025"/>
      <x:c r="CP24" s="1025"/>
      <x:c r="CQ24" s="1026"/>
      <x:c r="CR24" s="1002">
        <x:v>21365768</x:v>
      </x:c>
      <x:c r="CS24" s="1003"/>
      <x:c r="CT24" s="1003"/>
      <x:c r="CU24" s="1003"/>
      <x:c r="CV24" s="1003"/>
      <x:c r="CW24" s="1003"/>
      <x:c r="CX24" s="1003"/>
      <x:c r="CY24" s="1004"/>
      <x:c r="CZ24" s="1007">
        <x:v>51.799999999999997</x:v>
      </x:c>
      <x:c r="DA24" s="1008"/>
      <x:c r="DB24" s="1008"/>
      <x:c r="DC24" s="1027"/>
      <x:c r="DD24" s="1045">
        <x:v>13350127</x:v>
      </x:c>
      <x:c r="DE24" s="1003"/>
      <x:c r="DF24" s="1003"/>
      <x:c r="DG24" s="1003"/>
      <x:c r="DH24" s="1003"/>
      <x:c r="DI24" s="1003"/>
      <x:c r="DJ24" s="1003"/>
      <x:c r="DK24" s="1004"/>
      <x:c r="DL24" s="1045">
        <x:v>13308640</x:v>
      </x:c>
      <x:c r="DM24" s="1003"/>
      <x:c r="DN24" s="1003"/>
      <x:c r="DO24" s="1003"/>
      <x:c r="DP24" s="1003"/>
      <x:c r="DQ24" s="1003"/>
      <x:c r="DR24" s="1003"/>
      <x:c r="DS24" s="1003"/>
      <x:c r="DT24" s="1003"/>
      <x:c r="DU24" s="1003"/>
      <x:c r="DV24" s="1004"/>
      <x:c r="DW24" s="1007">
        <x:v>56.600000000000001</x:v>
      </x:c>
      <x:c r="DX24" s="1008"/>
      <x:c r="DY24" s="1008"/>
      <x:c r="DZ24" s="1008"/>
      <x:c r="EA24" s="1008"/>
      <x:c r="EB24" s="1008"/>
      <x:c r="EC24" s="1009"/>
    </x:row>
    <x:row r="25" spans="2:133" customHeight="1">
      <x:c r="B25" s="1010" t="s">
        <x:v>225</x:v>
      </x:c>
      <x:c r="C25" s="1011"/>
      <x:c r="D25" s="1011"/>
      <x:c r="E25" s="1011"/>
      <x:c r="F25" s="1011"/>
      <x:c r="G25" s="1011"/>
      <x:c r="H25" s="1011"/>
      <x:c r="I25" s="1011"/>
      <x:c r="J25" s="1011"/>
      <x:c r="K25" s="1011"/>
      <x:c r="L25" s="1011"/>
      <x:c r="M25" s="1011"/>
      <x:c r="N25" s="1011"/>
      <x:c r="O25" s="1011"/>
      <x:c r="P25" s="1011"/>
      <x:c r="Q25" s="1012"/>
      <x:c r="R25" s="1013">
        <x:v>510341</x:v>
      </x:c>
      <x:c r="S25" s="1014"/>
      <x:c r="T25" s="1014"/>
      <x:c r="U25" s="1014"/>
      <x:c r="V25" s="1014"/>
      <x:c r="W25" s="1014"/>
      <x:c r="X25" s="1014"/>
      <x:c r="Y25" s="1015"/>
      <x:c r="Z25" s="1016">
        <x:v>1.2</x:v>
      </x:c>
      <x:c r="AA25" s="1016"/>
      <x:c r="AB25" s="1016"/>
      <x:c r="AC25" s="1016"/>
      <x:c r="AD25" s="1017">
        <x:v>56972</x:v>
      </x:c>
      <x:c r="AE25" s="1017"/>
      <x:c r="AF25" s="1017"/>
      <x:c r="AG25" s="1017"/>
      <x:c r="AH25" s="1017"/>
      <x:c r="AI25" s="1017"/>
      <x:c r="AJ25" s="1017"/>
      <x:c r="AK25" s="1017"/>
      <x:c r="AL25" s="1018">
        <x:v>0.29999999999999999</x:v>
      </x:c>
      <x:c r="AM25" s="1019"/>
      <x:c r="AN25" s="1019"/>
      <x:c r="AO25" s="1020"/>
      <x:c r="AP25" s="1010" t="s">
        <x:v>394</x:v>
      </x:c>
      <x:c r="AQ25" s="1031"/>
      <x:c r="AR25" s="1031"/>
      <x:c r="AS25" s="1031"/>
      <x:c r="AT25" s="1031"/>
      <x:c r="AU25" s="1031"/>
      <x:c r="AV25" s="1031"/>
      <x:c r="AW25" s="1031"/>
      <x:c r="AX25" s="1031"/>
      <x:c r="AY25" s="1031"/>
      <x:c r="AZ25" s="1031"/>
      <x:c r="BA25" s="1031"/>
      <x:c r="BB25" s="1031"/>
      <x:c r="BC25" s="1031"/>
      <x:c r="BD25" s="1031"/>
      <x:c r="BE25" s="1031"/>
      <x:c r="BF25" s="1032"/>
      <x:c r="BG25" s="1013" t="s">
        <x:v>233</x:v>
      </x:c>
      <x:c r="BH25" s="1014"/>
      <x:c r="BI25" s="1014"/>
      <x:c r="BJ25" s="1014"/>
      <x:c r="BK25" s="1014"/>
      <x:c r="BL25" s="1014"/>
      <x:c r="BM25" s="1014"/>
      <x:c r="BN25" s="1015"/>
      <x:c r="BO25" s="1016" t="s">
        <x:v>233</x:v>
      </x:c>
      <x:c r="BP25" s="1016"/>
      <x:c r="BQ25" s="1016"/>
      <x:c r="BR25" s="1016"/>
      <x:c r="BS25" s="1022" t="s">
        <x:v>233</x:v>
      </x:c>
      <x:c r="BT25" s="1014"/>
      <x:c r="BU25" s="1014"/>
      <x:c r="BV25" s="1014"/>
      <x:c r="BW25" s="1014"/>
      <x:c r="BX25" s="1014"/>
      <x:c r="BY25" s="1014"/>
      <x:c r="BZ25" s="1014"/>
      <x:c r="CA25" s="1014"/>
      <x:c r="CB25" s="1023"/>
      <x:c r="CD25" s="1028" t="s">
        <x:v>410</x:v>
      </x:c>
      <x:c r="CE25" s="1029"/>
      <x:c r="CF25" s="1029"/>
      <x:c r="CG25" s="1029"/>
      <x:c r="CH25" s="1029"/>
      <x:c r="CI25" s="1029"/>
      <x:c r="CJ25" s="1029"/>
      <x:c r="CK25" s="1029"/>
      <x:c r="CL25" s="1029"/>
      <x:c r="CM25" s="1029"/>
      <x:c r="CN25" s="1029"/>
      <x:c r="CO25" s="1029"/>
      <x:c r="CP25" s="1029"/>
      <x:c r="CQ25" s="1030"/>
      <x:c r="CR25" s="1013">
        <x:v>6613116</x:v>
      </x:c>
      <x:c r="CS25" s="1048"/>
      <x:c r="CT25" s="1048"/>
      <x:c r="CU25" s="1048"/>
      <x:c r="CV25" s="1048"/>
      <x:c r="CW25" s="1048"/>
      <x:c r="CX25" s="1048"/>
      <x:c r="CY25" s="1049"/>
      <x:c r="CZ25" s="1018">
        <x:v>16</x:v>
      </x:c>
      <x:c r="DA25" s="1046"/>
      <x:c r="DB25" s="1046"/>
      <x:c r="DC25" s="1050"/>
      <x:c r="DD25" s="1022">
        <x:v>6052074</x:v>
      </x:c>
      <x:c r="DE25" s="1048"/>
      <x:c r="DF25" s="1048"/>
      <x:c r="DG25" s="1048"/>
      <x:c r="DH25" s="1048"/>
      <x:c r="DI25" s="1048"/>
      <x:c r="DJ25" s="1048"/>
      <x:c r="DK25" s="1049"/>
      <x:c r="DL25" s="1022">
        <x:v>6026924</x:v>
      </x:c>
      <x:c r="DM25" s="1048"/>
      <x:c r="DN25" s="1048"/>
      <x:c r="DO25" s="1048"/>
      <x:c r="DP25" s="1048"/>
      <x:c r="DQ25" s="1048"/>
      <x:c r="DR25" s="1048"/>
      <x:c r="DS25" s="1048"/>
      <x:c r="DT25" s="1048"/>
      <x:c r="DU25" s="1048"/>
      <x:c r="DV25" s="1049"/>
      <x:c r="DW25" s="1018">
        <x:v>25.600000000000001</x:v>
      </x:c>
      <x:c r="DX25" s="1046"/>
      <x:c r="DY25" s="1046"/>
      <x:c r="DZ25" s="1046"/>
      <x:c r="EA25" s="1046"/>
      <x:c r="EB25" s="1046"/>
      <x:c r="EC25" s="1047"/>
    </x:row>
    <x:row r="26" spans="2:133" customHeight="1">
      <x:c r="B26" s="1010" t="s">
        <x:v>243</x:v>
      </x:c>
      <x:c r="C26" s="1011"/>
      <x:c r="D26" s="1011"/>
      <x:c r="E26" s="1011"/>
      <x:c r="F26" s="1011"/>
      <x:c r="G26" s="1011"/>
      <x:c r="H26" s="1011"/>
      <x:c r="I26" s="1011"/>
      <x:c r="J26" s="1011"/>
      <x:c r="K26" s="1011"/>
      <x:c r="L26" s="1011"/>
      <x:c r="M26" s="1011"/>
      <x:c r="N26" s="1011"/>
      <x:c r="O26" s="1011"/>
      <x:c r="P26" s="1011"/>
      <x:c r="Q26" s="1012"/>
      <x:c r="R26" s="1013">
        <x:v>258796</x:v>
      </x:c>
      <x:c r="S26" s="1014"/>
      <x:c r="T26" s="1014"/>
      <x:c r="U26" s="1014"/>
      <x:c r="V26" s="1014"/>
      <x:c r="W26" s="1014"/>
      <x:c r="X26" s="1014"/>
      <x:c r="Y26" s="1015"/>
      <x:c r="Z26" s="1016">
        <x:v>0.59999999999999998</x:v>
      </x:c>
      <x:c r="AA26" s="1016"/>
      <x:c r="AB26" s="1016"/>
      <x:c r="AC26" s="1016"/>
      <x:c r="AD26" s="1017" t="s">
        <x:v>233</x:v>
      </x:c>
      <x:c r="AE26" s="1017"/>
      <x:c r="AF26" s="1017"/>
      <x:c r="AG26" s="1017"/>
      <x:c r="AH26" s="1017"/>
      <x:c r="AI26" s="1017"/>
      <x:c r="AJ26" s="1017"/>
      <x:c r="AK26" s="1017"/>
      <x:c r="AL26" s="1018" t="s">
        <x:v>233</x:v>
      </x:c>
      <x:c r="AM26" s="1019"/>
      <x:c r="AN26" s="1019"/>
      <x:c r="AO26" s="1020"/>
      <x:c r="AP26" s="1010" t="s">
        <x:v>396</x:v>
      </x:c>
      <x:c r="AQ26" s="1051"/>
      <x:c r="AR26" s="1051"/>
      <x:c r="AS26" s="1051"/>
      <x:c r="AT26" s="1051"/>
      <x:c r="AU26" s="1051"/>
      <x:c r="AV26" s="1051"/>
      <x:c r="AW26" s="1051"/>
      <x:c r="AX26" s="1051"/>
      <x:c r="AY26" s="1051"/>
      <x:c r="AZ26" s="1051"/>
      <x:c r="BA26" s="1051"/>
      <x:c r="BB26" s="1051"/>
      <x:c r="BC26" s="1051"/>
      <x:c r="BD26" s="1051"/>
      <x:c r="BE26" s="1051"/>
      <x:c r="BF26" s="1032"/>
      <x:c r="BG26" s="1013" t="s">
        <x:v>233</x:v>
      </x:c>
      <x:c r="BH26" s="1014"/>
      <x:c r="BI26" s="1014"/>
      <x:c r="BJ26" s="1014"/>
      <x:c r="BK26" s="1014"/>
      <x:c r="BL26" s="1014"/>
      <x:c r="BM26" s="1014"/>
      <x:c r="BN26" s="1015"/>
      <x:c r="BO26" s="1016" t="s">
        <x:v>233</x:v>
      </x:c>
      <x:c r="BP26" s="1016"/>
      <x:c r="BQ26" s="1016"/>
      <x:c r="BR26" s="1016"/>
      <x:c r="BS26" s="1022" t="s">
        <x:v>233</x:v>
      </x:c>
      <x:c r="BT26" s="1014"/>
      <x:c r="BU26" s="1014"/>
      <x:c r="BV26" s="1014"/>
      <x:c r="BW26" s="1014"/>
      <x:c r="BX26" s="1014"/>
      <x:c r="BY26" s="1014"/>
      <x:c r="BZ26" s="1014"/>
      <x:c r="CA26" s="1014"/>
      <x:c r="CB26" s="1023"/>
      <x:c r="CD26" s="1028" t="s">
        <x:v>414</x:v>
      </x:c>
      <x:c r="CE26" s="1029"/>
      <x:c r="CF26" s="1029"/>
      <x:c r="CG26" s="1029"/>
      <x:c r="CH26" s="1029"/>
      <x:c r="CI26" s="1029"/>
      <x:c r="CJ26" s="1029"/>
      <x:c r="CK26" s="1029"/>
      <x:c r="CL26" s="1029"/>
      <x:c r="CM26" s="1029"/>
      <x:c r="CN26" s="1029"/>
      <x:c r="CO26" s="1029"/>
      <x:c r="CP26" s="1029"/>
      <x:c r="CQ26" s="1030"/>
      <x:c r="CR26" s="1013">
        <x:v>4363645</x:v>
      </x:c>
      <x:c r="CS26" s="1014"/>
      <x:c r="CT26" s="1014"/>
      <x:c r="CU26" s="1014"/>
      <x:c r="CV26" s="1014"/>
      <x:c r="CW26" s="1014"/>
      <x:c r="CX26" s="1014"/>
      <x:c r="CY26" s="1015"/>
      <x:c r="CZ26" s="1018">
        <x:v>10.6</x:v>
      </x:c>
      <x:c r="DA26" s="1046"/>
      <x:c r="DB26" s="1046"/>
      <x:c r="DC26" s="1050"/>
      <x:c r="DD26" s="1022">
        <x:v>3957778</x:v>
      </x:c>
      <x:c r="DE26" s="1014"/>
      <x:c r="DF26" s="1014"/>
      <x:c r="DG26" s="1014"/>
      <x:c r="DH26" s="1014"/>
      <x:c r="DI26" s="1014"/>
      <x:c r="DJ26" s="1014"/>
      <x:c r="DK26" s="1015"/>
      <x:c r="DL26" s="1022" t="s">
        <x:v>233</x:v>
      </x:c>
      <x:c r="DM26" s="1014"/>
      <x:c r="DN26" s="1014"/>
      <x:c r="DO26" s="1014"/>
      <x:c r="DP26" s="1014"/>
      <x:c r="DQ26" s="1014"/>
      <x:c r="DR26" s="1014"/>
      <x:c r="DS26" s="1014"/>
      <x:c r="DT26" s="1014"/>
      <x:c r="DU26" s="1014"/>
      <x:c r="DV26" s="1015"/>
      <x:c r="DW26" s="1018" t="s">
        <x:v>233</x:v>
      </x:c>
      <x:c r="DX26" s="1046"/>
      <x:c r="DY26" s="1046"/>
      <x:c r="DZ26" s="1046"/>
      <x:c r="EA26" s="1046"/>
      <x:c r="EB26" s="1046"/>
      <x:c r="EC26" s="1047"/>
    </x:row>
    <x:row r="27" spans="2:133" customHeight="1">
      <x:c r="B27" s="1010" t="s">
        <x:v>401</x:v>
      </x:c>
      <x:c r="C27" s="1011"/>
      <x:c r="D27" s="1011"/>
      <x:c r="E27" s="1011"/>
      <x:c r="F27" s="1011"/>
      <x:c r="G27" s="1011"/>
      <x:c r="H27" s="1011"/>
      <x:c r="I27" s="1011"/>
      <x:c r="J27" s="1011"/>
      <x:c r="K27" s="1011"/>
      <x:c r="L27" s="1011"/>
      <x:c r="M27" s="1011"/>
      <x:c r="N27" s="1011"/>
      <x:c r="O27" s="1011"/>
      <x:c r="P27" s="1011"/>
      <x:c r="Q27" s="1012"/>
      <x:c r="R27" s="1013">
        <x:v>6150413</x:v>
      </x:c>
      <x:c r="S27" s="1014"/>
      <x:c r="T27" s="1014"/>
      <x:c r="U27" s="1014"/>
      <x:c r="V27" s="1014"/>
      <x:c r="W27" s="1014"/>
      <x:c r="X27" s="1014"/>
      <x:c r="Y27" s="1015"/>
      <x:c r="Z27" s="1016">
        <x:v>14.300000000000001</x:v>
      </x:c>
      <x:c r="AA27" s="1016"/>
      <x:c r="AB27" s="1016"/>
      <x:c r="AC27" s="1016"/>
      <x:c r="AD27" s="1017" t="s">
        <x:v>233</x:v>
      </x:c>
      <x:c r="AE27" s="1017"/>
      <x:c r="AF27" s="1017"/>
      <x:c r="AG27" s="1017"/>
      <x:c r="AH27" s="1017"/>
      <x:c r="AI27" s="1017"/>
      <x:c r="AJ27" s="1017"/>
      <x:c r="AK27" s="1017"/>
      <x:c r="AL27" s="1018" t="s">
        <x:v>233</x:v>
      </x:c>
      <x:c r="AM27" s="1019"/>
      <x:c r="AN27" s="1019"/>
      <x:c r="AO27" s="1020"/>
      <x:c r="AP27" s="1010" t="s">
        <x:v>242</x:v>
      </x:c>
      <x:c r="AQ27" s="1011"/>
      <x:c r="AR27" s="1011"/>
      <x:c r="AS27" s="1011"/>
      <x:c r="AT27" s="1011"/>
      <x:c r="AU27" s="1011"/>
      <x:c r="AV27" s="1011"/>
      <x:c r="AW27" s="1011"/>
      <x:c r="AX27" s="1011"/>
      <x:c r="AY27" s="1011"/>
      <x:c r="AZ27" s="1011"/>
      <x:c r="BA27" s="1011"/>
      <x:c r="BB27" s="1011"/>
      <x:c r="BC27" s="1011"/>
      <x:c r="BD27" s="1011"/>
      <x:c r="BE27" s="1011"/>
      <x:c r="BF27" s="1012"/>
      <x:c r="BG27" s="1013">
        <x:v>16977283</x:v>
      </x:c>
      <x:c r="BH27" s="1014"/>
      <x:c r="BI27" s="1014"/>
      <x:c r="BJ27" s="1014"/>
      <x:c r="BK27" s="1014"/>
      <x:c r="BL27" s="1014"/>
      <x:c r="BM27" s="1014"/>
      <x:c r="BN27" s="1015"/>
      <x:c r="BO27" s="1016">
        <x:v>100</x:v>
      </x:c>
      <x:c r="BP27" s="1016"/>
      <x:c r="BQ27" s="1016"/>
      <x:c r="BR27" s="1016"/>
      <x:c r="BS27" s="1022">
        <x:v>243673</x:v>
      </x:c>
      <x:c r="BT27" s="1014"/>
      <x:c r="BU27" s="1014"/>
      <x:c r="BV27" s="1014"/>
      <x:c r="BW27" s="1014"/>
      <x:c r="BX27" s="1014"/>
      <x:c r="BY27" s="1014"/>
      <x:c r="BZ27" s="1014"/>
      <x:c r="CA27" s="1014"/>
      <x:c r="CB27" s="1023"/>
      <x:c r="CD27" s="1028" t="s">
        <x:v>415</x:v>
      </x:c>
      <x:c r="CE27" s="1029"/>
      <x:c r="CF27" s="1029"/>
      <x:c r="CG27" s="1029"/>
      <x:c r="CH27" s="1029"/>
      <x:c r="CI27" s="1029"/>
      <x:c r="CJ27" s="1029"/>
      <x:c r="CK27" s="1029"/>
      <x:c r="CL27" s="1029"/>
      <x:c r="CM27" s="1029"/>
      <x:c r="CN27" s="1029"/>
      <x:c r="CO27" s="1029"/>
      <x:c r="CP27" s="1029"/>
      <x:c r="CQ27" s="1030"/>
      <x:c r="CR27" s="1013">
        <x:v>10760585</x:v>
      </x:c>
      <x:c r="CS27" s="1048"/>
      <x:c r="CT27" s="1048"/>
      <x:c r="CU27" s="1048"/>
      <x:c r="CV27" s="1048"/>
      <x:c r="CW27" s="1048"/>
      <x:c r="CX27" s="1048"/>
      <x:c r="CY27" s="1049"/>
      <x:c r="CZ27" s="1018">
        <x:v>26.100000000000001</x:v>
      </x:c>
      <x:c r="DA27" s="1046"/>
      <x:c r="DB27" s="1046"/>
      <x:c r="DC27" s="1050"/>
      <x:c r="DD27" s="1022">
        <x:v>3397195</x:v>
      </x:c>
      <x:c r="DE27" s="1048"/>
      <x:c r="DF27" s="1048"/>
      <x:c r="DG27" s="1048"/>
      <x:c r="DH27" s="1048"/>
      <x:c r="DI27" s="1048"/>
      <x:c r="DJ27" s="1048"/>
      <x:c r="DK27" s="1049"/>
      <x:c r="DL27" s="1022">
        <x:v>3396828</x:v>
      </x:c>
      <x:c r="DM27" s="1048"/>
      <x:c r="DN27" s="1048"/>
      <x:c r="DO27" s="1048"/>
      <x:c r="DP27" s="1048"/>
      <x:c r="DQ27" s="1048"/>
      <x:c r="DR27" s="1048"/>
      <x:c r="DS27" s="1048"/>
      <x:c r="DT27" s="1048"/>
      <x:c r="DU27" s="1048"/>
      <x:c r="DV27" s="1049"/>
      <x:c r="DW27" s="1018">
        <x:v>14.4</x:v>
      </x:c>
      <x:c r="DX27" s="1046"/>
      <x:c r="DY27" s="1046"/>
      <x:c r="DZ27" s="1046"/>
      <x:c r="EA27" s="1046"/>
      <x:c r="EB27" s="1046"/>
      <x:c r="EC27" s="1047"/>
    </x:row>
    <x:row r="28" spans="2:133" customHeight="1">
      <x:c r="B28" s="1054" t="s">
        <x:v>83</x:v>
      </x:c>
      <x:c r="C28" s="1055"/>
      <x:c r="D28" s="1055"/>
      <x:c r="E28" s="1055"/>
      <x:c r="F28" s="1055"/>
      <x:c r="G28" s="1055"/>
      <x:c r="H28" s="1055"/>
      <x:c r="I28" s="1055"/>
      <x:c r="J28" s="1055"/>
      <x:c r="K28" s="1055"/>
      <x:c r="L28" s="1055"/>
      <x:c r="M28" s="1055"/>
      <x:c r="N28" s="1055"/>
      <x:c r="O28" s="1055"/>
      <x:c r="P28" s="1055"/>
      <x:c r="Q28" s="1056"/>
      <x:c r="R28" s="1013">
        <x:v>178937</x:v>
      </x:c>
      <x:c r="S28" s="1014"/>
      <x:c r="T28" s="1014"/>
      <x:c r="U28" s="1014"/>
      <x:c r="V28" s="1014"/>
      <x:c r="W28" s="1014"/>
      <x:c r="X28" s="1014"/>
      <x:c r="Y28" s="1015"/>
      <x:c r="Z28" s="1016">
        <x:v>0.40000000000000002</x:v>
      </x:c>
      <x:c r="AA28" s="1016"/>
      <x:c r="AB28" s="1016"/>
      <x:c r="AC28" s="1016"/>
      <x:c r="AD28" s="1017">
        <x:v>178937</x:v>
      </x:c>
      <x:c r="AE28" s="1017"/>
      <x:c r="AF28" s="1017"/>
      <x:c r="AG28" s="1017"/>
      <x:c r="AH28" s="1017"/>
      <x:c r="AI28" s="1017"/>
      <x:c r="AJ28" s="1017"/>
      <x:c r="AK28" s="1017"/>
      <x:c r="AL28" s="1018">
        <x:v>0.80000000000000004</x:v>
      </x:c>
      <x:c r="AM28" s="1019"/>
      <x:c r="AN28" s="1019"/>
      <x:c r="AO28" s="1020"/>
      <x:c r="AP28" s="1057"/>
      <x:c r="AQ28" s="1058"/>
      <x:c r="AR28" s="1058"/>
      <x:c r="AS28" s="1058"/>
      <x:c r="AT28" s="1058"/>
      <x:c r="AU28" s="1058"/>
      <x:c r="AV28" s="1058"/>
      <x:c r="AW28" s="1058"/>
      <x:c r="AX28" s="1058"/>
      <x:c r="AY28" s="1058"/>
      <x:c r="AZ28" s="1058"/>
      <x:c r="BA28" s="1058"/>
      <x:c r="BB28" s="1058"/>
      <x:c r="BC28" s="1058"/>
      <x:c r="BD28" s="1058"/>
      <x:c r="BE28" s="1058"/>
      <x:c r="BF28" s="1059"/>
      <x:c r="BG28" s="1013"/>
      <x:c r="BH28" s="1014"/>
      <x:c r="BI28" s="1014"/>
      <x:c r="BJ28" s="1014"/>
      <x:c r="BK28" s="1014"/>
      <x:c r="BL28" s="1014"/>
      <x:c r="BM28" s="1014"/>
      <x:c r="BN28" s="1015"/>
      <x:c r="BO28" s="1016"/>
      <x:c r="BP28" s="1016"/>
      <x:c r="BQ28" s="1016"/>
      <x:c r="BR28" s="1016"/>
      <x:c r="BS28" s="1017"/>
      <x:c r="BT28" s="1017"/>
      <x:c r="BU28" s="1017"/>
      <x:c r="BV28" s="1017"/>
      <x:c r="BW28" s="1017"/>
      <x:c r="BX28" s="1017"/>
      <x:c r="BY28" s="1017"/>
      <x:c r="BZ28" s="1017"/>
      <x:c r="CA28" s="1017"/>
      <x:c r="CB28" s="1021"/>
      <x:c r="CD28" s="1028" t="s">
        <x:v>402</x:v>
      </x:c>
      <x:c r="CE28" s="1029"/>
      <x:c r="CF28" s="1029"/>
      <x:c r="CG28" s="1029"/>
      <x:c r="CH28" s="1029"/>
      <x:c r="CI28" s="1029"/>
      <x:c r="CJ28" s="1029"/>
      <x:c r="CK28" s="1029"/>
      <x:c r="CL28" s="1029"/>
      <x:c r="CM28" s="1029"/>
      <x:c r="CN28" s="1029"/>
      <x:c r="CO28" s="1029"/>
      <x:c r="CP28" s="1029"/>
      <x:c r="CQ28" s="1030"/>
      <x:c r="CR28" s="1013">
        <x:v>3992067</x:v>
      </x:c>
      <x:c r="CS28" s="1014"/>
      <x:c r="CT28" s="1014"/>
      <x:c r="CU28" s="1014"/>
      <x:c r="CV28" s="1014"/>
      <x:c r="CW28" s="1014"/>
      <x:c r="CX28" s="1014"/>
      <x:c r="CY28" s="1015"/>
      <x:c r="CZ28" s="1018">
        <x:v>9.6999999999999993</x:v>
      </x:c>
      <x:c r="DA28" s="1046"/>
      <x:c r="DB28" s="1046"/>
      <x:c r="DC28" s="1050"/>
      <x:c r="DD28" s="1022">
        <x:v>3900858</x:v>
      </x:c>
      <x:c r="DE28" s="1014"/>
      <x:c r="DF28" s="1014"/>
      <x:c r="DG28" s="1014"/>
      <x:c r="DH28" s="1014"/>
      <x:c r="DI28" s="1014"/>
      <x:c r="DJ28" s="1014"/>
      <x:c r="DK28" s="1015"/>
      <x:c r="DL28" s="1022">
        <x:v>3884888</x:v>
      </x:c>
      <x:c r="DM28" s="1014"/>
      <x:c r="DN28" s="1014"/>
      <x:c r="DO28" s="1014"/>
      <x:c r="DP28" s="1014"/>
      <x:c r="DQ28" s="1014"/>
      <x:c r="DR28" s="1014"/>
      <x:c r="DS28" s="1014"/>
      <x:c r="DT28" s="1014"/>
      <x:c r="DU28" s="1014"/>
      <x:c r="DV28" s="1015"/>
      <x:c r="DW28" s="1018">
        <x:v>16.5</x:v>
      </x:c>
      <x:c r="DX28" s="1046"/>
      <x:c r="DY28" s="1046"/>
      <x:c r="DZ28" s="1046"/>
      <x:c r="EA28" s="1046"/>
      <x:c r="EB28" s="1046"/>
      <x:c r="EC28" s="1047"/>
    </x:row>
    <x:row r="29" spans="2:133" customHeight="1">
      <x:c r="B29" s="1010" t="s">
        <x:v>387</x:v>
      </x:c>
      <x:c r="C29" s="1011"/>
      <x:c r="D29" s="1011"/>
      <x:c r="E29" s="1011"/>
      <x:c r="F29" s="1011"/>
      <x:c r="G29" s="1011"/>
      <x:c r="H29" s="1011"/>
      <x:c r="I29" s="1011"/>
      <x:c r="J29" s="1011"/>
      <x:c r="K29" s="1011"/>
      <x:c r="L29" s="1011"/>
      <x:c r="M29" s="1011"/>
      <x:c r="N29" s="1011"/>
      <x:c r="O29" s="1011"/>
      <x:c r="P29" s="1011"/>
      <x:c r="Q29" s="1012"/>
      <x:c r="R29" s="1013">
        <x:v>3416017</x:v>
      </x:c>
      <x:c r="S29" s="1014"/>
      <x:c r="T29" s="1014"/>
      <x:c r="U29" s="1014"/>
      <x:c r="V29" s="1014"/>
      <x:c r="W29" s="1014"/>
      <x:c r="X29" s="1014"/>
      <x:c r="Y29" s="1015"/>
      <x:c r="Z29" s="1016">
        <x:v>8</x:v>
      </x:c>
      <x:c r="AA29" s="1016"/>
      <x:c r="AB29" s="1016"/>
      <x:c r="AC29" s="1016"/>
      <x:c r="AD29" s="1017" t="s">
        <x:v>233</x:v>
      </x:c>
      <x:c r="AE29" s="1017"/>
      <x:c r="AF29" s="1017"/>
      <x:c r="AG29" s="1017"/>
      <x:c r="AH29" s="1017"/>
      <x:c r="AI29" s="1017"/>
      <x:c r="AJ29" s="1017"/>
      <x:c r="AK29" s="1017"/>
      <x:c r="AL29" s="1018" t="s">
        <x:v>233</x:v>
      </x:c>
      <x:c r="AM29" s="1019"/>
      <x:c r="AN29" s="1019"/>
      <x:c r="AO29" s="1020"/>
      <x:c r="AP29" s="992" t="s">
        <x:v>217</x:v>
      </x:c>
      <x:c r="AQ29" s="993"/>
      <x:c r="AR29" s="993"/>
      <x:c r="AS29" s="993"/>
      <x:c r="AT29" s="993"/>
      <x:c r="AU29" s="993"/>
      <x:c r="AV29" s="993"/>
      <x:c r="AW29" s="993"/>
      <x:c r="AX29" s="993"/>
      <x:c r="AY29" s="993"/>
      <x:c r="AZ29" s="993"/>
      <x:c r="BA29" s="993"/>
      <x:c r="BB29" s="993"/>
      <x:c r="BC29" s="993"/>
      <x:c r="BD29" s="993"/>
      <x:c r="BE29" s="993"/>
      <x:c r="BF29" s="994"/>
      <x:c r="BG29" s="992" t="s">
        <x:v>374</x:v>
      </x:c>
      <x:c r="BH29" s="1052"/>
      <x:c r="BI29" s="1052"/>
      <x:c r="BJ29" s="1052"/>
      <x:c r="BK29" s="1052"/>
      <x:c r="BL29" s="1052"/>
      <x:c r="BM29" s="1052"/>
      <x:c r="BN29" s="1052"/>
      <x:c r="BO29" s="1052"/>
      <x:c r="BP29" s="1052"/>
      <x:c r="BQ29" s="1053"/>
      <x:c r="BR29" s="992" t="s">
        <x:v>412</x:v>
      </x:c>
      <x:c r="BS29" s="1052"/>
      <x:c r="BT29" s="1052"/>
      <x:c r="BU29" s="1052"/>
      <x:c r="BV29" s="1052"/>
      <x:c r="BW29" s="1052"/>
      <x:c r="BX29" s="1052"/>
      <x:c r="BY29" s="1052"/>
      <x:c r="BZ29" s="1052"/>
      <x:c r="CA29" s="1052"/>
      <x:c r="CB29" s="1053"/>
      <x:c r="CD29" s="1075" t="s">
        <x:v>287</x:v>
      </x:c>
      <x:c r="CE29" s="1076"/>
      <x:c r="CF29" s="1028" t="s">
        <x:v>302</x:v>
      </x:c>
      <x:c r="CG29" s="1029"/>
      <x:c r="CH29" s="1029"/>
      <x:c r="CI29" s="1029"/>
      <x:c r="CJ29" s="1029"/>
      <x:c r="CK29" s="1029"/>
      <x:c r="CL29" s="1029"/>
      <x:c r="CM29" s="1029"/>
      <x:c r="CN29" s="1029"/>
      <x:c r="CO29" s="1029"/>
      <x:c r="CP29" s="1029"/>
      <x:c r="CQ29" s="1030"/>
      <x:c r="CR29" s="1013">
        <x:v>3991980</x:v>
      </x:c>
      <x:c r="CS29" s="1048"/>
      <x:c r="CT29" s="1048"/>
      <x:c r="CU29" s="1048"/>
      <x:c r="CV29" s="1048"/>
      <x:c r="CW29" s="1048"/>
      <x:c r="CX29" s="1048"/>
      <x:c r="CY29" s="1049"/>
      <x:c r="CZ29" s="1018">
        <x:v>9.6999999999999993</x:v>
      </x:c>
      <x:c r="DA29" s="1046"/>
      <x:c r="DB29" s="1046"/>
      <x:c r="DC29" s="1050"/>
      <x:c r="DD29" s="1022">
        <x:v>3900771</x:v>
      </x:c>
      <x:c r="DE29" s="1048"/>
      <x:c r="DF29" s="1048"/>
      <x:c r="DG29" s="1048"/>
      <x:c r="DH29" s="1048"/>
      <x:c r="DI29" s="1048"/>
      <x:c r="DJ29" s="1048"/>
      <x:c r="DK29" s="1049"/>
      <x:c r="DL29" s="1022">
        <x:v>3884801</x:v>
      </x:c>
      <x:c r="DM29" s="1048"/>
      <x:c r="DN29" s="1048"/>
      <x:c r="DO29" s="1048"/>
      <x:c r="DP29" s="1048"/>
      <x:c r="DQ29" s="1048"/>
      <x:c r="DR29" s="1048"/>
      <x:c r="DS29" s="1048"/>
      <x:c r="DT29" s="1048"/>
      <x:c r="DU29" s="1048"/>
      <x:c r="DV29" s="1049"/>
      <x:c r="DW29" s="1018">
        <x:v>16.5</x:v>
      </x:c>
      <x:c r="DX29" s="1046"/>
      <x:c r="DY29" s="1046"/>
      <x:c r="DZ29" s="1046"/>
      <x:c r="EA29" s="1046"/>
      <x:c r="EB29" s="1046"/>
      <x:c r="EC29" s="1047"/>
    </x:row>
    <x:row r="30" spans="2:133" customHeight="1">
      <x:c r="B30" s="1010" t="s">
        <x:v>388</x:v>
      </x:c>
      <x:c r="C30" s="1011"/>
      <x:c r="D30" s="1011"/>
      <x:c r="E30" s="1011"/>
      <x:c r="F30" s="1011"/>
      <x:c r="G30" s="1011"/>
      <x:c r="H30" s="1011"/>
      <x:c r="I30" s="1011"/>
      <x:c r="J30" s="1011"/>
      <x:c r="K30" s="1011"/>
      <x:c r="L30" s="1011"/>
      <x:c r="M30" s="1011"/>
      <x:c r="N30" s="1011"/>
      <x:c r="O30" s="1011"/>
      <x:c r="P30" s="1011"/>
      <x:c r="Q30" s="1012"/>
      <x:c r="R30" s="1013">
        <x:v>81713</x:v>
      </x:c>
      <x:c r="S30" s="1014"/>
      <x:c r="T30" s="1014"/>
      <x:c r="U30" s="1014"/>
      <x:c r="V30" s="1014"/>
      <x:c r="W30" s="1014"/>
      <x:c r="X30" s="1014"/>
      <x:c r="Y30" s="1015"/>
      <x:c r="Z30" s="1016">
        <x:v>0.20000000000000001</x:v>
      </x:c>
      <x:c r="AA30" s="1016"/>
      <x:c r="AB30" s="1016"/>
      <x:c r="AC30" s="1016"/>
      <x:c r="AD30" s="1017">
        <x:v>21673</x:v>
      </x:c>
      <x:c r="AE30" s="1017"/>
      <x:c r="AF30" s="1017"/>
      <x:c r="AG30" s="1017"/>
      <x:c r="AH30" s="1017"/>
      <x:c r="AI30" s="1017"/>
      <x:c r="AJ30" s="1017"/>
      <x:c r="AK30" s="1017"/>
      <x:c r="AL30" s="1018">
        <x:v>0.10000000000000001</x:v>
      </x:c>
      <x:c r="AM30" s="1019"/>
      <x:c r="AN30" s="1019"/>
      <x:c r="AO30" s="1020"/>
      <x:c r="AP30" s="1060" t="s">
        <x:v>406</x:v>
      </x:c>
      <x:c r="AQ30" s="1061"/>
      <x:c r="AR30" s="1061"/>
      <x:c r="AS30" s="1061"/>
      <x:c r="AT30" s="1066" t="s">
        <x:v>271</x:v>
      </x:c>
      <x:c r="AU30" s="210"/>
      <x:c r="AV30" s="210"/>
      <x:c r="AW30" s="210"/>
      <x:c r="AX30" s="999" t="s">
        <x:v>242</x:v>
      </x:c>
      <x:c r="AY30" s="1000"/>
      <x:c r="AZ30" s="1000"/>
      <x:c r="BA30" s="1000"/>
      <x:c r="BB30" s="1000"/>
      <x:c r="BC30" s="1000"/>
      <x:c r="BD30" s="1000"/>
      <x:c r="BE30" s="1000"/>
      <x:c r="BF30" s="1001"/>
      <x:c r="BG30" s="1072">
        <x:v>99.200000000000003</x:v>
      </x:c>
      <x:c r="BH30" s="1073"/>
      <x:c r="BI30" s="1073"/>
      <x:c r="BJ30" s="1073"/>
      <x:c r="BK30" s="1073"/>
      <x:c r="BL30" s="1073"/>
      <x:c r="BM30" s="1008">
        <x:v>97.400000000000006</x:v>
      </x:c>
      <x:c r="BN30" s="1073"/>
      <x:c r="BO30" s="1073"/>
      <x:c r="BP30" s="1073"/>
      <x:c r="BQ30" s="1074"/>
      <x:c r="BR30" s="1072">
        <x:v>99.200000000000003</x:v>
      </x:c>
      <x:c r="BS30" s="1073"/>
      <x:c r="BT30" s="1073"/>
      <x:c r="BU30" s="1073"/>
      <x:c r="BV30" s="1073"/>
      <x:c r="BW30" s="1073"/>
      <x:c r="BX30" s="1008">
        <x:v>96.599999999999994</x:v>
      </x:c>
      <x:c r="BY30" s="1073"/>
      <x:c r="BZ30" s="1073"/>
      <x:c r="CA30" s="1073"/>
      <x:c r="CB30" s="1074"/>
      <x:c r="CD30" s="1077"/>
      <x:c r="CE30" s="1078"/>
      <x:c r="CF30" s="1028" t="s">
        <x:v>404</x:v>
      </x:c>
      <x:c r="CG30" s="1029"/>
      <x:c r="CH30" s="1029"/>
      <x:c r="CI30" s="1029"/>
      <x:c r="CJ30" s="1029"/>
      <x:c r="CK30" s="1029"/>
      <x:c r="CL30" s="1029"/>
      <x:c r="CM30" s="1029"/>
      <x:c r="CN30" s="1029"/>
      <x:c r="CO30" s="1029"/>
      <x:c r="CP30" s="1029"/>
      <x:c r="CQ30" s="1030"/>
      <x:c r="CR30" s="1013">
        <x:v>3684661</x:v>
      </x:c>
      <x:c r="CS30" s="1014"/>
      <x:c r="CT30" s="1014"/>
      <x:c r="CU30" s="1014"/>
      <x:c r="CV30" s="1014"/>
      <x:c r="CW30" s="1014"/>
      <x:c r="CX30" s="1014"/>
      <x:c r="CY30" s="1015"/>
      <x:c r="CZ30" s="1018">
        <x:v>8.9000000000000004</x:v>
      </x:c>
      <x:c r="DA30" s="1046"/>
      <x:c r="DB30" s="1046"/>
      <x:c r="DC30" s="1050"/>
      <x:c r="DD30" s="1022">
        <x:v>3604564</x:v>
      </x:c>
      <x:c r="DE30" s="1014"/>
      <x:c r="DF30" s="1014"/>
      <x:c r="DG30" s="1014"/>
      <x:c r="DH30" s="1014"/>
      <x:c r="DI30" s="1014"/>
      <x:c r="DJ30" s="1014"/>
      <x:c r="DK30" s="1015"/>
      <x:c r="DL30" s="1022">
        <x:v>3588594</x:v>
      </x:c>
      <x:c r="DM30" s="1014"/>
      <x:c r="DN30" s="1014"/>
      <x:c r="DO30" s="1014"/>
      <x:c r="DP30" s="1014"/>
      <x:c r="DQ30" s="1014"/>
      <x:c r="DR30" s="1014"/>
      <x:c r="DS30" s="1014"/>
      <x:c r="DT30" s="1014"/>
      <x:c r="DU30" s="1014"/>
      <x:c r="DV30" s="1015"/>
      <x:c r="DW30" s="1018">
        <x:v>15.300000000000001</x:v>
      </x:c>
      <x:c r="DX30" s="1046"/>
      <x:c r="DY30" s="1046"/>
      <x:c r="DZ30" s="1046"/>
      <x:c r="EA30" s="1046"/>
      <x:c r="EB30" s="1046"/>
      <x:c r="EC30" s="1047"/>
    </x:row>
    <x:row r="31" spans="2:133" customHeight="1">
      <x:c r="B31" s="1010" t="s">
        <x:v>283</x:v>
      </x:c>
      <x:c r="C31" s="1011"/>
      <x:c r="D31" s="1011"/>
      <x:c r="E31" s="1011"/>
      <x:c r="F31" s="1011"/>
      <x:c r="G31" s="1011"/>
      <x:c r="H31" s="1011"/>
      <x:c r="I31" s="1011"/>
      <x:c r="J31" s="1011"/>
      <x:c r="K31" s="1011"/>
      <x:c r="L31" s="1011"/>
      <x:c r="M31" s="1011"/>
      <x:c r="N31" s="1011"/>
      <x:c r="O31" s="1011"/>
      <x:c r="P31" s="1011"/>
      <x:c r="Q31" s="1012"/>
      <x:c r="R31" s="1013">
        <x:v>30293</x:v>
      </x:c>
      <x:c r="S31" s="1014"/>
      <x:c r="T31" s="1014"/>
      <x:c r="U31" s="1014"/>
      <x:c r="V31" s="1014"/>
      <x:c r="W31" s="1014"/>
      <x:c r="X31" s="1014"/>
      <x:c r="Y31" s="1015"/>
      <x:c r="Z31" s="1016">
        <x:v>0.10000000000000001</x:v>
      </x:c>
      <x:c r="AA31" s="1016"/>
      <x:c r="AB31" s="1016"/>
      <x:c r="AC31" s="1016"/>
      <x:c r="AD31" s="1017" t="s">
        <x:v>233</x:v>
      </x:c>
      <x:c r="AE31" s="1017"/>
      <x:c r="AF31" s="1017"/>
      <x:c r="AG31" s="1017"/>
      <x:c r="AH31" s="1017"/>
      <x:c r="AI31" s="1017"/>
      <x:c r="AJ31" s="1017"/>
      <x:c r="AK31" s="1017"/>
      <x:c r="AL31" s="1018" t="s">
        <x:v>233</x:v>
      </x:c>
      <x:c r="AM31" s="1019"/>
      <x:c r="AN31" s="1019"/>
      <x:c r="AO31" s="1020"/>
      <x:c r="AP31" s="1062"/>
      <x:c r="AQ31" s="1063"/>
      <x:c r="AR31" s="1063"/>
      <x:c r="AS31" s="1063"/>
      <x:c r="AT31" s="1067"/>
      <x:c r="AU31" s="209" t="s">
        <x:v>268</x:v>
      </x:c>
      <x:c r="AV31" s="209"/>
      <x:c r="AW31" s="209"/>
      <x:c r="AX31" s="1010" t="s">
        <x:v>389</x:v>
      </x:c>
      <x:c r="AY31" s="1011"/>
      <x:c r="AZ31" s="1011"/>
      <x:c r="BA31" s="1011"/>
      <x:c r="BB31" s="1011"/>
      <x:c r="BC31" s="1011"/>
      <x:c r="BD31" s="1011"/>
      <x:c r="BE31" s="1011"/>
      <x:c r="BF31" s="1012"/>
      <x:c r="BG31" s="1069">
        <x:v>99.200000000000003</x:v>
      </x:c>
      <x:c r="BH31" s="1048"/>
      <x:c r="BI31" s="1048"/>
      <x:c r="BJ31" s="1048"/>
      <x:c r="BK31" s="1048"/>
      <x:c r="BL31" s="1048"/>
      <x:c r="BM31" s="1019">
        <x:v>98</x:v>
      </x:c>
      <x:c r="BN31" s="1070"/>
      <x:c r="BO31" s="1070"/>
      <x:c r="BP31" s="1070"/>
      <x:c r="BQ31" s="1071"/>
      <x:c r="BR31" s="1069">
        <x:v>99.299999999999997</x:v>
      </x:c>
      <x:c r="BS31" s="1048"/>
      <x:c r="BT31" s="1048"/>
      <x:c r="BU31" s="1048"/>
      <x:c r="BV31" s="1048"/>
      <x:c r="BW31" s="1048"/>
      <x:c r="BX31" s="1019">
        <x:v>98.099999999999994</x:v>
      </x:c>
      <x:c r="BY31" s="1070"/>
      <x:c r="BZ31" s="1070"/>
      <x:c r="CA31" s="1070"/>
      <x:c r="CB31" s="1071"/>
      <x:c r="CD31" s="1077"/>
      <x:c r="CE31" s="1078"/>
      <x:c r="CF31" s="1028" t="s">
        <x:v>390</x:v>
      </x:c>
      <x:c r="CG31" s="1029"/>
      <x:c r="CH31" s="1029"/>
      <x:c r="CI31" s="1029"/>
      <x:c r="CJ31" s="1029"/>
      <x:c r="CK31" s="1029"/>
      <x:c r="CL31" s="1029"/>
      <x:c r="CM31" s="1029"/>
      <x:c r="CN31" s="1029"/>
      <x:c r="CO31" s="1029"/>
      <x:c r="CP31" s="1029"/>
      <x:c r="CQ31" s="1030"/>
      <x:c r="CR31" s="1013">
        <x:v>307319</x:v>
      </x:c>
      <x:c r="CS31" s="1048"/>
      <x:c r="CT31" s="1048"/>
      <x:c r="CU31" s="1048"/>
      <x:c r="CV31" s="1048"/>
      <x:c r="CW31" s="1048"/>
      <x:c r="CX31" s="1048"/>
      <x:c r="CY31" s="1049"/>
      <x:c r="CZ31" s="1018">
        <x:v>0.69999999999999996</x:v>
      </x:c>
      <x:c r="DA31" s="1046"/>
      <x:c r="DB31" s="1046"/>
      <x:c r="DC31" s="1050"/>
      <x:c r="DD31" s="1022">
        <x:v>296207</x:v>
      </x:c>
      <x:c r="DE31" s="1048"/>
      <x:c r="DF31" s="1048"/>
      <x:c r="DG31" s="1048"/>
      <x:c r="DH31" s="1048"/>
      <x:c r="DI31" s="1048"/>
      <x:c r="DJ31" s="1048"/>
      <x:c r="DK31" s="1049"/>
      <x:c r="DL31" s="1022">
        <x:v>296207</x:v>
      </x:c>
      <x:c r="DM31" s="1048"/>
      <x:c r="DN31" s="1048"/>
      <x:c r="DO31" s="1048"/>
      <x:c r="DP31" s="1048"/>
      <x:c r="DQ31" s="1048"/>
      <x:c r="DR31" s="1048"/>
      <x:c r="DS31" s="1048"/>
      <x:c r="DT31" s="1048"/>
      <x:c r="DU31" s="1048"/>
      <x:c r="DV31" s="1049"/>
      <x:c r="DW31" s="1018">
        <x:v>1.3</x:v>
      </x:c>
      <x:c r="DX31" s="1046"/>
      <x:c r="DY31" s="1046"/>
      <x:c r="DZ31" s="1046"/>
      <x:c r="EA31" s="1046"/>
      <x:c r="EB31" s="1046"/>
      <x:c r="EC31" s="1047"/>
    </x:row>
    <x:row r="32" spans="2:133" customHeight="1">
      <x:c r="B32" s="1010" t="s">
        <x:v>281</x:v>
      </x:c>
      <x:c r="C32" s="1011"/>
      <x:c r="D32" s="1011"/>
      <x:c r="E32" s="1011"/>
      <x:c r="F32" s="1011"/>
      <x:c r="G32" s="1011"/>
      <x:c r="H32" s="1011"/>
      <x:c r="I32" s="1011"/>
      <x:c r="J32" s="1011"/>
      <x:c r="K32" s="1011"/>
      <x:c r="L32" s="1011"/>
      <x:c r="M32" s="1011"/>
      <x:c r="N32" s="1011"/>
      <x:c r="O32" s="1011"/>
      <x:c r="P32" s="1011"/>
      <x:c r="Q32" s="1012"/>
      <x:c r="R32" s="1013">
        <x:v>2064999</x:v>
      </x:c>
      <x:c r="S32" s="1014"/>
      <x:c r="T32" s="1014"/>
      <x:c r="U32" s="1014"/>
      <x:c r="V32" s="1014"/>
      <x:c r="W32" s="1014"/>
      <x:c r="X32" s="1014"/>
      <x:c r="Y32" s="1015"/>
      <x:c r="Z32" s="1016">
        <x:v>4.7999999999999998</x:v>
      </x:c>
      <x:c r="AA32" s="1016"/>
      <x:c r="AB32" s="1016"/>
      <x:c r="AC32" s="1016"/>
      <x:c r="AD32" s="1017" t="s">
        <x:v>233</x:v>
      </x:c>
      <x:c r="AE32" s="1017"/>
      <x:c r="AF32" s="1017"/>
      <x:c r="AG32" s="1017"/>
      <x:c r="AH32" s="1017"/>
      <x:c r="AI32" s="1017"/>
      <x:c r="AJ32" s="1017"/>
      <x:c r="AK32" s="1017"/>
      <x:c r="AL32" s="1018" t="s">
        <x:v>233</x:v>
      </x:c>
      <x:c r="AM32" s="1019"/>
      <x:c r="AN32" s="1019"/>
      <x:c r="AO32" s="1020"/>
      <x:c r="AP32" s="1064"/>
      <x:c r="AQ32" s="1065"/>
      <x:c r="AR32" s="1065"/>
      <x:c r="AS32" s="1065"/>
      <x:c r="AT32" s="1068"/>
      <x:c r="AU32" s="211"/>
      <x:c r="AV32" s="211"/>
      <x:c r="AW32" s="211"/>
      <x:c r="AX32" s="1057" t="s">
        <x:v>392</x:v>
      </x:c>
      <x:c r="AY32" s="1058"/>
      <x:c r="AZ32" s="1058"/>
      <x:c r="BA32" s="1058"/>
      <x:c r="BB32" s="1058"/>
      <x:c r="BC32" s="1058"/>
      <x:c r="BD32" s="1058"/>
      <x:c r="BE32" s="1058"/>
      <x:c r="BF32" s="1059"/>
      <x:c r="BG32" s="1081">
        <x:v>99.200000000000003</x:v>
      </x:c>
      <x:c r="BH32" s="1082"/>
      <x:c r="BI32" s="1082"/>
      <x:c r="BJ32" s="1082"/>
      <x:c r="BK32" s="1082"/>
      <x:c r="BL32" s="1082"/>
      <x:c r="BM32" s="1083">
        <x:v>96.900000000000006</x:v>
      </x:c>
      <x:c r="BN32" s="1082"/>
      <x:c r="BO32" s="1082"/>
      <x:c r="BP32" s="1082"/>
      <x:c r="BQ32" s="1084"/>
      <x:c r="BR32" s="1081">
        <x:v>99.099999999999994</x:v>
      </x:c>
      <x:c r="BS32" s="1082"/>
      <x:c r="BT32" s="1082"/>
      <x:c r="BU32" s="1082"/>
      <x:c r="BV32" s="1082"/>
      <x:c r="BW32" s="1082"/>
      <x:c r="BX32" s="1083">
        <x:v>95</x:v>
      </x:c>
      <x:c r="BY32" s="1082"/>
      <x:c r="BZ32" s="1082"/>
      <x:c r="CA32" s="1082"/>
      <x:c r="CB32" s="1084"/>
      <x:c r="CD32" s="1079"/>
      <x:c r="CE32" s="1080"/>
      <x:c r="CF32" s="1028" t="s">
        <x:v>391</x:v>
      </x:c>
      <x:c r="CG32" s="1029"/>
      <x:c r="CH32" s="1029"/>
      <x:c r="CI32" s="1029"/>
      <x:c r="CJ32" s="1029"/>
      <x:c r="CK32" s="1029"/>
      <x:c r="CL32" s="1029"/>
      <x:c r="CM32" s="1029"/>
      <x:c r="CN32" s="1029"/>
      <x:c r="CO32" s="1029"/>
      <x:c r="CP32" s="1029"/>
      <x:c r="CQ32" s="1030"/>
      <x:c r="CR32" s="1013">
        <x:v>87</x:v>
      </x:c>
      <x:c r="CS32" s="1014"/>
      <x:c r="CT32" s="1014"/>
      <x:c r="CU32" s="1014"/>
      <x:c r="CV32" s="1014"/>
      <x:c r="CW32" s="1014"/>
      <x:c r="CX32" s="1014"/>
      <x:c r="CY32" s="1015"/>
      <x:c r="CZ32" s="1018">
        <x:v>0</x:v>
      </x:c>
      <x:c r="DA32" s="1046"/>
      <x:c r="DB32" s="1046"/>
      <x:c r="DC32" s="1050"/>
      <x:c r="DD32" s="1022">
        <x:v>87</x:v>
      </x:c>
      <x:c r="DE32" s="1014"/>
      <x:c r="DF32" s="1014"/>
      <x:c r="DG32" s="1014"/>
      <x:c r="DH32" s="1014"/>
      <x:c r="DI32" s="1014"/>
      <x:c r="DJ32" s="1014"/>
      <x:c r="DK32" s="1015"/>
      <x:c r="DL32" s="1022">
        <x:v>87</x:v>
      </x:c>
      <x:c r="DM32" s="1014"/>
      <x:c r="DN32" s="1014"/>
      <x:c r="DO32" s="1014"/>
      <x:c r="DP32" s="1014"/>
      <x:c r="DQ32" s="1014"/>
      <x:c r="DR32" s="1014"/>
      <x:c r="DS32" s="1014"/>
      <x:c r="DT32" s="1014"/>
      <x:c r="DU32" s="1014"/>
      <x:c r="DV32" s="1015"/>
      <x:c r="DW32" s="1018">
        <x:v>0</x:v>
      </x:c>
      <x:c r="DX32" s="1046"/>
      <x:c r="DY32" s="1046"/>
      <x:c r="DZ32" s="1046"/>
      <x:c r="EA32" s="1046"/>
      <x:c r="EB32" s="1046"/>
      <x:c r="EC32" s="1047"/>
    </x:row>
    <x:row r="33" spans="2:133" customHeight="1">
      <x:c r="B33" s="1010" t="s">
        <x:v>284</x:v>
      </x:c>
      <x:c r="C33" s="1011"/>
      <x:c r="D33" s="1011"/>
      <x:c r="E33" s="1011"/>
      <x:c r="F33" s="1011"/>
      <x:c r="G33" s="1011"/>
      <x:c r="H33" s="1011"/>
      <x:c r="I33" s="1011"/>
      <x:c r="J33" s="1011"/>
      <x:c r="K33" s="1011"/>
      <x:c r="L33" s="1011"/>
      <x:c r="M33" s="1011"/>
      <x:c r="N33" s="1011"/>
      <x:c r="O33" s="1011"/>
      <x:c r="P33" s="1011"/>
      <x:c r="Q33" s="1012"/>
      <x:c r="R33" s="1013">
        <x:v>1560704</x:v>
      </x:c>
      <x:c r="S33" s="1014"/>
      <x:c r="T33" s="1014"/>
      <x:c r="U33" s="1014"/>
      <x:c r="V33" s="1014"/>
      <x:c r="W33" s="1014"/>
      <x:c r="X33" s="1014"/>
      <x:c r="Y33" s="1015"/>
      <x:c r="Z33" s="1016">
        <x:v>3.6000000000000001</x:v>
      </x:c>
      <x:c r="AA33" s="1016"/>
      <x:c r="AB33" s="1016"/>
      <x:c r="AC33" s="1016"/>
      <x:c r="AD33" s="1017" t="s">
        <x:v>233</x:v>
      </x:c>
      <x:c r="AE33" s="1017"/>
      <x:c r="AF33" s="1017"/>
      <x:c r="AG33" s="1017"/>
      <x:c r="AH33" s="1017"/>
      <x:c r="AI33" s="1017"/>
      <x:c r="AJ33" s="1017"/>
      <x:c r="AK33" s="1017"/>
      <x:c r="AL33" s="1018" t="s">
        <x:v>233</x:v>
      </x:c>
      <x:c r="AM33" s="1019"/>
      <x:c r="AN33" s="1019"/>
      <x:c r="AO33" s="1020"/>
      <x:c r="AP33" s="212"/>
      <x:c r="AQ33" s="213"/>
      <x:c r="AR33" s="209"/>
      <x:c r="AS33" s="210"/>
      <x:c r="AT33" s="210"/>
      <x:c r="AU33" s="210"/>
      <x:c r="AV33" s="210"/>
      <x:c r="AW33" s="210"/>
      <x:c r="AX33" s="210"/>
      <x:c r="AY33" s="210"/>
      <x:c r="AZ33" s="210"/>
      <x:c r="BA33" s="210"/>
      <x:c r="BB33" s="210"/>
      <x:c r="BC33" s="210"/>
      <x:c r="BD33" s="210"/>
      <x:c r="BE33" s="210"/>
      <x:c r="BF33" s="210"/>
      <x:c r="BG33" s="213"/>
      <x:c r="BH33" s="213"/>
      <x:c r="BI33" s="213"/>
      <x:c r="BJ33" s="213"/>
      <x:c r="BK33" s="213"/>
      <x:c r="BL33" s="213"/>
      <x:c r="BM33" s="213"/>
      <x:c r="BN33" s="213"/>
      <x:c r="BO33" s="213"/>
      <x:c r="BP33" s="213"/>
      <x:c r="BQ33" s="213"/>
      <x:c r="BR33" s="213"/>
      <x:c r="BS33" s="213"/>
      <x:c r="BT33" s="213"/>
      <x:c r="BU33" s="213"/>
      <x:c r="BV33" s="213"/>
      <x:c r="BW33" s="213"/>
      <x:c r="BX33" s="213"/>
      <x:c r="BY33" s="213"/>
      <x:c r="BZ33" s="213"/>
      <x:c r="CA33" s="213"/>
      <x:c r="CB33" s="213"/>
      <x:c r="CD33" s="1028" t="s">
        <x:v>395</x:v>
      </x:c>
      <x:c r="CE33" s="1029"/>
      <x:c r="CF33" s="1029"/>
      <x:c r="CG33" s="1029"/>
      <x:c r="CH33" s="1029"/>
      <x:c r="CI33" s="1029"/>
      <x:c r="CJ33" s="1029"/>
      <x:c r="CK33" s="1029"/>
      <x:c r="CL33" s="1029"/>
      <x:c r="CM33" s="1029"/>
      <x:c r="CN33" s="1029"/>
      <x:c r="CO33" s="1029"/>
      <x:c r="CP33" s="1029"/>
      <x:c r="CQ33" s="1030"/>
      <x:c r="CR33" s="1013">
        <x:v>14892654</x:v>
      </x:c>
      <x:c r="CS33" s="1048"/>
      <x:c r="CT33" s="1048"/>
      <x:c r="CU33" s="1048"/>
      <x:c r="CV33" s="1048"/>
      <x:c r="CW33" s="1048"/>
      <x:c r="CX33" s="1048"/>
      <x:c r="CY33" s="1049"/>
      <x:c r="CZ33" s="1018">
        <x:v>36.100000000000001</x:v>
      </x:c>
      <x:c r="DA33" s="1046"/>
      <x:c r="DB33" s="1046"/>
      <x:c r="DC33" s="1050"/>
      <x:c r="DD33" s="1022">
        <x:v>12411497</x:v>
      </x:c>
      <x:c r="DE33" s="1048"/>
      <x:c r="DF33" s="1048"/>
      <x:c r="DG33" s="1048"/>
      <x:c r="DH33" s="1048"/>
      <x:c r="DI33" s="1048"/>
      <x:c r="DJ33" s="1048"/>
      <x:c r="DK33" s="1049"/>
      <x:c r="DL33" s="1022">
        <x:v>10029977</x:v>
      </x:c>
      <x:c r="DM33" s="1048"/>
      <x:c r="DN33" s="1048"/>
      <x:c r="DO33" s="1048"/>
      <x:c r="DP33" s="1048"/>
      <x:c r="DQ33" s="1048"/>
      <x:c r="DR33" s="1048"/>
      <x:c r="DS33" s="1048"/>
      <x:c r="DT33" s="1048"/>
      <x:c r="DU33" s="1048"/>
      <x:c r="DV33" s="1049"/>
      <x:c r="DW33" s="1018">
        <x:v>42.600000000000001</x:v>
      </x:c>
      <x:c r="DX33" s="1046"/>
      <x:c r="DY33" s="1046"/>
      <x:c r="DZ33" s="1046"/>
      <x:c r="EA33" s="1046"/>
      <x:c r="EB33" s="1046"/>
      <x:c r="EC33" s="1047"/>
    </x:row>
    <x:row r="34" spans="2:133" customHeight="1">
      <x:c r="B34" s="1010" t="s">
        <x:v>282</x:v>
      </x:c>
      <x:c r="C34" s="1011"/>
      <x:c r="D34" s="1011"/>
      <x:c r="E34" s="1011"/>
      <x:c r="F34" s="1011"/>
      <x:c r="G34" s="1011"/>
      <x:c r="H34" s="1011"/>
      <x:c r="I34" s="1011"/>
      <x:c r="J34" s="1011"/>
      <x:c r="K34" s="1011"/>
      <x:c r="L34" s="1011"/>
      <x:c r="M34" s="1011"/>
      <x:c r="N34" s="1011"/>
      <x:c r="O34" s="1011"/>
      <x:c r="P34" s="1011"/>
      <x:c r="Q34" s="1012"/>
      <x:c r="R34" s="1013">
        <x:v>959038</x:v>
      </x:c>
      <x:c r="S34" s="1014"/>
      <x:c r="T34" s="1014"/>
      <x:c r="U34" s="1014"/>
      <x:c r="V34" s="1014"/>
      <x:c r="W34" s="1014"/>
      <x:c r="X34" s="1014"/>
      <x:c r="Y34" s="1015"/>
      <x:c r="Z34" s="1016">
        <x:v>2.2000000000000002</x:v>
      </x:c>
      <x:c r="AA34" s="1016"/>
      <x:c r="AB34" s="1016"/>
      <x:c r="AC34" s="1016"/>
      <x:c r="AD34" s="1017">
        <x:v>118</x:v>
      </x:c>
      <x:c r="AE34" s="1017"/>
      <x:c r="AF34" s="1017"/>
      <x:c r="AG34" s="1017"/>
      <x:c r="AH34" s="1017"/>
      <x:c r="AI34" s="1017"/>
      <x:c r="AJ34" s="1017"/>
      <x:c r="AK34" s="1017"/>
      <x:c r="AL34" s="1018">
        <x:v>0</x:v>
      </x:c>
      <x:c r="AM34" s="1019"/>
      <x:c r="AN34" s="1019"/>
      <x:c r="AO34" s="1020"/>
      <x:c r="AP34" s="214"/>
      <x:c r="AQ34" s="992" t="s">
        <x:v>175</x:v>
      </x:c>
      <x:c r="AR34" s="993"/>
      <x:c r="AS34" s="993"/>
      <x:c r="AT34" s="993"/>
      <x:c r="AU34" s="993"/>
      <x:c r="AV34" s="993"/>
      <x:c r="AW34" s="993"/>
      <x:c r="AX34" s="993"/>
      <x:c r="AY34" s="993"/>
      <x:c r="AZ34" s="993"/>
      <x:c r="BA34" s="993"/>
      <x:c r="BB34" s="993"/>
      <x:c r="BC34" s="993"/>
      <x:c r="BD34" s="993"/>
      <x:c r="BE34" s="993"/>
      <x:c r="BF34" s="994"/>
      <x:c r="BG34" s="992" t="s">
        <x:v>36</x:v>
      </x:c>
      <x:c r="BH34" s="993"/>
      <x:c r="BI34" s="993"/>
      <x:c r="BJ34" s="993"/>
      <x:c r="BK34" s="993"/>
      <x:c r="BL34" s="993"/>
      <x:c r="BM34" s="993"/>
      <x:c r="BN34" s="993"/>
      <x:c r="BO34" s="993"/>
      <x:c r="BP34" s="993"/>
      <x:c r="BQ34" s="993"/>
      <x:c r="BR34" s="993"/>
      <x:c r="BS34" s="993"/>
      <x:c r="BT34" s="993"/>
      <x:c r="BU34" s="993"/>
      <x:c r="BV34" s="993"/>
      <x:c r="BW34" s="993"/>
      <x:c r="BX34" s="993"/>
      <x:c r="BY34" s="993"/>
      <x:c r="BZ34" s="993"/>
      <x:c r="CA34" s="993"/>
      <x:c r="CB34" s="994"/>
      <x:c r="CD34" s="1028" t="s">
        <x:v>393</x:v>
      </x:c>
      <x:c r="CE34" s="1029"/>
      <x:c r="CF34" s="1029"/>
      <x:c r="CG34" s="1029"/>
      <x:c r="CH34" s="1029"/>
      <x:c r="CI34" s="1029"/>
      <x:c r="CJ34" s="1029"/>
      <x:c r="CK34" s="1029"/>
      <x:c r="CL34" s="1029"/>
      <x:c r="CM34" s="1029"/>
      <x:c r="CN34" s="1029"/>
      <x:c r="CO34" s="1029"/>
      <x:c r="CP34" s="1029"/>
      <x:c r="CQ34" s="1030"/>
      <x:c r="CR34" s="1013">
        <x:v>5160201</x:v>
      </x:c>
      <x:c r="CS34" s="1014"/>
      <x:c r="CT34" s="1014"/>
      <x:c r="CU34" s="1014"/>
      <x:c r="CV34" s="1014"/>
      <x:c r="CW34" s="1014"/>
      <x:c r="CX34" s="1014"/>
      <x:c r="CY34" s="1015"/>
      <x:c r="CZ34" s="1018">
        <x:v>12.5</x:v>
      </x:c>
      <x:c r="DA34" s="1046"/>
      <x:c r="DB34" s="1046"/>
      <x:c r="DC34" s="1050"/>
      <x:c r="DD34" s="1022">
        <x:v>4493835</x:v>
      </x:c>
      <x:c r="DE34" s="1014"/>
      <x:c r="DF34" s="1014"/>
      <x:c r="DG34" s="1014"/>
      <x:c r="DH34" s="1014"/>
      <x:c r="DI34" s="1014"/>
      <x:c r="DJ34" s="1014"/>
      <x:c r="DK34" s="1015"/>
      <x:c r="DL34" s="1022">
        <x:v>4066917</x:v>
      </x:c>
      <x:c r="DM34" s="1014"/>
      <x:c r="DN34" s="1014"/>
      <x:c r="DO34" s="1014"/>
      <x:c r="DP34" s="1014"/>
      <x:c r="DQ34" s="1014"/>
      <x:c r="DR34" s="1014"/>
      <x:c r="DS34" s="1014"/>
      <x:c r="DT34" s="1014"/>
      <x:c r="DU34" s="1014"/>
      <x:c r="DV34" s="1015"/>
      <x:c r="DW34" s="1018">
        <x:v>17.300000000000001</x:v>
      </x:c>
      <x:c r="DX34" s="1046"/>
      <x:c r="DY34" s="1046"/>
      <x:c r="DZ34" s="1046"/>
      <x:c r="EA34" s="1046"/>
      <x:c r="EB34" s="1046"/>
      <x:c r="EC34" s="1047"/>
    </x:row>
    <x:row r="35" spans="2:133" customHeight="1">
      <x:c r="B35" s="1010" t="s">
        <x:v>288</x:v>
      </x:c>
      <x:c r="C35" s="1011"/>
      <x:c r="D35" s="1011"/>
      <x:c r="E35" s="1011"/>
      <x:c r="F35" s="1011"/>
      <x:c r="G35" s="1011"/>
      <x:c r="H35" s="1011"/>
      <x:c r="I35" s="1011"/>
      <x:c r="J35" s="1011"/>
      <x:c r="K35" s="1011"/>
      <x:c r="L35" s="1011"/>
      <x:c r="M35" s="1011"/>
      <x:c r="N35" s="1011"/>
      <x:c r="O35" s="1011"/>
      <x:c r="P35" s="1011"/>
      <x:c r="Q35" s="1012"/>
      <x:c r="R35" s="1013">
        <x:v>3698800</x:v>
      </x:c>
      <x:c r="S35" s="1014"/>
      <x:c r="T35" s="1014"/>
      <x:c r="U35" s="1014"/>
      <x:c r="V35" s="1014"/>
      <x:c r="W35" s="1014"/>
      <x:c r="X35" s="1014"/>
      <x:c r="Y35" s="1015"/>
      <x:c r="Z35" s="1016">
        <x:v>8.5999999999999996</x:v>
      </x:c>
      <x:c r="AA35" s="1016"/>
      <x:c r="AB35" s="1016"/>
      <x:c r="AC35" s="1016"/>
      <x:c r="AD35" s="1017" t="s">
        <x:v>233</x:v>
      </x:c>
      <x:c r="AE35" s="1017"/>
      <x:c r="AF35" s="1017"/>
      <x:c r="AG35" s="1017"/>
      <x:c r="AH35" s="1017"/>
      <x:c r="AI35" s="1017"/>
      <x:c r="AJ35" s="1017"/>
      <x:c r="AK35" s="1017"/>
      <x:c r="AL35" s="1018" t="s">
        <x:v>233</x:v>
      </x:c>
      <x:c r="AM35" s="1019"/>
      <x:c r="AN35" s="1019"/>
      <x:c r="AO35" s="1020"/>
      <x:c r="AP35" s="214"/>
      <x:c r="AQ35" s="1085" t="s">
        <x:v>242</x:v>
      </x:c>
      <x:c r="AR35" s="1086"/>
      <x:c r="AS35" s="1086"/>
      <x:c r="AT35" s="1086"/>
      <x:c r="AU35" s="1086"/>
      <x:c r="AV35" s="1086"/>
      <x:c r="AW35" s="1086"/>
      <x:c r="AX35" s="1086"/>
      <x:c r="AY35" s="1087"/>
      <x:c r="AZ35" s="1002">
        <x:v>5518350</x:v>
      </x:c>
      <x:c r="BA35" s="1003"/>
      <x:c r="BB35" s="1003"/>
      <x:c r="BC35" s="1003"/>
      <x:c r="BD35" s="1003"/>
      <x:c r="BE35" s="1003"/>
      <x:c r="BF35" s="1088"/>
      <x:c r="BG35" s="1024" t="s">
        <x:v>328</x:v>
      </x:c>
      <x:c r="BH35" s="1025"/>
      <x:c r="BI35" s="1025"/>
      <x:c r="BJ35" s="1025"/>
      <x:c r="BK35" s="1025"/>
      <x:c r="BL35" s="1025"/>
      <x:c r="BM35" s="1025"/>
      <x:c r="BN35" s="1025"/>
      <x:c r="BO35" s="1025"/>
      <x:c r="BP35" s="1025"/>
      <x:c r="BQ35" s="1025"/>
      <x:c r="BR35" s="1025"/>
      <x:c r="BS35" s="1025"/>
      <x:c r="BT35" s="1025"/>
      <x:c r="BU35" s="1026"/>
      <x:c r="BV35" s="1002">
        <x:v>1334781</x:v>
      </x:c>
      <x:c r="BW35" s="1003"/>
      <x:c r="BX35" s="1003"/>
      <x:c r="BY35" s="1003"/>
      <x:c r="BZ35" s="1003"/>
      <x:c r="CA35" s="1003"/>
      <x:c r="CB35" s="1088"/>
      <x:c r="CD35" s="1028" t="s">
        <x:v>397</x:v>
      </x:c>
      <x:c r="CE35" s="1029"/>
      <x:c r="CF35" s="1029"/>
      <x:c r="CG35" s="1029"/>
      <x:c r="CH35" s="1029"/>
      <x:c r="CI35" s="1029"/>
      <x:c r="CJ35" s="1029"/>
      <x:c r="CK35" s="1029"/>
      <x:c r="CL35" s="1029"/>
      <x:c r="CM35" s="1029"/>
      <x:c r="CN35" s="1029"/>
      <x:c r="CO35" s="1029"/>
      <x:c r="CP35" s="1029"/>
      <x:c r="CQ35" s="1030"/>
      <x:c r="CR35" s="1013">
        <x:v>627686</x:v>
      </x:c>
      <x:c r="CS35" s="1048"/>
      <x:c r="CT35" s="1048"/>
      <x:c r="CU35" s="1048"/>
      <x:c r="CV35" s="1048"/>
      <x:c r="CW35" s="1048"/>
      <x:c r="CX35" s="1048"/>
      <x:c r="CY35" s="1049"/>
      <x:c r="CZ35" s="1018">
        <x:v>1.5</x:v>
      </x:c>
      <x:c r="DA35" s="1046"/>
      <x:c r="DB35" s="1046"/>
      <x:c r="DC35" s="1050"/>
      <x:c r="DD35" s="1022">
        <x:v>526880</x:v>
      </x:c>
      <x:c r="DE35" s="1048"/>
      <x:c r="DF35" s="1048"/>
      <x:c r="DG35" s="1048"/>
      <x:c r="DH35" s="1048"/>
      <x:c r="DI35" s="1048"/>
      <x:c r="DJ35" s="1048"/>
      <x:c r="DK35" s="1049"/>
      <x:c r="DL35" s="1022">
        <x:v>526454</x:v>
      </x:c>
      <x:c r="DM35" s="1048"/>
      <x:c r="DN35" s="1048"/>
      <x:c r="DO35" s="1048"/>
      <x:c r="DP35" s="1048"/>
      <x:c r="DQ35" s="1048"/>
      <x:c r="DR35" s="1048"/>
      <x:c r="DS35" s="1048"/>
      <x:c r="DT35" s="1048"/>
      <x:c r="DU35" s="1048"/>
      <x:c r="DV35" s="1049"/>
      <x:c r="DW35" s="1018">
        <x:v>2.2000000000000002</x:v>
      </x:c>
      <x:c r="DX35" s="1046"/>
      <x:c r="DY35" s="1046"/>
      <x:c r="DZ35" s="1046"/>
      <x:c r="EA35" s="1046"/>
      <x:c r="EB35" s="1046"/>
      <x:c r="EC35" s="1047"/>
    </x:row>
    <x:row r="36" spans="2:133" customHeight="1">
      <x:c r="B36" s="1010" t="s">
        <x:v>35</x:v>
      </x:c>
      <x:c r="C36" s="1011"/>
      <x:c r="D36" s="1011"/>
      <x:c r="E36" s="1011"/>
      <x:c r="F36" s="1011"/>
      <x:c r="G36" s="1011"/>
      <x:c r="H36" s="1011"/>
      <x:c r="I36" s="1011"/>
      <x:c r="J36" s="1011"/>
      <x:c r="K36" s="1011"/>
      <x:c r="L36" s="1011"/>
      <x:c r="M36" s="1011"/>
      <x:c r="N36" s="1011"/>
      <x:c r="O36" s="1011"/>
      <x:c r="P36" s="1011"/>
      <x:c r="Q36" s="1012"/>
      <x:c r="R36" s="1013" t="s">
        <x:v>233</x:v>
      </x:c>
      <x:c r="S36" s="1014"/>
      <x:c r="T36" s="1014"/>
      <x:c r="U36" s="1014"/>
      <x:c r="V36" s="1014"/>
      <x:c r="W36" s="1014"/>
      <x:c r="X36" s="1014"/>
      <x:c r="Y36" s="1015"/>
      <x:c r="Z36" s="1016" t="s">
        <x:v>233</x:v>
      </x:c>
      <x:c r="AA36" s="1016"/>
      <x:c r="AB36" s="1016"/>
      <x:c r="AC36" s="1016"/>
      <x:c r="AD36" s="1017" t="s">
        <x:v>233</x:v>
      </x:c>
      <x:c r="AE36" s="1017"/>
      <x:c r="AF36" s="1017"/>
      <x:c r="AG36" s="1017"/>
      <x:c r="AH36" s="1017"/>
      <x:c r="AI36" s="1017"/>
      <x:c r="AJ36" s="1017"/>
      <x:c r="AK36" s="1017"/>
      <x:c r="AL36" s="1018" t="s">
        <x:v>233</x:v>
      </x:c>
      <x:c r="AM36" s="1019"/>
      <x:c r="AN36" s="1019"/>
      <x:c r="AO36" s="1020"/>
      <x:c r="AQ36" s="1089" t="s">
        <x:v>272</x:v>
      </x:c>
      <x:c r="AR36" s="1090"/>
      <x:c r="AS36" s="1090"/>
      <x:c r="AT36" s="1090"/>
      <x:c r="AU36" s="1090"/>
      <x:c r="AV36" s="1090"/>
      <x:c r="AW36" s="1090"/>
      <x:c r="AX36" s="1090"/>
      <x:c r="AY36" s="1091"/>
      <x:c r="AZ36" s="1013">
        <x:v>1097206</x:v>
      </x:c>
      <x:c r="BA36" s="1014"/>
      <x:c r="BB36" s="1014"/>
      <x:c r="BC36" s="1014"/>
      <x:c r="BD36" s="1048"/>
      <x:c r="BE36" s="1048"/>
      <x:c r="BF36" s="1071"/>
      <x:c r="BG36" s="1028" t="s">
        <x:v>420</x:v>
      </x:c>
      <x:c r="BH36" s="1029"/>
      <x:c r="BI36" s="1029"/>
      <x:c r="BJ36" s="1029"/>
      <x:c r="BK36" s="1029"/>
      <x:c r="BL36" s="1029"/>
      <x:c r="BM36" s="1029"/>
      <x:c r="BN36" s="1029"/>
      <x:c r="BO36" s="1029"/>
      <x:c r="BP36" s="1029"/>
      <x:c r="BQ36" s="1029"/>
      <x:c r="BR36" s="1029"/>
      <x:c r="BS36" s="1029"/>
      <x:c r="BT36" s="1029"/>
      <x:c r="BU36" s="1030"/>
      <x:c r="BV36" s="1013">
        <x:v>1025730</x:v>
      </x:c>
      <x:c r="BW36" s="1014"/>
      <x:c r="BX36" s="1014"/>
      <x:c r="BY36" s="1014"/>
      <x:c r="BZ36" s="1014"/>
      <x:c r="CA36" s="1014"/>
      <x:c r="CB36" s="1023"/>
      <x:c r="CD36" s="1028" t="s">
        <x:v>433</x:v>
      </x:c>
      <x:c r="CE36" s="1029"/>
      <x:c r="CF36" s="1029"/>
      <x:c r="CG36" s="1029"/>
      <x:c r="CH36" s="1029"/>
      <x:c r="CI36" s="1029"/>
      <x:c r="CJ36" s="1029"/>
      <x:c r="CK36" s="1029"/>
      <x:c r="CL36" s="1029"/>
      <x:c r="CM36" s="1029"/>
      <x:c r="CN36" s="1029"/>
      <x:c r="CO36" s="1029"/>
      <x:c r="CP36" s="1029"/>
      <x:c r="CQ36" s="1030"/>
      <x:c r="CR36" s="1013">
        <x:v>3496665</x:v>
      </x:c>
      <x:c r="CS36" s="1014"/>
      <x:c r="CT36" s="1014"/>
      <x:c r="CU36" s="1014"/>
      <x:c r="CV36" s="1014"/>
      <x:c r="CW36" s="1014"/>
      <x:c r="CX36" s="1014"/>
      <x:c r="CY36" s="1015"/>
      <x:c r="CZ36" s="1018">
        <x:v>8.5</x:v>
      </x:c>
      <x:c r="DA36" s="1046"/>
      <x:c r="DB36" s="1046"/>
      <x:c r="DC36" s="1050"/>
      <x:c r="DD36" s="1022">
        <x:v>3068317</x:v>
      </x:c>
      <x:c r="DE36" s="1014"/>
      <x:c r="DF36" s="1014"/>
      <x:c r="DG36" s="1014"/>
      <x:c r="DH36" s="1014"/>
      <x:c r="DI36" s="1014"/>
      <x:c r="DJ36" s="1014"/>
      <x:c r="DK36" s="1015"/>
      <x:c r="DL36" s="1022">
        <x:v>2064179</x:v>
      </x:c>
      <x:c r="DM36" s="1014"/>
      <x:c r="DN36" s="1014"/>
      <x:c r="DO36" s="1014"/>
      <x:c r="DP36" s="1014"/>
      <x:c r="DQ36" s="1014"/>
      <x:c r="DR36" s="1014"/>
      <x:c r="DS36" s="1014"/>
      <x:c r="DT36" s="1014"/>
      <x:c r="DU36" s="1014"/>
      <x:c r="DV36" s="1015"/>
      <x:c r="DW36" s="1018">
        <x:v>8.8000000000000007</x:v>
      </x:c>
      <x:c r="DX36" s="1046"/>
      <x:c r="DY36" s="1046"/>
      <x:c r="DZ36" s="1046"/>
      <x:c r="EA36" s="1046"/>
      <x:c r="EB36" s="1046"/>
      <x:c r="EC36" s="1047"/>
    </x:row>
    <x:row r="37" spans="2:133" customHeight="1">
      <x:c r="B37" s="1010" t="s">
        <x:v>174</x:v>
      </x:c>
      <x:c r="C37" s="1011"/>
      <x:c r="D37" s="1011"/>
      <x:c r="E37" s="1011"/>
      <x:c r="F37" s="1011"/>
      <x:c r="G37" s="1011"/>
      <x:c r="H37" s="1011"/>
      <x:c r="I37" s="1011"/>
      <x:c r="J37" s="1011"/>
      <x:c r="K37" s="1011"/>
      <x:c r="L37" s="1011"/>
      <x:c r="M37" s="1011"/>
      <x:c r="N37" s="1011"/>
      <x:c r="O37" s="1011"/>
      <x:c r="P37" s="1011"/>
      <x:c r="Q37" s="1012"/>
      <x:c r="R37" s="1013">
        <x:v>1580000</x:v>
      </x:c>
      <x:c r="S37" s="1014"/>
      <x:c r="T37" s="1014"/>
      <x:c r="U37" s="1014"/>
      <x:c r="V37" s="1014"/>
      <x:c r="W37" s="1014"/>
      <x:c r="X37" s="1014"/>
      <x:c r="Y37" s="1015"/>
      <x:c r="Z37" s="1016">
        <x:v>3.7000000000000002</x:v>
      </x:c>
      <x:c r="AA37" s="1016"/>
      <x:c r="AB37" s="1016"/>
      <x:c r="AC37" s="1016"/>
      <x:c r="AD37" s="1017" t="s">
        <x:v>233</x:v>
      </x:c>
      <x:c r="AE37" s="1017"/>
      <x:c r="AF37" s="1017"/>
      <x:c r="AG37" s="1017"/>
      <x:c r="AH37" s="1017"/>
      <x:c r="AI37" s="1017"/>
      <x:c r="AJ37" s="1017"/>
      <x:c r="AK37" s="1017"/>
      <x:c r="AL37" s="1018" t="s">
        <x:v>233</x:v>
      </x:c>
      <x:c r="AM37" s="1019"/>
      <x:c r="AN37" s="1019"/>
      <x:c r="AO37" s="1020"/>
      <x:c r="AQ37" s="1089" t="s">
        <x:v>259</x:v>
      </x:c>
      <x:c r="AR37" s="1090"/>
      <x:c r="AS37" s="1090"/>
      <x:c r="AT37" s="1090"/>
      <x:c r="AU37" s="1090"/>
      <x:c r="AV37" s="1090"/>
      <x:c r="AW37" s="1090"/>
      <x:c r="AX37" s="1090"/>
      <x:c r="AY37" s="1091"/>
      <x:c r="AZ37" s="1013">
        <x:v>34103</x:v>
      </x:c>
      <x:c r="BA37" s="1014"/>
      <x:c r="BB37" s="1014"/>
      <x:c r="BC37" s="1014"/>
      <x:c r="BD37" s="1048"/>
      <x:c r="BE37" s="1048"/>
      <x:c r="BF37" s="1071"/>
      <x:c r="BG37" s="1028" t="s">
        <x:v>173</x:v>
      </x:c>
      <x:c r="BH37" s="1029"/>
      <x:c r="BI37" s="1029"/>
      <x:c r="BJ37" s="1029"/>
      <x:c r="BK37" s="1029"/>
      <x:c r="BL37" s="1029"/>
      <x:c r="BM37" s="1029"/>
      <x:c r="BN37" s="1029"/>
      <x:c r="BO37" s="1029"/>
      <x:c r="BP37" s="1029"/>
      <x:c r="BQ37" s="1029"/>
      <x:c r="BR37" s="1029"/>
      <x:c r="BS37" s="1029"/>
      <x:c r="BT37" s="1029"/>
      <x:c r="BU37" s="1030"/>
      <x:c r="BV37" s="1013">
        <x:v>15462</x:v>
      </x:c>
      <x:c r="BW37" s="1014"/>
      <x:c r="BX37" s="1014"/>
      <x:c r="BY37" s="1014"/>
      <x:c r="BZ37" s="1014"/>
      <x:c r="CA37" s="1014"/>
      <x:c r="CB37" s="1023"/>
      <x:c r="CD37" s="1028" t="s">
        <x:v>30</x:v>
      </x:c>
      <x:c r="CE37" s="1029"/>
      <x:c r="CF37" s="1029"/>
      <x:c r="CG37" s="1029"/>
      <x:c r="CH37" s="1029"/>
      <x:c r="CI37" s="1029"/>
      <x:c r="CJ37" s="1029"/>
      <x:c r="CK37" s="1029"/>
      <x:c r="CL37" s="1029"/>
      <x:c r="CM37" s="1029"/>
      <x:c r="CN37" s="1029"/>
      <x:c r="CO37" s="1029"/>
      <x:c r="CP37" s="1029"/>
      <x:c r="CQ37" s="1030"/>
      <x:c r="CR37" s="1013">
        <x:v>6724</x:v>
      </x:c>
      <x:c r="CS37" s="1048"/>
      <x:c r="CT37" s="1048"/>
      <x:c r="CU37" s="1048"/>
      <x:c r="CV37" s="1048"/>
      <x:c r="CW37" s="1048"/>
      <x:c r="CX37" s="1048"/>
      <x:c r="CY37" s="1049"/>
      <x:c r="CZ37" s="1018">
        <x:v>0</x:v>
      </x:c>
      <x:c r="DA37" s="1046"/>
      <x:c r="DB37" s="1046"/>
      <x:c r="DC37" s="1050"/>
      <x:c r="DD37" s="1022">
        <x:v>6724</x:v>
      </x:c>
      <x:c r="DE37" s="1048"/>
      <x:c r="DF37" s="1048"/>
      <x:c r="DG37" s="1048"/>
      <x:c r="DH37" s="1048"/>
      <x:c r="DI37" s="1048"/>
      <x:c r="DJ37" s="1048"/>
      <x:c r="DK37" s="1049"/>
      <x:c r="DL37" s="1022">
        <x:v>6629</x:v>
      </x:c>
      <x:c r="DM37" s="1048"/>
      <x:c r="DN37" s="1048"/>
      <x:c r="DO37" s="1048"/>
      <x:c r="DP37" s="1048"/>
      <x:c r="DQ37" s="1048"/>
      <x:c r="DR37" s="1048"/>
      <x:c r="DS37" s="1048"/>
      <x:c r="DT37" s="1048"/>
      <x:c r="DU37" s="1048"/>
      <x:c r="DV37" s="1049"/>
      <x:c r="DW37" s="1018">
        <x:v>0</x:v>
      </x:c>
      <x:c r="DX37" s="1046"/>
      <x:c r="DY37" s="1046"/>
      <x:c r="DZ37" s="1046"/>
      <x:c r="EA37" s="1046"/>
      <x:c r="EB37" s="1046"/>
      <x:c r="EC37" s="1047"/>
    </x:row>
    <x:row r="38" spans="2:133" customHeight="1">
      <x:c r="B38" s="1057" t="s">
        <x:v>403</x:v>
      </x:c>
      <x:c r="C38" s="1058"/>
      <x:c r="D38" s="1058"/>
      <x:c r="E38" s="1058"/>
      <x:c r="F38" s="1058"/>
      <x:c r="G38" s="1058"/>
      <x:c r="H38" s="1058"/>
      <x:c r="I38" s="1058"/>
      <x:c r="J38" s="1058"/>
      <x:c r="K38" s="1058"/>
      <x:c r="L38" s="1058"/>
      <x:c r="M38" s="1058"/>
      <x:c r="N38" s="1058"/>
      <x:c r="O38" s="1058"/>
      <x:c r="P38" s="1058"/>
      <x:c r="Q38" s="1059"/>
      <x:c r="R38" s="1092">
        <x:v>42886058</x:v>
      </x:c>
      <x:c r="S38" s="1093"/>
      <x:c r="T38" s="1093"/>
      <x:c r="U38" s="1093"/>
      <x:c r="V38" s="1093"/>
      <x:c r="W38" s="1093"/>
      <x:c r="X38" s="1093"/>
      <x:c r="Y38" s="1094"/>
      <x:c r="Z38" s="1095">
        <x:v>100</x:v>
      </x:c>
      <x:c r="AA38" s="1095"/>
      <x:c r="AB38" s="1095"/>
      <x:c r="AC38" s="1095"/>
      <x:c r="AD38" s="1096">
        <x:v>21938355</x:v>
      </x:c>
      <x:c r="AE38" s="1096"/>
      <x:c r="AF38" s="1096"/>
      <x:c r="AG38" s="1096"/>
      <x:c r="AH38" s="1096"/>
      <x:c r="AI38" s="1096"/>
      <x:c r="AJ38" s="1096"/>
      <x:c r="AK38" s="1096"/>
      <x:c r="AL38" s="1097">
        <x:v>100</x:v>
      </x:c>
      <x:c r="AM38" s="1083"/>
      <x:c r="AN38" s="1083"/>
      <x:c r="AO38" s="1098"/>
      <x:c r="AQ38" s="1089" t="s">
        <x:v>260</x:v>
      </x:c>
      <x:c r="AR38" s="1090"/>
      <x:c r="AS38" s="1090"/>
      <x:c r="AT38" s="1090"/>
      <x:c r="AU38" s="1090"/>
      <x:c r="AV38" s="1090"/>
      <x:c r="AW38" s="1090"/>
      <x:c r="AX38" s="1090"/>
      <x:c r="AY38" s="1091"/>
      <x:c r="AZ38" s="1013">
        <x:v>17756</x:v>
      </x:c>
      <x:c r="BA38" s="1014"/>
      <x:c r="BB38" s="1014"/>
      <x:c r="BC38" s="1014"/>
      <x:c r="BD38" s="1048"/>
      <x:c r="BE38" s="1048"/>
      <x:c r="BF38" s="1071"/>
      <x:c r="BG38" s="1028" t="s">
        <x:v>179</x:v>
      </x:c>
      <x:c r="BH38" s="1029"/>
      <x:c r="BI38" s="1029"/>
      <x:c r="BJ38" s="1029"/>
      <x:c r="BK38" s="1029"/>
      <x:c r="BL38" s="1029"/>
      <x:c r="BM38" s="1029"/>
      <x:c r="BN38" s="1029"/>
      <x:c r="BO38" s="1029"/>
      <x:c r="BP38" s="1029"/>
      <x:c r="BQ38" s="1029"/>
      <x:c r="BR38" s="1029"/>
      <x:c r="BS38" s="1029"/>
      <x:c r="BT38" s="1029"/>
      <x:c r="BU38" s="1030"/>
      <x:c r="BV38" s="1013">
        <x:v>23397</x:v>
      </x:c>
      <x:c r="BW38" s="1014"/>
      <x:c r="BX38" s="1014"/>
      <x:c r="BY38" s="1014"/>
      <x:c r="BZ38" s="1014"/>
      <x:c r="CA38" s="1014"/>
      <x:c r="CB38" s="1023"/>
      <x:c r="CD38" s="1028" t="s">
        <x:v>405</x:v>
      </x:c>
      <x:c r="CE38" s="1029"/>
      <x:c r="CF38" s="1029"/>
      <x:c r="CG38" s="1029"/>
      <x:c r="CH38" s="1029"/>
      <x:c r="CI38" s="1029"/>
      <x:c r="CJ38" s="1029"/>
      <x:c r="CK38" s="1029"/>
      <x:c r="CL38" s="1029"/>
      <x:c r="CM38" s="1029"/>
      <x:c r="CN38" s="1029"/>
      <x:c r="CO38" s="1029"/>
      <x:c r="CP38" s="1029"/>
      <x:c r="CQ38" s="1030"/>
      <x:c r="CR38" s="1013">
        <x:v>4392300</x:v>
      </x:c>
      <x:c r="CS38" s="1014"/>
      <x:c r="CT38" s="1014"/>
      <x:c r="CU38" s="1014"/>
      <x:c r="CV38" s="1014"/>
      <x:c r="CW38" s="1014"/>
      <x:c r="CX38" s="1014"/>
      <x:c r="CY38" s="1015"/>
      <x:c r="CZ38" s="1018">
        <x:v>10.6</x:v>
      </x:c>
      <x:c r="DA38" s="1046"/>
      <x:c r="DB38" s="1046"/>
      <x:c r="DC38" s="1050"/>
      <x:c r="DD38" s="1022">
        <x:v>3559509</x:v>
      </x:c>
      <x:c r="DE38" s="1014"/>
      <x:c r="DF38" s="1014"/>
      <x:c r="DG38" s="1014"/>
      <x:c r="DH38" s="1014"/>
      <x:c r="DI38" s="1014"/>
      <x:c r="DJ38" s="1014"/>
      <x:c r="DK38" s="1015"/>
      <x:c r="DL38" s="1022">
        <x:v>3309519</x:v>
      </x:c>
      <x:c r="DM38" s="1014"/>
      <x:c r="DN38" s="1014"/>
      <x:c r="DO38" s="1014"/>
      <x:c r="DP38" s="1014"/>
      <x:c r="DQ38" s="1014"/>
      <x:c r="DR38" s="1014"/>
      <x:c r="DS38" s="1014"/>
      <x:c r="DT38" s="1014"/>
      <x:c r="DU38" s="1014"/>
      <x:c r="DV38" s="1015"/>
      <x:c r="DW38" s="1018">
        <x:v>14.1</x:v>
      </x:c>
      <x:c r="DX38" s="1046"/>
      <x:c r="DY38" s="1046"/>
      <x:c r="DZ38" s="1046"/>
      <x:c r="EA38" s="1046"/>
      <x:c r="EB38" s="1046"/>
      <x:c r="EC38" s="1047"/>
    </x:row>
    <x:row r="39" spans="43:133" customHeight="1">
      <x:c r="AQ39" s="1089" t="s">
        <x:v>280</x:v>
      </x:c>
      <x:c r="AR39" s="1090"/>
      <x:c r="AS39" s="1090"/>
      <x:c r="AT39" s="1090"/>
      <x:c r="AU39" s="1090"/>
      <x:c r="AV39" s="1090"/>
      <x:c r="AW39" s="1090"/>
      <x:c r="AX39" s="1090"/>
      <x:c r="AY39" s="1091"/>
      <x:c r="AZ39" s="1013">
        <x:v>11407</x:v>
      </x:c>
      <x:c r="BA39" s="1014"/>
      <x:c r="BB39" s="1014"/>
      <x:c r="BC39" s="1014"/>
      <x:c r="BD39" s="1048"/>
      <x:c r="BE39" s="1048"/>
      <x:c r="BF39" s="1071"/>
      <x:c r="BG39" s="1103" t="s">
        <x:v>178</x:v>
      </x:c>
      <x:c r="BH39" s="1104"/>
      <x:c r="BI39" s="1104"/>
      <x:c r="BJ39" s="1104"/>
      <x:c r="BK39" s="1104"/>
      <x:c r="BL39" s="215"/>
      <x:c r="BM39" s="1029" t="s">
        <x:v>177</x:v>
      </x:c>
      <x:c r="BN39" s="1029"/>
      <x:c r="BO39" s="1029"/>
      <x:c r="BP39" s="1029"/>
      <x:c r="BQ39" s="1029"/>
      <x:c r="BR39" s="1029"/>
      <x:c r="BS39" s="1029"/>
      <x:c r="BT39" s="1029"/>
      <x:c r="BU39" s="1030"/>
      <x:c r="BV39" s="1013">
        <x:v>95</x:v>
      </x:c>
      <x:c r="BW39" s="1014"/>
      <x:c r="BX39" s="1014"/>
      <x:c r="BY39" s="1014"/>
      <x:c r="BZ39" s="1014"/>
      <x:c r="CA39" s="1014"/>
      <x:c r="CB39" s="1023"/>
      <x:c r="CD39" s="1028" t="s">
        <x:v>419</x:v>
      </x:c>
      <x:c r="CE39" s="1029"/>
      <x:c r="CF39" s="1029"/>
      <x:c r="CG39" s="1029"/>
      <x:c r="CH39" s="1029"/>
      <x:c r="CI39" s="1029"/>
      <x:c r="CJ39" s="1029"/>
      <x:c r="CK39" s="1029"/>
      <x:c r="CL39" s="1029"/>
      <x:c r="CM39" s="1029"/>
      <x:c r="CN39" s="1029"/>
      <x:c r="CO39" s="1029"/>
      <x:c r="CP39" s="1029"/>
      <x:c r="CQ39" s="1030"/>
      <x:c r="CR39" s="1013">
        <x:v>759319</x:v>
      </x:c>
      <x:c r="CS39" s="1048"/>
      <x:c r="CT39" s="1048"/>
      <x:c r="CU39" s="1048"/>
      <x:c r="CV39" s="1048"/>
      <x:c r="CW39" s="1048"/>
      <x:c r="CX39" s="1048"/>
      <x:c r="CY39" s="1049"/>
      <x:c r="CZ39" s="1018">
        <x:v>1.8</x:v>
      </x:c>
      <x:c r="DA39" s="1046"/>
      <x:c r="DB39" s="1046"/>
      <x:c r="DC39" s="1050"/>
      <x:c r="DD39" s="1022">
        <x:v>700000</x:v>
      </x:c>
      <x:c r="DE39" s="1048"/>
      <x:c r="DF39" s="1048"/>
      <x:c r="DG39" s="1048"/>
      <x:c r="DH39" s="1048"/>
      <x:c r="DI39" s="1048"/>
      <x:c r="DJ39" s="1048"/>
      <x:c r="DK39" s="1049"/>
      <x:c r="DL39" s="1022" t="s">
        <x:v>233</x:v>
      </x:c>
      <x:c r="DM39" s="1048"/>
      <x:c r="DN39" s="1048"/>
      <x:c r="DO39" s="1048"/>
      <x:c r="DP39" s="1048"/>
      <x:c r="DQ39" s="1048"/>
      <x:c r="DR39" s="1048"/>
      <x:c r="DS39" s="1048"/>
      <x:c r="DT39" s="1048"/>
      <x:c r="DU39" s="1048"/>
      <x:c r="DV39" s="1049"/>
      <x:c r="DW39" s="1018" t="s">
        <x:v>233</x:v>
      </x:c>
      <x:c r="DX39" s="1046"/>
      <x:c r="DY39" s="1046"/>
      <x:c r="DZ39" s="1046"/>
      <x:c r="EA39" s="1046"/>
      <x:c r="EB39" s="1046"/>
      <x:c r="EC39" s="1047"/>
    </x:row>
    <x:row r="40" spans="43:133" customHeight="1">
      <x:c r="AQ40" s="1089" t="s">
        <x:v>427</x:v>
      </x:c>
      <x:c r="AR40" s="1090"/>
      <x:c r="AS40" s="1090"/>
      <x:c r="AT40" s="1090"/>
      <x:c r="AU40" s="1090"/>
      <x:c r="AV40" s="1090"/>
      <x:c r="AW40" s="1090"/>
      <x:c r="AX40" s="1090"/>
      <x:c r="AY40" s="1091"/>
      <x:c r="AZ40" s="1013">
        <x:v>1076913</x:v>
      </x:c>
      <x:c r="BA40" s="1014"/>
      <x:c r="BB40" s="1014"/>
      <x:c r="BC40" s="1014"/>
      <x:c r="BD40" s="1048"/>
      <x:c r="BE40" s="1048"/>
      <x:c r="BF40" s="1071"/>
      <x:c r="BG40" s="1103"/>
      <x:c r="BH40" s="1104"/>
      <x:c r="BI40" s="1104"/>
      <x:c r="BJ40" s="1104"/>
      <x:c r="BK40" s="1104"/>
      <x:c r="BL40" s="215"/>
      <x:c r="BM40" s="1029" t="s">
        <x:v>401</x:v>
      </x:c>
      <x:c r="BN40" s="1029"/>
      <x:c r="BO40" s="1029"/>
      <x:c r="BP40" s="1029"/>
      <x:c r="BQ40" s="1029"/>
      <x:c r="BR40" s="1029"/>
      <x:c r="BS40" s="1029"/>
      <x:c r="BT40" s="1029"/>
      <x:c r="BU40" s="1030"/>
      <x:c r="BV40" s="1013">
        <x:v>127</x:v>
      </x:c>
      <x:c r="BW40" s="1014"/>
      <x:c r="BX40" s="1014"/>
      <x:c r="BY40" s="1014"/>
      <x:c r="BZ40" s="1014"/>
      <x:c r="CA40" s="1014"/>
      <x:c r="CB40" s="1023"/>
      <x:c r="CD40" s="1028" t="s">
        <x:v>176</x:v>
      </x:c>
      <x:c r="CE40" s="1029"/>
      <x:c r="CF40" s="1029"/>
      <x:c r="CG40" s="1029"/>
      <x:c r="CH40" s="1029"/>
      <x:c r="CI40" s="1029"/>
      <x:c r="CJ40" s="1029"/>
      <x:c r="CK40" s="1029"/>
      <x:c r="CL40" s="1029"/>
      <x:c r="CM40" s="1029"/>
      <x:c r="CN40" s="1029"/>
      <x:c r="CO40" s="1029"/>
      <x:c r="CP40" s="1029"/>
      <x:c r="CQ40" s="1030"/>
      <x:c r="CR40" s="1013">
        <x:v>456483</x:v>
      </x:c>
      <x:c r="CS40" s="1014"/>
      <x:c r="CT40" s="1014"/>
      <x:c r="CU40" s="1014"/>
      <x:c r="CV40" s="1014"/>
      <x:c r="CW40" s="1014"/>
      <x:c r="CX40" s="1014"/>
      <x:c r="CY40" s="1015"/>
      <x:c r="CZ40" s="1018">
        <x:v>1.1000000000000001</x:v>
      </x:c>
      <x:c r="DA40" s="1046"/>
      <x:c r="DB40" s="1046"/>
      <x:c r="DC40" s="1050"/>
      <x:c r="DD40" s="1022">
        <x:v>62956</x:v>
      </x:c>
      <x:c r="DE40" s="1014"/>
      <x:c r="DF40" s="1014"/>
      <x:c r="DG40" s="1014"/>
      <x:c r="DH40" s="1014"/>
      <x:c r="DI40" s="1014"/>
      <x:c r="DJ40" s="1014"/>
      <x:c r="DK40" s="1015"/>
      <x:c r="DL40" s="1022">
        <x:v>62908</x:v>
      </x:c>
      <x:c r="DM40" s="1014"/>
      <x:c r="DN40" s="1014"/>
      <x:c r="DO40" s="1014"/>
      <x:c r="DP40" s="1014"/>
      <x:c r="DQ40" s="1014"/>
      <x:c r="DR40" s="1014"/>
      <x:c r="DS40" s="1014"/>
      <x:c r="DT40" s="1014"/>
      <x:c r="DU40" s="1014"/>
      <x:c r="DV40" s="1015"/>
      <x:c r="DW40" s="1018">
        <x:v>0.29999999999999999</x:v>
      </x:c>
      <x:c r="DX40" s="1046"/>
      <x:c r="DY40" s="1046"/>
      <x:c r="DZ40" s="1046"/>
      <x:c r="EA40" s="1046"/>
      <x:c r="EB40" s="1046"/>
      <x:c r="EC40" s="1047"/>
    </x:row>
    <x:row r="41" spans="43:133" customHeight="1">
      <x:c r="AQ41" s="1099" t="s">
        <x:v>264</x:v>
      </x:c>
      <x:c r="AR41" s="1100"/>
      <x:c r="AS41" s="1100"/>
      <x:c r="AT41" s="1100"/>
      <x:c r="AU41" s="1100"/>
      <x:c r="AV41" s="1100"/>
      <x:c r="AW41" s="1100"/>
      <x:c r="AX41" s="1100"/>
      <x:c r="AY41" s="1101"/>
      <x:c r="AZ41" s="1092">
        <x:v>3280965</x:v>
      </x:c>
      <x:c r="BA41" s="1093"/>
      <x:c r="BB41" s="1093"/>
      <x:c r="BC41" s="1093"/>
      <x:c r="BD41" s="1082"/>
      <x:c r="BE41" s="1082"/>
      <x:c r="BF41" s="1084"/>
      <x:c r="BG41" s="1105"/>
      <x:c r="BH41" s="1106"/>
      <x:c r="BI41" s="1106"/>
      <x:c r="BJ41" s="1106"/>
      <x:c r="BK41" s="1106"/>
      <x:c r="BL41" s="216"/>
      <x:c r="BM41" s="1037" t="s">
        <x:v>434</x:v>
      </x:c>
      <x:c r="BN41" s="1037"/>
      <x:c r="BO41" s="1037"/>
      <x:c r="BP41" s="1037"/>
      <x:c r="BQ41" s="1037"/>
      <x:c r="BR41" s="1037"/>
      <x:c r="BS41" s="1037"/>
      <x:c r="BT41" s="1037"/>
      <x:c r="BU41" s="1038"/>
      <x:c r="BV41" s="1092">
        <x:v>395</x:v>
      </x:c>
      <x:c r="BW41" s="1093"/>
      <x:c r="BX41" s="1093"/>
      <x:c r="BY41" s="1093"/>
      <x:c r="BZ41" s="1093"/>
      <x:c r="CA41" s="1093"/>
      <x:c r="CB41" s="1102"/>
      <x:c r="CD41" s="1028" t="s">
        <x:v>180</x:v>
      </x:c>
      <x:c r="CE41" s="1029"/>
      <x:c r="CF41" s="1029"/>
      <x:c r="CG41" s="1029"/>
      <x:c r="CH41" s="1029"/>
      <x:c r="CI41" s="1029"/>
      <x:c r="CJ41" s="1029"/>
      <x:c r="CK41" s="1029"/>
      <x:c r="CL41" s="1029"/>
      <x:c r="CM41" s="1029"/>
      <x:c r="CN41" s="1029"/>
      <x:c r="CO41" s="1029"/>
      <x:c r="CP41" s="1029"/>
      <x:c r="CQ41" s="1030"/>
      <x:c r="CR41" s="1013" t="s">
        <x:v>233</x:v>
      </x:c>
      <x:c r="CS41" s="1048"/>
      <x:c r="CT41" s="1048"/>
      <x:c r="CU41" s="1048"/>
      <x:c r="CV41" s="1048"/>
      <x:c r="CW41" s="1048"/>
      <x:c r="CX41" s="1048"/>
      <x:c r="CY41" s="1049"/>
      <x:c r="CZ41" s="1018" t="s">
        <x:v>233</x:v>
      </x:c>
      <x:c r="DA41" s="1046"/>
      <x:c r="DB41" s="1046"/>
      <x:c r="DC41" s="1050"/>
      <x:c r="DD41" s="1022" t="s">
        <x:v>233</x:v>
      </x:c>
      <x:c r="DE41" s="1048"/>
      <x:c r="DF41" s="1048"/>
      <x:c r="DG41" s="1048"/>
      <x:c r="DH41" s="1048"/>
      <x:c r="DI41" s="1048"/>
      <x:c r="DJ41" s="1048"/>
      <x:c r="DK41" s="1049"/>
      <x:c r="DL41" s="1107"/>
      <x:c r="DM41" s="1108"/>
      <x:c r="DN41" s="1108"/>
      <x:c r="DO41" s="1108"/>
      <x:c r="DP41" s="1108"/>
      <x:c r="DQ41" s="1108"/>
      <x:c r="DR41" s="1108"/>
      <x:c r="DS41" s="1108"/>
      <x:c r="DT41" s="1108"/>
      <x:c r="DU41" s="1108"/>
      <x:c r="DV41" s="1109"/>
      <x:c r="DW41" s="1110"/>
      <x:c r="DX41" s="1111"/>
      <x:c r="DY41" s="1111"/>
      <x:c r="DZ41" s="1111"/>
      <x:c r="EA41" s="1111"/>
      <x:c r="EB41" s="1111"/>
      <x:c r="EC41" s="1112"/>
    </x:row>
    <x:row r="42" spans="2:133" customHeight="1">
      <x:c r="B42" s="209" t="s">
        <x:v>435</x:v>
      </x:c>
      <x:c r="C42" s="209"/>
      <x:c r="D42" s="209"/>
      <x:c r="E42" s="209"/>
      <x:c r="F42" s="209"/>
      <x:c r="G42" s="209"/>
      <x:c r="H42" s="209"/>
      <x:c r="I42" s="209"/>
      <x:c r="J42" s="209"/>
      <x:c r="K42" s="209"/>
      <x:c r="L42" s="209"/>
      <x:c r="M42" s="209"/>
      <x:c r="N42" s="209"/>
      <x:c r="O42" s="209"/>
      <x:c r="P42" s="209"/>
      <x:c r="Q42" s="209"/>
      <x:c r="R42" s="217"/>
      <x:c r="S42" s="217"/>
      <x:c r="T42" s="217"/>
      <x:c r="U42" s="217"/>
      <x:c r="V42" s="217"/>
      <x:c r="W42" s="217"/>
      <x:c r="X42" s="217"/>
      <x:c r="Y42" s="217"/>
      <x:c r="Z42" s="217"/>
      <x:c r="AA42" s="217"/>
      <x:c r="AB42" s="217"/>
      <x:c r="AC42" s="217"/>
      <x:c r="AD42" s="217"/>
      <x:c r="AE42" s="217"/>
      <x:c r="AF42" s="217"/>
      <x:c r="AG42" s="217"/>
      <x:c r="AH42" s="217"/>
      <x:c r="AI42" s="217"/>
      <x:c r="AJ42" s="217"/>
      <x:c r="AK42" s="217"/>
      <x:c r="AL42" s="217"/>
      <x:c r="AM42" s="217"/>
      <x:c r="AN42" s="217"/>
      <x:c r="AO42" s="217"/>
      <x:c r="BV42" s="218"/>
      <x:c r="BW42" s="218"/>
      <x:c r="BX42" s="218"/>
      <x:c r="BY42" s="218"/>
      <x:c r="BZ42" s="218"/>
      <x:c r="CA42" s="218"/>
      <x:c r="CB42" s="218"/>
      <x:c r="CD42" s="1010" t="s">
        <x:v>436</x:v>
      </x:c>
      <x:c r="CE42" s="1011"/>
      <x:c r="CF42" s="1011"/>
      <x:c r="CG42" s="1011"/>
      <x:c r="CH42" s="1011"/>
      <x:c r="CI42" s="1011"/>
      <x:c r="CJ42" s="1011"/>
      <x:c r="CK42" s="1011"/>
      <x:c r="CL42" s="1011"/>
      <x:c r="CM42" s="1011"/>
      <x:c r="CN42" s="1011"/>
      <x:c r="CO42" s="1011"/>
      <x:c r="CP42" s="1011"/>
      <x:c r="CQ42" s="1012"/>
      <x:c r="CR42" s="1013">
        <x:v>5005612</x:v>
      </x:c>
      <x:c r="CS42" s="1014"/>
      <x:c r="CT42" s="1014"/>
      <x:c r="CU42" s="1014"/>
      <x:c r="CV42" s="1014"/>
      <x:c r="CW42" s="1014"/>
      <x:c r="CX42" s="1014"/>
      <x:c r="CY42" s="1015"/>
      <x:c r="CZ42" s="1018">
        <x:v>12.1</x:v>
      </x:c>
      <x:c r="DA42" s="1019"/>
      <x:c r="DB42" s="1019"/>
      <x:c r="DC42" s="1113"/>
      <x:c r="DD42" s="1022">
        <x:v>1342846</x:v>
      </x:c>
      <x:c r="DE42" s="1014"/>
      <x:c r="DF42" s="1014"/>
      <x:c r="DG42" s="1014"/>
      <x:c r="DH42" s="1014"/>
      <x:c r="DI42" s="1014"/>
      <x:c r="DJ42" s="1014"/>
      <x:c r="DK42" s="1015"/>
      <x:c r="DL42" s="1107"/>
      <x:c r="DM42" s="1108"/>
      <x:c r="DN42" s="1108"/>
      <x:c r="DO42" s="1108"/>
      <x:c r="DP42" s="1108"/>
      <x:c r="DQ42" s="1108"/>
      <x:c r="DR42" s="1108"/>
      <x:c r="DS42" s="1108"/>
      <x:c r="DT42" s="1108"/>
      <x:c r="DU42" s="1108"/>
      <x:c r="DV42" s="1109"/>
      <x:c r="DW42" s="1110"/>
      <x:c r="DX42" s="1111"/>
      <x:c r="DY42" s="1111"/>
      <x:c r="DZ42" s="1111"/>
      <x:c r="EA42" s="1111"/>
      <x:c r="EB42" s="1111"/>
      <x:c r="EC42" s="1112"/>
    </x:row>
    <x:row r="43" spans="2:133" customHeight="1">
      <x:c r="B43" s="219" t="s">
        <x:v>103</x:v>
      </x:c>
      <x:c r="C43" s="209"/>
      <x:c r="D43" s="209"/>
      <x:c r="E43" s="209"/>
      <x:c r="F43" s="209"/>
      <x:c r="G43" s="209"/>
      <x:c r="H43" s="209"/>
      <x:c r="I43" s="209"/>
      <x:c r="J43" s="209"/>
      <x:c r="K43" s="209"/>
      <x:c r="L43" s="209"/>
      <x:c r="M43" s="209"/>
      <x:c r="N43" s="209"/>
      <x:c r="O43" s="209"/>
      <x:c r="P43" s="209"/>
      <x:c r="Q43" s="209"/>
      <x:c r="R43" s="217"/>
      <x:c r="S43" s="217"/>
      <x:c r="T43" s="217"/>
      <x:c r="U43" s="217"/>
      <x:c r="V43" s="217"/>
      <x:c r="W43" s="217"/>
      <x:c r="X43" s="217"/>
      <x:c r="Y43" s="217"/>
      <x:c r="Z43" s="217"/>
      <x:c r="AA43" s="217"/>
      <x:c r="AB43" s="217"/>
      <x:c r="AC43" s="217"/>
      <x:c r="AD43" s="217"/>
      <x:c r="AE43" s="217"/>
      <x:c r="AF43" s="217"/>
      <x:c r="AG43" s="217"/>
      <x:c r="AH43" s="217"/>
      <x:c r="AI43" s="217"/>
      <x:c r="AJ43" s="217"/>
      <x:c r="AK43" s="217"/>
      <x:c r="AL43" s="217"/>
      <x:c r="AM43" s="217"/>
      <x:c r="AN43" s="217"/>
      <x:c r="AO43" s="217"/>
      <x:c r="CD43" s="1010" t="s">
        <x:v>421</x:v>
      </x:c>
      <x:c r="CE43" s="1011"/>
      <x:c r="CF43" s="1011"/>
      <x:c r="CG43" s="1011"/>
      <x:c r="CH43" s="1011"/>
      <x:c r="CI43" s="1011"/>
      <x:c r="CJ43" s="1011"/>
      <x:c r="CK43" s="1011"/>
      <x:c r="CL43" s="1011"/>
      <x:c r="CM43" s="1011"/>
      <x:c r="CN43" s="1011"/>
      <x:c r="CO43" s="1011"/>
      <x:c r="CP43" s="1011"/>
      <x:c r="CQ43" s="1012"/>
      <x:c r="CR43" s="1013">
        <x:v>86453</x:v>
      </x:c>
      <x:c r="CS43" s="1048"/>
      <x:c r="CT43" s="1048"/>
      <x:c r="CU43" s="1048"/>
      <x:c r="CV43" s="1048"/>
      <x:c r="CW43" s="1048"/>
      <x:c r="CX43" s="1048"/>
      <x:c r="CY43" s="1049"/>
      <x:c r="CZ43" s="1018">
        <x:v>0.20000000000000001</x:v>
      </x:c>
      <x:c r="DA43" s="1046"/>
      <x:c r="DB43" s="1046"/>
      <x:c r="DC43" s="1050"/>
      <x:c r="DD43" s="1022">
        <x:v>86453</x:v>
      </x:c>
      <x:c r="DE43" s="1048"/>
      <x:c r="DF43" s="1048"/>
      <x:c r="DG43" s="1048"/>
      <x:c r="DH43" s="1048"/>
      <x:c r="DI43" s="1048"/>
      <x:c r="DJ43" s="1048"/>
      <x:c r="DK43" s="1049"/>
      <x:c r="DL43" s="1107"/>
      <x:c r="DM43" s="1108"/>
      <x:c r="DN43" s="1108"/>
      <x:c r="DO43" s="1108"/>
      <x:c r="DP43" s="1108"/>
      <x:c r="DQ43" s="1108"/>
      <x:c r="DR43" s="1108"/>
      <x:c r="DS43" s="1108"/>
      <x:c r="DT43" s="1108"/>
      <x:c r="DU43" s="1108"/>
      <x:c r="DV43" s="1109"/>
      <x:c r="DW43" s="1110"/>
      <x:c r="DX43" s="1111"/>
      <x:c r="DY43" s="1111"/>
      <x:c r="DZ43" s="1111"/>
      <x:c r="EA43" s="1111"/>
      <x:c r="EB43" s="1111"/>
      <x:c r="EC43" s="1112"/>
    </x:row>
    <x:row r="44" spans="2:133" customHeight="1">
      <x:c r="B44" s="220" t="s">
        <x:v>107</x:v>
      </x:c>
      <x:c r="CD44" s="1124" t="s">
        <x:v>287</x:v>
      </x:c>
      <x:c r="CE44" s="1125"/>
      <x:c r="CF44" s="1010" t="s">
        <x:v>422</x:v>
      </x:c>
      <x:c r="CG44" s="1011"/>
      <x:c r="CH44" s="1011"/>
      <x:c r="CI44" s="1011"/>
      <x:c r="CJ44" s="1011"/>
      <x:c r="CK44" s="1011"/>
      <x:c r="CL44" s="1011"/>
      <x:c r="CM44" s="1011"/>
      <x:c r="CN44" s="1011"/>
      <x:c r="CO44" s="1011"/>
      <x:c r="CP44" s="1011"/>
      <x:c r="CQ44" s="1012"/>
      <x:c r="CR44" s="1013">
        <x:v>4983914</x:v>
      </x:c>
      <x:c r="CS44" s="1014"/>
      <x:c r="CT44" s="1014"/>
      <x:c r="CU44" s="1014"/>
      <x:c r="CV44" s="1014"/>
      <x:c r="CW44" s="1014"/>
      <x:c r="CX44" s="1014"/>
      <x:c r="CY44" s="1015"/>
      <x:c r="CZ44" s="1018">
        <x:v>12.1</x:v>
      </x:c>
      <x:c r="DA44" s="1019"/>
      <x:c r="DB44" s="1019"/>
      <x:c r="DC44" s="1113"/>
      <x:c r="DD44" s="1022">
        <x:v>1338478</x:v>
      </x:c>
      <x:c r="DE44" s="1014"/>
      <x:c r="DF44" s="1014"/>
      <x:c r="DG44" s="1014"/>
      <x:c r="DH44" s="1014"/>
      <x:c r="DI44" s="1014"/>
      <x:c r="DJ44" s="1014"/>
      <x:c r="DK44" s="1015"/>
      <x:c r="DL44" s="1107"/>
      <x:c r="DM44" s="1108"/>
      <x:c r="DN44" s="1108"/>
      <x:c r="DO44" s="1108"/>
      <x:c r="DP44" s="1108"/>
      <x:c r="DQ44" s="1108"/>
      <x:c r="DR44" s="1108"/>
      <x:c r="DS44" s="1108"/>
      <x:c r="DT44" s="1108"/>
      <x:c r="DU44" s="1108"/>
      <x:c r="DV44" s="1109"/>
      <x:c r="DW44" s="1110"/>
      <x:c r="DX44" s="1111"/>
      <x:c r="DY44" s="1111"/>
      <x:c r="DZ44" s="1111"/>
      <x:c r="EA44" s="1111"/>
      <x:c r="EB44" s="1111"/>
      <x:c r="EC44" s="1112"/>
    </x:row>
    <x:row r="45" spans="82:133" customHeight="1">
      <x:c r="CD45" s="1126"/>
      <x:c r="CE45" s="1127"/>
      <x:c r="CF45" s="1010" t="s">
        <x:v>438</x:v>
      </x:c>
      <x:c r="CG45" s="1011"/>
      <x:c r="CH45" s="1011"/>
      <x:c r="CI45" s="1011"/>
      <x:c r="CJ45" s="1011"/>
      <x:c r="CK45" s="1011"/>
      <x:c r="CL45" s="1011"/>
      <x:c r="CM45" s="1011"/>
      <x:c r="CN45" s="1011"/>
      <x:c r="CO45" s="1011"/>
      <x:c r="CP45" s="1011"/>
      <x:c r="CQ45" s="1012"/>
      <x:c r="CR45" s="1013">
        <x:v>2132286</x:v>
      </x:c>
      <x:c r="CS45" s="1048"/>
      <x:c r="CT45" s="1048"/>
      <x:c r="CU45" s="1048"/>
      <x:c r="CV45" s="1048"/>
      <x:c r="CW45" s="1048"/>
      <x:c r="CX45" s="1048"/>
      <x:c r="CY45" s="1049"/>
      <x:c r="CZ45" s="1018">
        <x:v>5.2000000000000002</x:v>
      </x:c>
      <x:c r="DA45" s="1046"/>
      <x:c r="DB45" s="1046"/>
      <x:c r="DC45" s="1050"/>
      <x:c r="DD45" s="1022">
        <x:v>171189</x:v>
      </x:c>
      <x:c r="DE45" s="1048"/>
      <x:c r="DF45" s="1048"/>
      <x:c r="DG45" s="1048"/>
      <x:c r="DH45" s="1048"/>
      <x:c r="DI45" s="1048"/>
      <x:c r="DJ45" s="1048"/>
      <x:c r="DK45" s="1049"/>
      <x:c r="DL45" s="1107"/>
      <x:c r="DM45" s="1108"/>
      <x:c r="DN45" s="1108"/>
      <x:c r="DO45" s="1108"/>
      <x:c r="DP45" s="1108"/>
      <x:c r="DQ45" s="1108"/>
      <x:c r="DR45" s="1108"/>
      <x:c r="DS45" s="1108"/>
      <x:c r="DT45" s="1108"/>
      <x:c r="DU45" s="1108"/>
      <x:c r="DV45" s="1109"/>
      <x:c r="DW45" s="1110"/>
      <x:c r="DX45" s="1111"/>
      <x:c r="DY45" s="1111"/>
      <x:c r="DZ45" s="1111"/>
      <x:c r="EA45" s="1111"/>
      <x:c r="EB45" s="1111"/>
      <x:c r="EC45" s="1112"/>
    </x:row>
    <x:row r="46" spans="82:133" customHeight="1">
      <x:c r="CD46" s="1126"/>
      <x:c r="CE46" s="1127"/>
      <x:c r="CF46" s="1010" t="s">
        <x:v>439</x:v>
      </x:c>
      <x:c r="CG46" s="1011"/>
      <x:c r="CH46" s="1011"/>
      <x:c r="CI46" s="1011"/>
      <x:c r="CJ46" s="1011"/>
      <x:c r="CK46" s="1011"/>
      <x:c r="CL46" s="1011"/>
      <x:c r="CM46" s="1011"/>
      <x:c r="CN46" s="1011"/>
      <x:c r="CO46" s="1011"/>
      <x:c r="CP46" s="1011"/>
      <x:c r="CQ46" s="1012"/>
      <x:c r="CR46" s="1013">
        <x:v>2606766</x:v>
      </x:c>
      <x:c r="CS46" s="1014"/>
      <x:c r="CT46" s="1014"/>
      <x:c r="CU46" s="1014"/>
      <x:c r="CV46" s="1014"/>
      <x:c r="CW46" s="1014"/>
      <x:c r="CX46" s="1014"/>
      <x:c r="CY46" s="1015"/>
      <x:c r="CZ46" s="1018">
        <x:v>6.2999999999999998</x:v>
      </x:c>
      <x:c r="DA46" s="1019"/>
      <x:c r="DB46" s="1019"/>
      <x:c r="DC46" s="1113"/>
      <x:c r="DD46" s="1022">
        <x:v>1110486</x:v>
      </x:c>
      <x:c r="DE46" s="1014"/>
      <x:c r="DF46" s="1014"/>
      <x:c r="DG46" s="1014"/>
      <x:c r="DH46" s="1014"/>
      <x:c r="DI46" s="1014"/>
      <x:c r="DJ46" s="1014"/>
      <x:c r="DK46" s="1015"/>
      <x:c r="DL46" s="1107"/>
      <x:c r="DM46" s="1108"/>
      <x:c r="DN46" s="1108"/>
      <x:c r="DO46" s="1108"/>
      <x:c r="DP46" s="1108"/>
      <x:c r="DQ46" s="1108"/>
      <x:c r="DR46" s="1108"/>
      <x:c r="DS46" s="1108"/>
      <x:c r="DT46" s="1108"/>
      <x:c r="DU46" s="1108"/>
      <x:c r="DV46" s="1109"/>
      <x:c r="DW46" s="1110"/>
      <x:c r="DX46" s="1111"/>
      <x:c r="DY46" s="1111"/>
      <x:c r="DZ46" s="1111"/>
      <x:c r="EA46" s="1111"/>
      <x:c r="EB46" s="1111"/>
      <x:c r="EC46" s="1112"/>
    </x:row>
    <x:row r="47" spans="82:133" customHeight="1">
      <x:c r="CD47" s="1126"/>
      <x:c r="CE47" s="1127"/>
      <x:c r="CF47" s="1010" t="s">
        <x:v>430</x:v>
      </x:c>
      <x:c r="CG47" s="1011"/>
      <x:c r="CH47" s="1011"/>
      <x:c r="CI47" s="1011"/>
      <x:c r="CJ47" s="1011"/>
      <x:c r="CK47" s="1011"/>
      <x:c r="CL47" s="1011"/>
      <x:c r="CM47" s="1011"/>
      <x:c r="CN47" s="1011"/>
      <x:c r="CO47" s="1011"/>
      <x:c r="CP47" s="1011"/>
      <x:c r="CQ47" s="1012"/>
      <x:c r="CR47" s="1013">
        <x:v>21698</x:v>
      </x:c>
      <x:c r="CS47" s="1048"/>
      <x:c r="CT47" s="1048"/>
      <x:c r="CU47" s="1048"/>
      <x:c r="CV47" s="1048"/>
      <x:c r="CW47" s="1048"/>
      <x:c r="CX47" s="1048"/>
      <x:c r="CY47" s="1049"/>
      <x:c r="CZ47" s="1018">
        <x:v>0.10000000000000001</x:v>
      </x:c>
      <x:c r="DA47" s="1046"/>
      <x:c r="DB47" s="1046"/>
      <x:c r="DC47" s="1050"/>
      <x:c r="DD47" s="1022">
        <x:v>4368</x:v>
      </x:c>
      <x:c r="DE47" s="1048"/>
      <x:c r="DF47" s="1048"/>
      <x:c r="DG47" s="1048"/>
      <x:c r="DH47" s="1048"/>
      <x:c r="DI47" s="1048"/>
      <x:c r="DJ47" s="1048"/>
      <x:c r="DK47" s="1049"/>
      <x:c r="DL47" s="1107"/>
      <x:c r="DM47" s="1108"/>
      <x:c r="DN47" s="1108"/>
      <x:c r="DO47" s="1108"/>
      <x:c r="DP47" s="1108"/>
      <x:c r="DQ47" s="1108"/>
      <x:c r="DR47" s="1108"/>
      <x:c r="DS47" s="1108"/>
      <x:c r="DT47" s="1108"/>
      <x:c r="DU47" s="1108"/>
      <x:c r="DV47" s="1109"/>
      <x:c r="DW47" s="1110"/>
      <x:c r="DX47" s="1111"/>
      <x:c r="DY47" s="1111"/>
      <x:c r="DZ47" s="1111"/>
      <x:c r="EA47" s="1111"/>
      <x:c r="EB47" s="1111"/>
      <x:c r="EC47" s="1112"/>
    </x:row>
    <x:row r="48" spans="82:133" ht="11.85">
      <x:c r="CD48" s="1128"/>
      <x:c r="CE48" s="1129"/>
      <x:c r="CF48" s="1010" t="s">
        <x:v>437</x:v>
      </x:c>
      <x:c r="CG48" s="1011"/>
      <x:c r="CH48" s="1011"/>
      <x:c r="CI48" s="1011"/>
      <x:c r="CJ48" s="1011"/>
      <x:c r="CK48" s="1011"/>
      <x:c r="CL48" s="1011"/>
      <x:c r="CM48" s="1011"/>
      <x:c r="CN48" s="1011"/>
      <x:c r="CO48" s="1011"/>
      <x:c r="CP48" s="1011"/>
      <x:c r="CQ48" s="1012"/>
      <x:c r="CR48" s="1013" t="s">
        <x:v>233</x:v>
      </x:c>
      <x:c r="CS48" s="1014"/>
      <x:c r="CT48" s="1014"/>
      <x:c r="CU48" s="1014"/>
      <x:c r="CV48" s="1014"/>
      <x:c r="CW48" s="1014"/>
      <x:c r="CX48" s="1014"/>
      <x:c r="CY48" s="1015"/>
      <x:c r="CZ48" s="1018" t="s">
        <x:v>233</x:v>
      </x:c>
      <x:c r="DA48" s="1019"/>
      <x:c r="DB48" s="1019"/>
      <x:c r="DC48" s="1113"/>
      <x:c r="DD48" s="1022" t="s">
        <x:v>233</x:v>
      </x:c>
      <x:c r="DE48" s="1014"/>
      <x:c r="DF48" s="1014"/>
      <x:c r="DG48" s="1014"/>
      <x:c r="DH48" s="1014"/>
      <x:c r="DI48" s="1014"/>
      <x:c r="DJ48" s="1014"/>
      <x:c r="DK48" s="1015"/>
      <x:c r="DL48" s="1107"/>
      <x:c r="DM48" s="1108"/>
      <x:c r="DN48" s="1108"/>
      <x:c r="DO48" s="1108"/>
      <x:c r="DP48" s="1108"/>
      <x:c r="DQ48" s="1108"/>
      <x:c r="DR48" s="1108"/>
      <x:c r="DS48" s="1108"/>
      <x:c r="DT48" s="1108"/>
      <x:c r="DU48" s="1108"/>
      <x:c r="DV48" s="1109"/>
      <x:c r="DW48" s="1110"/>
      <x:c r="DX48" s="1111"/>
      <x:c r="DY48" s="1111"/>
      <x:c r="DZ48" s="1111"/>
      <x:c r="EA48" s="1111"/>
      <x:c r="EB48" s="1111"/>
      <x:c r="EC48" s="1112"/>
    </x:row>
    <x:row r="49" spans="82:133" customHeight="1">
      <x:c r="CD49" s="1057" t="s">
        <x:v>411</x:v>
      </x:c>
      <x:c r="CE49" s="1058"/>
      <x:c r="CF49" s="1058"/>
      <x:c r="CG49" s="1058"/>
      <x:c r="CH49" s="1058"/>
      <x:c r="CI49" s="1058"/>
      <x:c r="CJ49" s="1058"/>
      <x:c r="CK49" s="1058"/>
      <x:c r="CL49" s="1058"/>
      <x:c r="CM49" s="1058"/>
      <x:c r="CN49" s="1058"/>
      <x:c r="CO49" s="1058"/>
      <x:c r="CP49" s="1058"/>
      <x:c r="CQ49" s="1059"/>
      <x:c r="CR49" s="1092">
        <x:v>41264034</x:v>
      </x:c>
      <x:c r="CS49" s="1082"/>
      <x:c r="CT49" s="1082"/>
      <x:c r="CU49" s="1082"/>
      <x:c r="CV49" s="1082"/>
      <x:c r="CW49" s="1082"/>
      <x:c r="CX49" s="1082"/>
      <x:c r="CY49" s="1114"/>
      <x:c r="CZ49" s="1097">
        <x:v>100</x:v>
      </x:c>
      <x:c r="DA49" s="1115"/>
      <x:c r="DB49" s="1115"/>
      <x:c r="DC49" s="1116"/>
      <x:c r="DD49" s="1117">
        <x:v>27104470</x:v>
      </x:c>
      <x:c r="DE49" s="1082"/>
      <x:c r="DF49" s="1082"/>
      <x:c r="DG49" s="1082"/>
      <x:c r="DH49" s="1082"/>
      <x:c r="DI49" s="1082"/>
      <x:c r="DJ49" s="1082"/>
      <x:c r="DK49" s="1114"/>
      <x:c r="DL49" s="1118"/>
      <x:c r="DM49" s="1119"/>
      <x:c r="DN49" s="1119"/>
      <x:c r="DO49" s="1119"/>
      <x:c r="DP49" s="1119"/>
      <x:c r="DQ49" s="1119"/>
      <x:c r="DR49" s="1119"/>
      <x:c r="DS49" s="1119"/>
      <x:c r="DT49" s="1119"/>
      <x:c r="DU49" s="1119"/>
      <x:c r="DV49" s="1120"/>
      <x:c r="DW49" s="1121"/>
      <x:c r="DX49" s="1122"/>
      <x:c r="DY49" s="1122"/>
      <x:c r="DZ49" s="1122"/>
      <x:c r="EA49" s="1122"/>
      <x:c r="EB49" s="1122"/>
      <x:c r="EC49" s="1123"/>
    </x:row>
    <x:row r="50" ht="11.85" hidden="1"/>
    <x:row r="51" ht="11.85" hidden="1"/>
    <x:row r="52" ht="11.85" hidden="1"/>
    <x:row r="53" ht="11.85" hidden="1"/>
  </x:sheetData>
  <x:sheetProtection algorithmName="SHA-512" spinCount="100000" saltValue="5VXrzclPQfmK1X8Pckcj3A==" hashValue="ueUL9Mh+SbthW0fkq7KvLychuVXwdlFfbFzQosfd+ldatYnzjwIWPcudmfk48PkyEwwD+q7dZ31ZTsrxTCa9fQ==" sheet="1" objects="1" scenarios="1" formatCells="1" formatColumns="1" formatRows="1" insertColumns="1" insertRows="1" insertHyperlinks="1" deleteColumns="1" deleteRows="1" selectLockedCells="0" sort="1" autoFilter="1" pivotTables="1" selectUnlockedCells="0"/>
  <x:mergeCells count="582">
    <x:mergeCell ref="DH1:DN1"/>
    <x:mergeCell ref="DP1:EC1"/>
    <x:mergeCell ref="B3:AO3"/>
    <x:mergeCell ref="AP3:CB3"/>
    <x:mergeCell ref="CD3:EC3"/>
    <x:mergeCell ref="B4:Q4"/>
    <x:mergeCell ref="R4:Y4"/>
    <x:mergeCell ref="Z4:AC4"/>
    <x:mergeCell ref="AD4:AK4"/>
    <x:mergeCell ref="AL4:AO4"/>
    <x:mergeCell ref="AP4:BF4"/>
    <x:mergeCell ref="BG4:BN4"/>
    <x:mergeCell ref="BO4:BR4"/>
    <x:mergeCell ref="BS4:CB4"/>
    <x:mergeCell ref="CD4:EC4"/>
    <x:mergeCell ref="B5:Q5"/>
    <x:mergeCell ref="R5:Y5"/>
    <x:mergeCell ref="Z5:AC5"/>
    <x:mergeCell ref="AD5:AK5"/>
    <x:mergeCell ref="AL5:AO5"/>
    <x:mergeCell ref="CZ5:DC5"/>
    <x:mergeCell ref="DD5:DP5"/>
    <x:mergeCell ref="DQ5:EC5"/>
    <x:mergeCell ref="B6:Q6"/>
    <x:mergeCell ref="R6:Y6"/>
    <x:mergeCell ref="Z6:AC6"/>
    <x:mergeCell ref="AD6:AK6"/>
    <x:mergeCell ref="AL6:AO6"/>
    <x:mergeCell ref="AP6:BF6"/>
    <x:mergeCell ref="BG6:BN6"/>
    <x:mergeCell ref="AP5:BF5"/>
    <x:mergeCell ref="BG5:BN5"/>
    <x:mergeCell ref="BO5:BR5"/>
    <x:mergeCell ref="BS5:CB5"/>
    <x:mergeCell ref="CD5:CQ5"/>
    <x:mergeCell ref="CR5:CY5"/>
    <x:mergeCell ref="DQ6:EC6"/>
    <x:mergeCell ref="BO6:BR6"/>
    <x:mergeCell ref="BS6:CB6"/>
    <x:mergeCell ref="B7:Q7"/>
    <x:mergeCell ref="R7:Y7"/>
    <x:mergeCell ref="Z7:AC7"/>
    <x:mergeCell ref="AD7:AK7"/>
    <x:mergeCell ref="AL7:AO7"/>
    <x:mergeCell ref="AP7:BF7"/>
    <x:mergeCell ref="BG7:BN7"/>
    <x:mergeCell ref="BO7:BR7"/>
    <x:mergeCell ref="BS7:CB7"/>
    <x:mergeCell ref="CD6:CQ6"/>
    <x:mergeCell ref="CR6:CY6"/>
    <x:mergeCell ref="CZ6:DC6"/>
    <x:mergeCell ref="DD6:DP6"/>
    <x:mergeCell ref="CD7:CQ7"/>
    <x:mergeCell ref="CR7:CY7"/>
    <x:mergeCell ref="CZ7:DC7"/>
    <x:mergeCell ref="DD7:DP7"/>
    <x:mergeCell ref="DQ7:EC7"/>
    <x:mergeCell ref="B8:Q8"/>
    <x:mergeCell ref="R8:Y8"/>
    <x:mergeCell ref="Z8:AC8"/>
    <x:mergeCell ref="AD8:AK8"/>
    <x:mergeCell ref="AL8:AO8"/>
    <x:mergeCell ref="CZ8:DC8"/>
    <x:mergeCell ref="DD8:DP8"/>
    <x:mergeCell ref="DQ8:EC8"/>
    <x:mergeCell ref="B9:Q9"/>
    <x:mergeCell ref="R9:Y9"/>
    <x:mergeCell ref="Z9:AC9"/>
    <x:mergeCell ref="AD9:AK9"/>
    <x:mergeCell ref="AL9:AO9"/>
    <x:mergeCell ref="AP9:BF9"/>
    <x:mergeCell ref="BG9:BN9"/>
    <x:mergeCell ref="AP8:BF8"/>
    <x:mergeCell ref="BG8:BN8"/>
    <x:mergeCell ref="BO8:BR8"/>
    <x:mergeCell ref="BS8:CB8"/>
    <x:mergeCell ref="CD8:CQ8"/>
    <x:mergeCell ref="CR8:CY8"/>
    <x:mergeCell ref="DQ9:EC9"/>
    <x:mergeCell ref="BO9:BR9"/>
    <x:mergeCell ref="BS9:CB9"/>
    <x:mergeCell ref="B10:Q10"/>
    <x:mergeCell ref="R10:Y10"/>
    <x:mergeCell ref="Z10:AC10"/>
    <x:mergeCell ref="AD10:AK10"/>
    <x:mergeCell ref="AL10:AO10"/>
    <x:mergeCell ref="AP10:BF10"/>
    <x:mergeCell ref="BG10:BN10"/>
    <x:mergeCell ref="BO10:BR10"/>
    <x:mergeCell ref="BS10:CB10"/>
    <x:mergeCell ref="CD9:CQ9"/>
    <x:mergeCell ref="CR9:CY9"/>
    <x:mergeCell ref="CZ9:DC9"/>
    <x:mergeCell ref="DD9:DP9"/>
    <x:mergeCell ref="CD10:CQ10"/>
    <x:mergeCell ref="CR10:CY10"/>
    <x:mergeCell ref="CZ10:DC10"/>
    <x:mergeCell ref="DD10:DP10"/>
    <x:mergeCell ref="DQ10:EC10"/>
    <x:mergeCell ref="B11:Q11"/>
    <x:mergeCell ref="R11:Y11"/>
    <x:mergeCell ref="Z11:AC11"/>
    <x:mergeCell ref="AD11:AK11"/>
    <x:mergeCell ref="AL11:AO11"/>
    <x:mergeCell ref="CZ11:DC11"/>
    <x:mergeCell ref="DD11:DP11"/>
    <x:mergeCell ref="DQ11:EC11"/>
    <x:mergeCell ref="B12:Q12"/>
    <x:mergeCell ref="R12:Y12"/>
    <x:mergeCell ref="Z12:AC12"/>
    <x:mergeCell ref="AD12:AK12"/>
    <x:mergeCell ref="AL12:AO12"/>
    <x:mergeCell ref="AP12:BF12"/>
    <x:mergeCell ref="BG12:BN12"/>
    <x:mergeCell ref="AP11:BF11"/>
    <x:mergeCell ref="BG11:BN11"/>
    <x:mergeCell ref="BO11:BR11"/>
    <x:mergeCell ref="BS11:CB11"/>
    <x:mergeCell ref="CD11:CQ11"/>
    <x:mergeCell ref="CR11:CY11"/>
    <x:mergeCell ref="DQ12:EC12"/>
    <x:mergeCell ref="BO12:BR12"/>
    <x:mergeCell ref="BS12:CB12"/>
    <x:mergeCell ref="B13:Q13"/>
    <x:mergeCell ref="R13:Y13"/>
    <x:mergeCell ref="Z13:AC13"/>
    <x:mergeCell ref="AD13:AK13"/>
    <x:mergeCell ref="AL13:AO13"/>
    <x:mergeCell ref="AP13:BF13"/>
    <x:mergeCell ref="BG13:BN13"/>
    <x:mergeCell ref="BO13:BR13"/>
    <x:mergeCell ref="BS13:CB13"/>
    <x:mergeCell ref="CD12:CQ12"/>
    <x:mergeCell ref="CR12:CY12"/>
    <x:mergeCell ref="CZ12:DC12"/>
    <x:mergeCell ref="DD12:DP12"/>
    <x:mergeCell ref="CD13:CQ13"/>
    <x:mergeCell ref="CR13:CY13"/>
    <x:mergeCell ref="CZ13:DC13"/>
    <x:mergeCell ref="DD13:DP13"/>
    <x:mergeCell ref="DQ13:EC13"/>
    <x:mergeCell ref="B14:Q14"/>
    <x:mergeCell ref="R14:Y14"/>
    <x:mergeCell ref="Z14:AC14"/>
    <x:mergeCell ref="AD14:AK14"/>
    <x:mergeCell ref="AL14:AO14"/>
    <x:mergeCell ref="CZ14:DC14"/>
    <x:mergeCell ref="DD14:DP14"/>
    <x:mergeCell ref="DQ14:EC14"/>
    <x:mergeCell ref="B15:Q15"/>
    <x:mergeCell ref="R15:Y15"/>
    <x:mergeCell ref="Z15:AC15"/>
    <x:mergeCell ref="AD15:AK15"/>
    <x:mergeCell ref="AL15:AO15"/>
    <x:mergeCell ref="AP15:BF15"/>
    <x:mergeCell ref="BG15:BN15"/>
    <x:mergeCell ref="AP14:BF14"/>
    <x:mergeCell ref="BG14:BN14"/>
    <x:mergeCell ref="BO14:BR14"/>
    <x:mergeCell ref="BS14:CB14"/>
    <x:mergeCell ref="CD14:CQ14"/>
    <x:mergeCell ref="CR14:CY14"/>
    <x:mergeCell ref="DQ15:EC15"/>
    <x:mergeCell ref="BO15:BR15"/>
    <x:mergeCell ref="BS15:CB15"/>
    <x:mergeCell ref="B16:Q16"/>
    <x:mergeCell ref="R16:Y16"/>
    <x:mergeCell ref="Z16:AC16"/>
    <x:mergeCell ref="AD16:AK16"/>
    <x:mergeCell ref="AL16:AO16"/>
    <x:mergeCell ref="AP16:BF16"/>
    <x:mergeCell ref="BG16:BN16"/>
    <x:mergeCell ref="BO16:BR16"/>
    <x:mergeCell ref="BS16:CB16"/>
    <x:mergeCell ref="CD15:CQ15"/>
    <x:mergeCell ref="CR15:CY15"/>
    <x:mergeCell ref="CZ15:DC15"/>
    <x:mergeCell ref="DD15:DP15"/>
    <x:mergeCell ref="CD16:CQ16"/>
    <x:mergeCell ref="CR16:CY16"/>
    <x:mergeCell ref="CZ16:DC16"/>
    <x:mergeCell ref="DD16:DP16"/>
    <x:mergeCell ref="DQ16:EC16"/>
    <x:mergeCell ref="B17:Q17"/>
    <x:mergeCell ref="R17:Y17"/>
    <x:mergeCell ref="Z17:AC17"/>
    <x:mergeCell ref="AD17:AK17"/>
    <x:mergeCell ref="AL17:AO17"/>
    <x:mergeCell ref="CZ17:DC17"/>
    <x:mergeCell ref="DD17:DP17"/>
    <x:mergeCell ref="DQ17:EC17"/>
    <x:mergeCell ref="B18:Q18"/>
    <x:mergeCell ref="R18:Y18"/>
    <x:mergeCell ref="Z18:AC18"/>
    <x:mergeCell ref="AD18:AK18"/>
    <x:mergeCell ref="AL18:AO18"/>
    <x:mergeCell ref="AP18:BF18"/>
    <x:mergeCell ref="BG18:BN18"/>
    <x:mergeCell ref="AP17:BF17"/>
    <x:mergeCell ref="BG17:BN17"/>
    <x:mergeCell ref="BO17:BR17"/>
    <x:mergeCell ref="BS17:CB17"/>
    <x:mergeCell ref="CD17:CQ17"/>
    <x:mergeCell ref="CR17:CY17"/>
    <x:mergeCell ref="DQ18:EC18"/>
    <x:mergeCell ref="BO18:BR18"/>
    <x:mergeCell ref="BS18:CB18"/>
    <x:mergeCell ref="B19:Q19"/>
    <x:mergeCell ref="R19:Y19"/>
    <x:mergeCell ref="Z19:AC19"/>
    <x:mergeCell ref="AD19:AK19"/>
    <x:mergeCell ref="AL19:AO19"/>
    <x:mergeCell ref="AP19:BF19"/>
    <x:mergeCell ref="BG19:BN19"/>
    <x:mergeCell ref="BO19:BR19"/>
    <x:mergeCell ref="BS19:CB19"/>
    <x:mergeCell ref="CD18:CQ18"/>
    <x:mergeCell ref="CR18:CY18"/>
    <x:mergeCell ref="CZ18:DC18"/>
    <x:mergeCell ref="DD18:DP18"/>
    <x:mergeCell ref="CD19:CQ19"/>
    <x:mergeCell ref="CR19:CY19"/>
    <x:mergeCell ref="CZ19:DC19"/>
    <x:mergeCell ref="DD19:DP19"/>
    <x:mergeCell ref="DQ19:EC19"/>
    <x:mergeCell ref="B20:Q20"/>
    <x:mergeCell ref="R20:Y20"/>
    <x:mergeCell ref="Z20:AC20"/>
    <x:mergeCell ref="AD20:AK20"/>
    <x:mergeCell ref="AL20:AO20"/>
    <x:mergeCell ref="CZ20:DC20"/>
    <x:mergeCell ref="DD20:DP20"/>
    <x:mergeCell ref="DQ20:EC20"/>
    <x:mergeCell ref="B21:Q21"/>
    <x:mergeCell ref="R21:Y21"/>
    <x:mergeCell ref="Z21:AC21"/>
    <x:mergeCell ref="AD21:AK21"/>
    <x:mergeCell ref="AL21:AO21"/>
    <x:mergeCell ref="AP21:BF21"/>
    <x:mergeCell ref="BG21:BN21"/>
    <x:mergeCell ref="AP20:BF20"/>
    <x:mergeCell ref="BG20:BN20"/>
    <x:mergeCell ref="BO20:BR20"/>
    <x:mergeCell ref="BS20:CB20"/>
    <x:mergeCell ref="CD20:CQ20"/>
    <x:mergeCell ref="CR20:CY20"/>
    <x:mergeCell ref="DQ21:EC21"/>
    <x:mergeCell ref="BO21:BR21"/>
    <x:mergeCell ref="BS21:CB21"/>
    <x:mergeCell ref="CD21:CQ21"/>
    <x:mergeCell ref="CR21:CY21"/>
    <x:mergeCell ref="CZ21:DC21"/>
    <x:mergeCell ref="DD21:DP21"/>
    <x:mergeCell ref="CD23:CQ23"/>
    <x:mergeCell ref="CR23:CY23"/>
    <x:mergeCell ref="CZ23:DC23"/>
    <x:mergeCell ref="DD23:DK23"/>
    <x:mergeCell ref="DL23:DV23"/>
    <x:mergeCell ref="DW23:EC23"/>
    <x:mergeCell ref="CD22:EC22"/>
    <x:mergeCell ref="B23:Q23"/>
    <x:mergeCell ref="R23:Y23"/>
    <x:mergeCell ref="Z23:AC23"/>
    <x:mergeCell ref="AD23:AK23"/>
    <x:mergeCell ref="AL23:AO23"/>
    <x:mergeCell ref="AP23:BF23"/>
    <x:mergeCell ref="BG23:BN23"/>
    <x:mergeCell ref="BO23:BR23"/>
    <x:mergeCell ref="BS23:CB23"/>
    <x:mergeCell ref="B22:Q22"/>
    <x:mergeCell ref="R22:Y22"/>
    <x:mergeCell ref="Z22:AC22"/>
    <x:mergeCell ref="AD22:AK22"/>
    <x:mergeCell ref="AL22:AO22"/>
    <x:mergeCell ref="AP22:BF22"/>
    <x:mergeCell ref="BG22:BN22"/>
    <x:mergeCell ref="BO22:BR22"/>
    <x:mergeCell ref="BS22:CB22"/>
    <x:mergeCell ref="DD24:DK24"/>
    <x:mergeCell ref="DL24:DV24"/>
    <x:mergeCell ref="DW24:EC24"/>
    <x:mergeCell ref="B25:Q25"/>
    <x:mergeCell ref="R25:Y25"/>
    <x:mergeCell ref="Z25:AC25"/>
    <x:mergeCell ref="AD25:AK25"/>
    <x:mergeCell ref="AL25:AO25"/>
    <x:mergeCell ref="AP25:BF25"/>
    <x:mergeCell ref="BG25:BN25"/>
    <x:mergeCell ref="BG24:BN24"/>
    <x:mergeCell ref="BO24:BR24"/>
    <x:mergeCell ref="BS24:CB24"/>
    <x:mergeCell ref="CD24:CQ24"/>
    <x:mergeCell ref="CR24:CY24"/>
    <x:mergeCell ref="CZ24:DC24"/>
    <x:mergeCell ref="B24:Q24"/>
    <x:mergeCell ref="R24:Y24"/>
    <x:mergeCell ref="Z24:AC24"/>
    <x:mergeCell ref="AD24:AK24"/>
    <x:mergeCell ref="AL24:AO24"/>
    <x:mergeCell ref="AP24:BF24"/>
    <x:mergeCell ref="DW25:EC25"/>
    <x:mergeCell ref="BS25:CB25"/>
    <x:mergeCell ref="DL25:DV25"/>
    <x:mergeCell ref="DW27:EC27"/>
    <x:mergeCell ref="DW26:EC26"/>
    <x:mergeCell ref="B27:Q27"/>
    <x:mergeCell ref="R27:Y27"/>
    <x:mergeCell ref="Z27:AC27"/>
    <x:mergeCell ref="AD27:AK27"/>
    <x:mergeCell ref="AL27:AO27"/>
    <x:mergeCell ref="AP27:BF27"/>
    <x:mergeCell ref="BG27:BN27"/>
    <x:mergeCell ref="BO27:BR27"/>
    <x:mergeCell ref="BS27:CB27"/>
    <x:mergeCell ref="BS26:CB26"/>
    <x:mergeCell ref="CD26:CQ26"/>
    <x:mergeCell ref="CR26:CY26"/>
    <x:mergeCell ref="CZ26:DC26"/>
    <x:mergeCell ref="DD26:DK26"/>
    <x:mergeCell ref="DL26:DV26"/>
    <x:mergeCell ref="B26:Q26"/>
    <x:mergeCell ref="BO25:BR25"/>
    <x:mergeCell ref="CD25:CQ25"/>
    <x:mergeCell ref="CR25:CY25"/>
    <x:mergeCell ref="CZ25:DC25"/>
    <x:mergeCell ref="DD25:DK25"/>
    <x:mergeCell ref="R26:Y26"/>
    <x:mergeCell ref="Z26:AC26"/>
    <x:mergeCell ref="AD26:AK26"/>
    <x:mergeCell ref="AL26:AO26"/>
    <x:mergeCell ref="AP26:BF26"/>
    <x:mergeCell ref="BG26:BN26"/>
    <x:mergeCell ref="BO26:BR26"/>
    <x:mergeCell ref="DD28:DK28"/>
    <x:mergeCell ref="DL28:DV28"/>
    <x:mergeCell ref="CD27:CQ27"/>
    <x:mergeCell ref="CR27:CY27"/>
    <x:mergeCell ref="CZ27:DC27"/>
    <x:mergeCell ref="DD27:DK27"/>
    <x:mergeCell ref="DL27:DV27"/>
    <x:mergeCell ref="DW28:EC28"/>
    <x:mergeCell ref="B29:Q29"/>
    <x:mergeCell ref="R29:Y29"/>
    <x:mergeCell ref="Z29:AC29"/>
    <x:mergeCell ref="AD29:AK29"/>
    <x:mergeCell ref="AL29:AO29"/>
    <x:mergeCell ref="AP29:BF29"/>
    <x:mergeCell ref="BG29:BQ29"/>
    <x:mergeCell ref="BG28:BN28"/>
    <x:mergeCell ref="BO28:BR28"/>
    <x:mergeCell ref="BS28:CB28"/>
    <x:mergeCell ref="CD28:CQ28"/>
    <x:mergeCell ref="CR28:CY28"/>
    <x:mergeCell ref="CZ28:DC28"/>
    <x:mergeCell ref="B28:Q28"/>
    <x:mergeCell ref="R28:Y28"/>
    <x:mergeCell ref="Z28:AC28"/>
    <x:mergeCell ref="AD28:AK28"/>
    <x:mergeCell ref="AL28:AO28"/>
    <x:mergeCell ref="AP28:BF28"/>
    <x:mergeCell ref="DL29:DV29"/>
    <x:mergeCell ref="DW29:EC29"/>
    <x:mergeCell ref="B30:Q30"/>
    <x:mergeCell ref="R30:Y30"/>
    <x:mergeCell ref="Z30:AC30"/>
    <x:mergeCell ref="AD30:AK30"/>
    <x:mergeCell ref="AL30:AO30"/>
    <x:mergeCell ref="AP30:AS32"/>
    <x:mergeCell ref="AT30:AT32"/>
    <x:mergeCell ref="AX30:BF30"/>
    <x:mergeCell ref="BR29:CB29"/>
    <x:mergeCell ref="DD30:DK30"/>
    <x:mergeCell ref="BR31:BW31"/>
    <x:mergeCell ref="BX31:CB31"/>
    <x:mergeCell ref="CF31:CQ31"/>
    <x:mergeCell ref="CR31:CY31"/>
    <x:mergeCell ref="CZ31:DC31"/>
    <x:mergeCell ref="DD31:DK31"/>
    <x:mergeCell ref="CZ32:DC32"/>
    <x:mergeCell ref="DD32:DK32"/>
    <x:mergeCell ref="DL31:DV31"/>
    <x:mergeCell ref="DW31:EC31"/>
    <x:mergeCell ref="DL30:DV30"/>
    <x:mergeCell ref="DW30:EC30"/>
    <x:mergeCell ref="B31:Q31"/>
    <x:mergeCell ref="R31:Y31"/>
    <x:mergeCell ref="Z31:AC31"/>
    <x:mergeCell ref="AD31:AK31"/>
    <x:mergeCell ref="AL31:AO31"/>
    <x:mergeCell ref="AX31:BF31"/>
    <x:mergeCell ref="BG31:BL31"/>
    <x:mergeCell ref="BM31:BQ31"/>
    <x:mergeCell ref="BG30:BL30"/>
    <x:mergeCell ref="BM30:BQ30"/>
    <x:mergeCell ref="BR30:BW30"/>
    <x:mergeCell ref="BX30:CB30"/>
    <x:mergeCell ref="CF30:CQ30"/>
    <x:mergeCell ref="CR30:CY30"/>
    <x:mergeCell ref="CD29:CE32"/>
    <x:mergeCell ref="CF29:CQ29"/>
    <x:mergeCell ref="CR29:CY29"/>
    <x:mergeCell ref="CZ29:DC29"/>
    <x:mergeCell ref="DD29:DK29"/>
    <x:mergeCell ref="CZ30:DC30"/>
    <x:mergeCell ref="DL32:DV32"/>
    <x:mergeCell ref="DW32:EC32"/>
    <x:mergeCell ref="B33:Q33"/>
    <x:mergeCell ref="R33:Y33"/>
    <x:mergeCell ref="Z33:AC33"/>
    <x:mergeCell ref="AD33:AK33"/>
    <x:mergeCell ref="AL33:AO33"/>
    <x:mergeCell ref="CD33:CQ33"/>
    <x:mergeCell ref="BG32:BL32"/>
    <x:mergeCell ref="BM32:BQ32"/>
    <x:mergeCell ref="BR32:BW32"/>
    <x:mergeCell ref="BX32:CB32"/>
    <x:mergeCell ref="CF32:CQ32"/>
    <x:mergeCell ref="CR32:CY32"/>
    <x:mergeCell ref="B32:Q32"/>
    <x:mergeCell ref="R32:Y32"/>
    <x:mergeCell ref="Z32:AC32"/>
    <x:mergeCell ref="AD32:AK32"/>
    <x:mergeCell ref="AL32:AO32"/>
    <x:mergeCell ref="AX32:BF32"/>
    <x:mergeCell ref="CR33:CY33"/>
    <x:mergeCell ref="CZ33:DC33"/>
    <x:mergeCell ref="DD33:DK33"/>
    <x:mergeCell ref="DL33:DV33"/>
    <x:mergeCell ref="DW33:EC33"/>
    <x:mergeCell ref="B34:Q34"/>
    <x:mergeCell ref="R34:Y34"/>
    <x:mergeCell ref="Z34:AC34"/>
    <x:mergeCell ref="AD34:AK34"/>
    <x:mergeCell ref="AL34:AO34"/>
    <x:mergeCell ref="DL34:DV34"/>
    <x:mergeCell ref="DW34:EC34"/>
    <x:mergeCell ref="B35:Q35"/>
    <x:mergeCell ref="R35:Y35"/>
    <x:mergeCell ref="Z35:AC35"/>
    <x:mergeCell ref="AD35:AK35"/>
    <x:mergeCell ref="AL35:AO35"/>
    <x:mergeCell ref="AQ35:AY35"/>
    <x:mergeCell ref="AZ35:BF35"/>
    <x:mergeCell ref="BG35:BU35"/>
    <x:mergeCell ref="AQ34:BF34"/>
    <x:mergeCell ref="BG34:CB34"/>
    <x:mergeCell ref="CD34:CQ34"/>
    <x:mergeCell ref="CR34:CY34"/>
    <x:mergeCell ref="CZ34:DC34"/>
    <x:mergeCell ref="DD34:DK34"/>
    <x:mergeCell ref="CD36:CQ36"/>
    <x:mergeCell ref="CR36:CY36"/>
    <x:mergeCell ref="CZ36:DC36"/>
    <x:mergeCell ref="DD36:DK36"/>
    <x:mergeCell ref="DL36:DV36"/>
    <x:mergeCell ref="DW36:EC36"/>
    <x:mergeCell ref="DW35:EC35"/>
    <x:mergeCell ref="B36:Q36"/>
    <x:mergeCell ref="R36:Y36"/>
    <x:mergeCell ref="Z36:AC36"/>
    <x:mergeCell ref="AD36:AK36"/>
    <x:mergeCell ref="AL36:AO36"/>
    <x:mergeCell ref="AQ36:AY36"/>
    <x:mergeCell ref="AZ36:BF36"/>
    <x:mergeCell ref="BG36:BU36"/>
    <x:mergeCell ref="BV36:CB36"/>
    <x:mergeCell ref="BV35:CB35"/>
    <x:mergeCell ref="CD35:CQ35"/>
    <x:mergeCell ref="CR35:CY35"/>
    <x:mergeCell ref="CZ35:DC35"/>
    <x:mergeCell ref="DD35:DK35"/>
    <x:mergeCell ref="DL35:DV35"/>
    <x:mergeCell ref="DD37:DK37"/>
    <x:mergeCell ref="DL37:DV37"/>
    <x:mergeCell ref="DW37:EC37"/>
    <x:mergeCell ref="B38:Q38"/>
    <x:mergeCell ref="R38:Y38"/>
    <x:mergeCell ref="Z38:AC38"/>
    <x:mergeCell ref="AD38:AK38"/>
    <x:mergeCell ref="AL38:AO38"/>
    <x:mergeCell ref="AQ38:AY38"/>
    <x:mergeCell ref="AZ38:BF38"/>
    <x:mergeCell ref="AZ37:BF37"/>
    <x:mergeCell ref="BG37:BU37"/>
    <x:mergeCell ref="BV37:CB37"/>
    <x:mergeCell ref="CD37:CQ37"/>
    <x:mergeCell ref="CR37:CY37"/>
    <x:mergeCell ref="CZ37:DC37"/>
    <x:mergeCell ref="B37:Q37"/>
    <x:mergeCell ref="R37:Y37"/>
    <x:mergeCell ref="Z37:AC37"/>
    <x:mergeCell ref="AD37:AK37"/>
    <x:mergeCell ref="AL37:AO37"/>
    <x:mergeCell ref="AQ37:AY37"/>
    <x:mergeCell ref="DL38:DV38"/>
    <x:mergeCell ref="DW38:EC38"/>
    <x:mergeCell ref="CD38:CQ38"/>
    <x:mergeCell ref="CR38:CY38"/>
    <x:mergeCell ref="CZ38:DC38"/>
    <x:mergeCell ref="AQ41:AY41"/>
    <x:mergeCell ref="AZ41:BF41"/>
    <x:mergeCell ref="BM41:BU41"/>
    <x:mergeCell ref="BV41:CB41"/>
    <x:mergeCell ref="CD41:CQ41"/>
    <x:mergeCell ref="CR41:CY41"/>
    <x:mergeCell ref="CZ41:DC41"/>
    <x:mergeCell ref="DD38:DK38"/>
    <x:mergeCell ref="DD39:DK39"/>
    <x:mergeCell ref="DL39:DV39"/>
    <x:mergeCell ref="DW39:EC39"/>
    <x:mergeCell ref="AQ40:AY40"/>
    <x:mergeCell ref="AZ40:BF40"/>
    <x:mergeCell ref="BM40:BU40"/>
    <x:mergeCell ref="BV40:CB40"/>
    <x:mergeCell ref="CD40:CQ40"/>
    <x:mergeCell ref="CR40:CY40"/>
    <x:mergeCell ref="CZ40:DC40"/>
    <x:mergeCell ref="DD40:DK40"/>
    <x:mergeCell ref="DL40:DV40"/>
    <x:mergeCell ref="DW40:EC40"/>
    <x:mergeCell ref="AQ39:AY39"/>
    <x:mergeCell ref="AZ39:BF39"/>
    <x:mergeCell ref="BG39:BK41"/>
    <x:mergeCell ref="BM39:BU39"/>
    <x:mergeCell ref="BV39:CB39"/>
    <x:mergeCell ref="CD39:CQ39"/>
    <x:mergeCell ref="CR39:CY39"/>
    <x:mergeCell ref="CZ39:DC39"/>
    <x:mergeCell ref="BG38:BU38"/>
    <x:mergeCell ref="BV38:CB38"/>
    <x:mergeCell ref="DD41:DK41"/>
    <x:mergeCell ref="DL41:DV41"/>
    <x:mergeCell ref="DW41:EC41"/>
    <x:mergeCell ref="CD42:CQ42"/>
    <x:mergeCell ref="CR42:CY42"/>
    <x:mergeCell ref="CZ42:DC42"/>
    <x:mergeCell ref="DD42:DK42"/>
    <x:mergeCell ref="DL42:DV42"/>
    <x:mergeCell ref="DW42:EC42"/>
    <x:mergeCell ref="CD43:CQ43"/>
    <x:mergeCell ref="CR43:CY43"/>
    <x:mergeCell ref="CZ43:DC43"/>
    <x:mergeCell ref="DD43:DK43"/>
    <x:mergeCell ref="DL43:DV43"/>
    <x:mergeCell ref="CZ45:DC45"/>
    <x:mergeCell ref="DD45:DK45"/>
    <x:mergeCell ref="DL45:DV45"/>
    <x:mergeCell ref="DW43:EC43"/>
    <x:mergeCell ref="CD49:CQ49"/>
    <x:mergeCell ref="CR49:CY49"/>
    <x:mergeCell ref="CZ49:DC49"/>
    <x:mergeCell ref="DD49:DK49"/>
    <x:mergeCell ref="DL49:DV49"/>
    <x:mergeCell ref="DW49:EC49"/>
    <x:mergeCell ref="CF48:CQ48"/>
    <x:mergeCell ref="CR48:CY48"/>
    <x:mergeCell ref="CZ48:DC48"/>
    <x:mergeCell ref="DD48:DK48"/>
    <x:mergeCell ref="DL48:DV48"/>
    <x:mergeCell ref="DW48:EC48"/>
    <x:mergeCell ref="CD44:CE48"/>
    <x:mergeCell ref="DL46:DV46"/>
    <x:mergeCell ref="DW46:EC46"/>
    <x:mergeCell ref="CF47:CQ47"/>
    <x:mergeCell ref="CR47:CY47"/>
    <x:mergeCell ref="CZ47:DC47"/>
    <x:mergeCell ref="CF46:CQ46"/>
    <x:mergeCell ref="CR46:CY46"/>
    <x:mergeCell ref="CZ46:DC46"/>
    <x:mergeCell ref="DD46:DK46"/>
    <x:mergeCell ref="DD47:DK47"/>
    <x:mergeCell ref="DL47:DV47"/>
    <x:mergeCell ref="DW47:EC47"/>
    <x:mergeCell ref="DW44:EC44"/>
    <x:mergeCell ref="CF45:CQ45"/>
    <x:mergeCell ref="CR45:CY45"/>
    <x:mergeCell ref="DW45:EC45"/>
    <x:mergeCell ref="CF44:CQ44"/>
    <x:mergeCell ref="CR44:CY44"/>
    <x:mergeCell ref="CZ44:DC44"/>
    <x:mergeCell ref="DD44:DK44"/>
    <x:mergeCell ref="DL44:DV44"/>
  </x:mergeCells>
  <x:printOptions horizontalCentered="1" verticalCentered="0" headings="0" gridLines="0" gridLinesSet="1"/>
  <x:pageMargins left="0" right="0" top="0.39361110329627991" bottom="0.39361110329627991" header="0.19680555164813995" footer="0.19680555164813995"/>
  <x:pageSetup paperSize="9" scale="67" firstPageNumber="1" fitToWidth="1" fitToHeight="1" orientation="landscape" usePrinterDefaults="1" blackAndWhite="0" draft="0" useFirstPageNumber="0" horizontalDpi="600" verticalDpi="600" copies="1"/>
  <x:headerFooter>
    <x:oddFooter>&amp;C&amp;"FZSong_Superfont,Regular"&amp;P/&amp;N</x:oddFooter>
  </x:headerFooter>
  <x:drawing r:id="rId1"/>
</x:worksheet>
</file>

<file path=xl/worksheets/sheet3.xml><?xml version="1.0" encoding="utf-8"?>
<x:worksheet xmlns:r="http://schemas.openxmlformats.org/officeDocument/2006/relationships" xmlns:c="http://schemas.openxmlformats.org/drawingml/2006/chart" xmlns:x="http://schemas.openxmlformats.org/spreadsheetml/2006/main">
  <x:sheetPr codeName="シート3">
    <x:tabColor rgb="ffffffff"/>
    <x:pageSetUpPr autoPageBreaks="1" fitToPage="1"/>
  </x:sheetPr>
  <x:dimension ref="A1:EA135"/>
  <x:sheetViews>
    <x:sheetView topLeftCell="A1" zoomScale="70" zoomScaleNormal="70" zoomScaleSheetLayoutView="70" workbookViewId="0">
      <x:selection activeCell="A1" activeCellId="0" sqref="A1:A1"/>
    </x:sheetView>
  </x:sheetViews>
  <x:sheetFormatPr defaultColWidth="0" defaultRowHeight="15.85" zeroHeight="1"/>
  <x:cols>
    <x:col min="1" max="130" width="2.75" style="269" customWidth="1"/>
    <x:col min="131" max="131" width="1.625" style="269" customWidth="1"/>
    <x:col min="132" max="16384" width="9" style="269" hidden="1"/>
  </x:cols>
  <x:sheetData>
    <x:row r="1" spans="1:131" s="227" customFormat="1" ht="11.25" customHeight="1">
      <x:c r="A1" s="222"/>
      <x:c r="B1" s="222"/>
      <x:c r="C1" s="222"/>
      <x:c r="D1" s="222"/>
      <x:c r="E1" s="222"/>
      <x:c r="F1" s="222"/>
      <x:c r="G1" s="222"/>
      <x:c r="H1" s="222"/>
      <x:c r="I1" s="222"/>
      <x:c r="J1" s="222"/>
      <x:c r="K1" s="222"/>
      <x:c r="L1" s="222"/>
      <x:c r="M1" s="222"/>
      <x:c r="N1" s="223"/>
      <x:c r="O1" s="223"/>
      <x:c r="P1" s="223"/>
      <x:c r="Q1" s="223"/>
      <x:c r="R1" s="223"/>
      <x:c r="S1" s="223"/>
      <x:c r="T1" s="223"/>
      <x:c r="U1" s="223"/>
      <x:c r="V1" s="223"/>
      <x:c r="W1" s="223"/>
      <x:c r="X1" s="223"/>
      <x:c r="Y1" s="223"/>
      <x:c r="Z1" s="223"/>
      <x:c r="AA1" s="223"/>
      <x:c r="AB1" s="223"/>
      <x:c r="AC1" s="223"/>
      <x:c r="AD1" s="223"/>
      <x:c r="AE1" s="223"/>
      <x:c r="AF1" s="223"/>
      <x:c r="AG1" s="223"/>
      <x:c r="AH1" s="223"/>
      <x:c r="AI1" s="223"/>
      <x:c r="AJ1" s="223"/>
      <x:c r="AK1" s="223"/>
      <x:c r="AL1" s="223"/>
      <x:c r="AM1" s="223"/>
      <x:c r="AN1" s="223"/>
      <x:c r="AO1" s="223"/>
      <x:c r="AP1" s="223"/>
      <x:c r="AQ1" s="223"/>
      <x:c r="AR1" s="223"/>
      <x:c r="AS1" s="223"/>
      <x:c r="AT1" s="223"/>
      <x:c r="AU1" s="223"/>
      <x:c r="AV1" s="223"/>
      <x:c r="AW1" s="223"/>
      <x:c r="AX1" s="223"/>
      <x:c r="AY1" s="223"/>
      <x:c r="AZ1" s="223"/>
      <x:c r="BA1" s="223"/>
      <x:c r="BB1" s="223"/>
      <x:c r="BC1" s="223"/>
      <x:c r="BD1" s="223"/>
      <x:c r="BE1" s="223"/>
      <x:c r="BF1" s="223"/>
      <x:c r="BG1" s="223"/>
      <x:c r="BH1" s="223"/>
      <x:c r="BI1" s="223"/>
      <x:c r="BJ1" s="223"/>
      <x:c r="BK1" s="223"/>
      <x:c r="BL1" s="223"/>
      <x:c r="BM1" s="223"/>
      <x:c r="BN1" s="223"/>
      <x:c r="BO1" s="223"/>
      <x:c r="BP1" s="223"/>
      <x:c r="BQ1" s="223"/>
      <x:c r="BR1" s="223"/>
      <x:c r="BS1" s="223"/>
      <x:c r="BT1" s="223"/>
      <x:c r="BU1" s="223"/>
      <x:c r="BV1" s="223"/>
      <x:c r="BW1" s="223"/>
      <x:c r="BX1" s="223"/>
      <x:c r="BY1" s="223"/>
      <x:c r="BZ1" s="223"/>
      <x:c r="CA1" s="223"/>
      <x:c r="CB1" s="223"/>
      <x:c r="CC1" s="223"/>
      <x:c r="CD1" s="223"/>
      <x:c r="CE1" s="223"/>
      <x:c r="CF1" s="223"/>
      <x:c r="CG1" s="223"/>
      <x:c r="CH1" s="223"/>
      <x:c r="CI1" s="223"/>
      <x:c r="CJ1" s="223"/>
      <x:c r="CK1" s="223"/>
      <x:c r="CL1" s="223"/>
      <x:c r="CM1" s="223"/>
      <x:c r="CN1" s="223"/>
      <x:c r="CO1" s="223"/>
      <x:c r="CP1" s="223"/>
      <x:c r="CQ1" s="223"/>
      <x:c r="CR1" s="223"/>
      <x:c r="CS1" s="223"/>
      <x:c r="CT1" s="223"/>
      <x:c r="CU1" s="223"/>
      <x:c r="CV1" s="223"/>
      <x:c r="CW1" s="223"/>
      <x:c r="CX1" s="223"/>
      <x:c r="CY1" s="223"/>
      <x:c r="CZ1" s="223"/>
      <x:c r="DA1" s="223"/>
      <x:c r="DB1" s="223"/>
      <x:c r="DC1" s="223"/>
      <x:c r="DD1" s="223"/>
      <x:c r="DE1" s="223"/>
      <x:c r="DF1" s="223"/>
      <x:c r="DG1" s="223"/>
      <x:c r="DH1" s="223"/>
      <x:c r="DI1" s="223"/>
      <x:c r="DJ1" s="223"/>
      <x:c r="DK1" s="223"/>
      <x:c r="DL1" s="223"/>
      <x:c r="DM1" s="223"/>
      <x:c r="DN1" s="223"/>
      <x:c r="DO1" s="223"/>
      <x:c r="DP1" s="224"/>
      <x:c r="DQ1" s="225"/>
      <x:c r="DR1" s="225"/>
      <x:c r="DS1" s="225"/>
      <x:c r="DT1" s="225"/>
      <x:c r="DU1" s="225"/>
      <x:c r="DV1" s="225"/>
      <x:c r="DW1" s="225"/>
      <x:c r="DX1" s="225"/>
      <x:c r="DY1" s="225"/>
      <x:c r="DZ1" s="225"/>
      <x:c r="EA1" s="226"/>
    </x:row>
    <x:row r="2" spans="1:131" s="231" customFormat="1" ht="26.25" customHeight="1">
      <x:c r="A2" s="228" t="s">
        <x:v>68</x:v>
      </x:c>
      <x:c r="B2" s="229"/>
      <x:c r="C2" s="229"/>
      <x:c r="D2" s="229"/>
      <x:c r="E2" s="229"/>
      <x:c r="F2" s="229"/>
      <x:c r="G2" s="229"/>
      <x:c r="H2" s="229"/>
      <x:c r="I2" s="229"/>
      <x:c r="J2" s="229"/>
      <x:c r="K2" s="229"/>
      <x:c r="L2" s="229"/>
      <x:c r="M2" s="229"/>
      <x:c r="N2" s="229"/>
      <x:c r="O2" s="229"/>
      <x:c r="P2" s="229"/>
      <x:c r="Q2" s="229"/>
      <x:c r="R2" s="229"/>
      <x:c r="S2" s="229"/>
      <x:c r="T2" s="229"/>
      <x:c r="U2" s="229"/>
      <x:c r="V2" s="229"/>
      <x:c r="W2" s="229"/>
      <x:c r="X2" s="229"/>
      <x:c r="Y2" s="229"/>
      <x:c r="Z2" s="229"/>
      <x:c r="AA2" s="229"/>
      <x:c r="AB2" s="229"/>
      <x:c r="AC2" s="229"/>
      <x:c r="AD2" s="229"/>
      <x:c r="AE2" s="229"/>
      <x:c r="AF2" s="229"/>
      <x:c r="AG2" s="229"/>
      <x:c r="AH2" s="229"/>
      <x:c r="AI2" s="229"/>
      <x:c r="AJ2" s="229"/>
      <x:c r="AK2" s="229"/>
      <x:c r="AL2" s="229"/>
      <x:c r="AM2" s="229"/>
      <x:c r="AN2" s="229"/>
      <x:c r="AO2" s="229"/>
      <x:c r="AP2" s="229"/>
      <x:c r="AQ2" s="229"/>
      <x:c r="AR2" s="229"/>
      <x:c r="AS2" s="229"/>
      <x:c r="AT2" s="229"/>
      <x:c r="AU2" s="229"/>
      <x:c r="AV2" s="229"/>
      <x:c r="AW2" s="229"/>
      <x:c r="AX2" s="229"/>
      <x:c r="AY2" s="229"/>
      <x:c r="AZ2" s="229"/>
      <x:c r="BA2" s="229"/>
      <x:c r="BB2" s="229"/>
      <x:c r="BC2" s="229"/>
      <x:c r="BD2" s="229"/>
      <x:c r="BE2" s="229"/>
      <x:c r="BF2" s="229"/>
      <x:c r="BG2" s="229"/>
      <x:c r="BH2" s="229"/>
      <x:c r="BI2" s="229"/>
      <x:c r="BJ2" s="229"/>
      <x:c r="BK2" s="229"/>
      <x:c r="BL2" s="229"/>
      <x:c r="BM2" s="229"/>
      <x:c r="BN2" s="229"/>
      <x:c r="BO2" s="229"/>
      <x:c r="BP2" s="229"/>
      <x:c r="BQ2" s="229"/>
      <x:c r="BR2" s="229"/>
      <x:c r="BS2" s="229"/>
      <x:c r="BT2" s="229"/>
      <x:c r="BU2" s="229"/>
      <x:c r="BV2" s="229"/>
      <x:c r="BW2" s="229"/>
      <x:c r="BX2" s="229"/>
      <x:c r="BY2" s="229"/>
      <x:c r="BZ2" s="229"/>
      <x:c r="CA2" s="229"/>
      <x:c r="CB2" s="229"/>
      <x:c r="CC2" s="229"/>
      <x:c r="CD2" s="229"/>
      <x:c r="CE2" s="229"/>
      <x:c r="CF2" s="229"/>
      <x:c r="CG2" s="229"/>
      <x:c r="CH2" s="229"/>
      <x:c r="CI2" s="229"/>
      <x:c r="CJ2" s="229"/>
      <x:c r="CK2" s="229"/>
      <x:c r="CL2" s="229"/>
      <x:c r="CM2" s="229"/>
      <x:c r="CN2" s="229"/>
      <x:c r="CO2" s="229"/>
      <x:c r="CP2" s="229"/>
      <x:c r="CQ2" s="229"/>
      <x:c r="CR2" s="229"/>
      <x:c r="CS2" s="229"/>
      <x:c r="CT2" s="229"/>
      <x:c r="CU2" s="229"/>
      <x:c r="CV2" s="229"/>
      <x:c r="CW2" s="229"/>
      <x:c r="CX2" s="229"/>
      <x:c r="CY2" s="229"/>
      <x:c r="CZ2" s="229"/>
      <x:c r="DA2" s="229"/>
      <x:c r="DB2" s="229"/>
      <x:c r="DC2" s="229"/>
      <x:c r="DD2" s="229"/>
      <x:c r="DE2" s="229"/>
      <x:c r="DF2" s="229"/>
      <x:c r="DG2" s="229"/>
      <x:c r="DH2" s="229"/>
      <x:c r="DI2" s="229"/>
      <x:c r="DJ2" s="394" t="s">
        <x:v>374</x:v>
      </x:c>
      <x:c r="DK2" s="395"/>
      <x:c r="DL2" s="395"/>
      <x:c r="DM2" s="395"/>
      <x:c r="DN2" s="395"/>
      <x:c r="DO2" s="396"/>
      <x:c r="DP2" s="229"/>
      <x:c r="DQ2" s="394" t="s">
        <x:v>375</x:v>
      </x:c>
      <x:c r="DR2" s="395"/>
      <x:c r="DS2" s="395"/>
      <x:c r="DT2" s="395"/>
      <x:c r="DU2" s="395"/>
      <x:c r="DV2" s="395"/>
      <x:c r="DW2" s="395"/>
      <x:c r="DX2" s="395"/>
      <x:c r="DY2" s="395"/>
      <x:c r="DZ2" s="396"/>
      <x:c r="EA2" s="230"/>
    </x:row>
    <x:row r="3" spans="1:131" s="227" customFormat="1" ht="11.25" customHeight="1">
      <x:c r="A3" s="223"/>
      <x:c r="B3" s="223"/>
      <x:c r="C3" s="223"/>
      <x:c r="D3" s="223"/>
      <x:c r="E3" s="223"/>
      <x:c r="F3" s="223"/>
      <x:c r="G3" s="223"/>
      <x:c r="H3" s="223"/>
      <x:c r="I3" s="223"/>
      <x:c r="J3" s="223"/>
      <x:c r="K3" s="223"/>
      <x:c r="L3" s="223"/>
      <x:c r="M3" s="223"/>
      <x:c r="N3" s="223"/>
      <x:c r="O3" s="223"/>
      <x:c r="P3" s="223"/>
      <x:c r="Q3" s="223"/>
      <x:c r="R3" s="223"/>
      <x:c r="S3" s="223"/>
      <x:c r="T3" s="223"/>
      <x:c r="U3" s="223"/>
      <x:c r="V3" s="223"/>
      <x:c r="W3" s="223"/>
      <x:c r="X3" s="223"/>
      <x:c r="Y3" s="223"/>
      <x:c r="Z3" s="223"/>
      <x:c r="AA3" s="223"/>
      <x:c r="AB3" s="223"/>
      <x:c r="AC3" s="223"/>
      <x:c r="AD3" s="223"/>
      <x:c r="AE3" s="223"/>
      <x:c r="AF3" s="223"/>
      <x:c r="AG3" s="223"/>
      <x:c r="AH3" s="223"/>
      <x:c r="AI3" s="223"/>
      <x:c r="AJ3" s="223"/>
      <x:c r="AK3" s="223"/>
      <x:c r="AL3" s="223"/>
      <x:c r="AM3" s="223"/>
      <x:c r="AN3" s="223"/>
      <x:c r="AO3" s="223"/>
      <x:c r="AP3" s="223"/>
      <x:c r="AQ3" s="223"/>
      <x:c r="AR3" s="223"/>
      <x:c r="AS3" s="223"/>
      <x:c r="AT3" s="223"/>
      <x:c r="AU3" s="223"/>
      <x:c r="AV3" s="223"/>
      <x:c r="AW3" s="223"/>
      <x:c r="AX3" s="223"/>
      <x:c r="AY3" s="223"/>
      <x:c r="AZ3" s="223"/>
      <x:c r="BA3" s="223"/>
      <x:c r="BB3" s="223"/>
      <x:c r="BC3" s="223"/>
      <x:c r="BD3" s="223"/>
      <x:c r="BE3" s="223"/>
      <x:c r="BF3" s="223"/>
      <x:c r="BG3" s="223"/>
      <x:c r="BH3" s="223"/>
      <x:c r="BI3" s="223"/>
      <x:c r="BJ3" s="223"/>
      <x:c r="BK3" s="223"/>
      <x:c r="BL3" s="223"/>
      <x:c r="BM3" s="223"/>
      <x:c r="BN3" s="223"/>
      <x:c r="BO3" s="223"/>
      <x:c r="BP3" s="223"/>
      <x:c r="BQ3" s="223"/>
      <x:c r="BR3" s="223"/>
      <x:c r="BS3" s="223"/>
      <x:c r="BT3" s="223"/>
      <x:c r="BU3" s="223"/>
      <x:c r="BV3" s="223"/>
      <x:c r="BW3" s="223"/>
      <x:c r="BX3" s="223"/>
      <x:c r="BY3" s="223"/>
      <x:c r="BZ3" s="223"/>
      <x:c r="CA3" s="223"/>
      <x:c r="CB3" s="223"/>
      <x:c r="CC3" s="223"/>
      <x:c r="CD3" s="223"/>
      <x:c r="CE3" s="223"/>
      <x:c r="CF3" s="223"/>
      <x:c r="CG3" s="223"/>
      <x:c r="CH3" s="223"/>
      <x:c r="CI3" s="223"/>
      <x:c r="CJ3" s="223"/>
      <x:c r="CK3" s="223"/>
      <x:c r="CL3" s="223"/>
      <x:c r="CM3" s="223"/>
      <x:c r="CN3" s="223"/>
      <x:c r="CO3" s="223"/>
      <x:c r="CP3" s="223"/>
      <x:c r="CQ3" s="223"/>
      <x:c r="CR3" s="223"/>
      <x:c r="CS3" s="223"/>
      <x:c r="CT3" s="223"/>
      <x:c r="CU3" s="223"/>
      <x:c r="CV3" s="223"/>
      <x:c r="CW3" s="223"/>
      <x:c r="CX3" s="223"/>
      <x:c r="CY3" s="223"/>
      <x:c r="CZ3" s="223"/>
      <x:c r="DA3" s="223"/>
      <x:c r="DB3" s="223"/>
      <x:c r="DC3" s="223"/>
      <x:c r="DD3" s="223"/>
      <x:c r="DE3" s="223"/>
      <x:c r="DF3" s="223"/>
      <x:c r="DG3" s="223"/>
      <x:c r="DH3" s="223"/>
      <x:c r="DI3" s="223"/>
      <x:c r="DJ3" s="223"/>
      <x:c r="DK3" s="223"/>
      <x:c r="DL3" s="223"/>
      <x:c r="DM3" s="223"/>
      <x:c r="DN3" s="223"/>
      <x:c r="DO3" s="223"/>
      <x:c r="DP3" s="223"/>
      <x:c r="DQ3" s="223"/>
      <x:c r="DR3" s="223"/>
      <x:c r="DS3" s="223"/>
      <x:c r="DT3" s="223"/>
      <x:c r="DU3" s="223"/>
      <x:c r="DV3" s="223"/>
      <x:c r="DW3" s="223"/>
      <x:c r="DX3" s="223"/>
      <x:c r="DY3" s="223"/>
      <x:c r="DZ3" s="223"/>
      <x:c r="EA3" s="226"/>
    </x:row>
    <x:row r="4" spans="1:131" s="235" customFormat="1" ht="26.25" customHeight="1">
      <x:c r="A4" s="397" t="s">
        <x:v>82</x:v>
      </x:c>
      <x:c r="B4" s="397"/>
      <x:c r="C4" s="397"/>
      <x:c r="D4" s="397"/>
      <x:c r="E4" s="397"/>
      <x:c r="F4" s="397"/>
      <x:c r="G4" s="397"/>
      <x:c r="H4" s="397"/>
      <x:c r="I4" s="397"/>
      <x:c r="J4" s="397"/>
      <x:c r="K4" s="397"/>
      <x:c r="L4" s="397"/>
      <x:c r="M4" s="397"/>
      <x:c r="N4" s="397"/>
      <x:c r="O4" s="397"/>
      <x:c r="P4" s="397"/>
      <x:c r="Q4" s="397"/>
      <x:c r="R4" s="397"/>
      <x:c r="S4" s="397"/>
      <x:c r="T4" s="397"/>
      <x:c r="U4" s="397"/>
      <x:c r="V4" s="397"/>
      <x:c r="W4" s="397"/>
      <x:c r="X4" s="397"/>
      <x:c r="Y4" s="397"/>
      <x:c r="Z4" s="397"/>
      <x:c r="AA4" s="397"/>
      <x:c r="AB4" s="397"/>
      <x:c r="AC4" s="397"/>
      <x:c r="AD4" s="397"/>
      <x:c r="AE4" s="397"/>
      <x:c r="AF4" s="397"/>
      <x:c r="AG4" s="397"/>
      <x:c r="AH4" s="397"/>
      <x:c r="AI4" s="397"/>
      <x:c r="AJ4" s="397"/>
      <x:c r="AK4" s="397"/>
      <x:c r="AL4" s="397"/>
      <x:c r="AM4" s="397"/>
      <x:c r="AN4" s="397"/>
      <x:c r="AO4" s="397"/>
      <x:c r="AP4" s="397"/>
      <x:c r="AQ4" s="397"/>
      <x:c r="AR4" s="397"/>
      <x:c r="AS4" s="397"/>
      <x:c r="AT4" s="397"/>
      <x:c r="AU4" s="397"/>
      <x:c r="AV4" s="397"/>
      <x:c r="AW4" s="397"/>
      <x:c r="AX4" s="397"/>
      <x:c r="AY4" s="397"/>
      <x:c r="AZ4" s="232"/>
      <x:c r="BA4" s="232"/>
      <x:c r="BB4" s="232"/>
      <x:c r="BC4" s="232"/>
      <x:c r="BD4" s="232"/>
      <x:c r="BE4" s="233"/>
      <x:c r="BF4" s="233"/>
      <x:c r="BG4" s="233"/>
      <x:c r="BH4" s="233"/>
      <x:c r="BI4" s="233"/>
      <x:c r="BJ4" s="233"/>
      <x:c r="BK4" s="233"/>
      <x:c r="BL4" s="233"/>
      <x:c r="BM4" s="233"/>
      <x:c r="BN4" s="233"/>
      <x:c r="BO4" s="233"/>
      <x:c r="BP4" s="233"/>
      <x:c r="BQ4" s="232" t="s">
        <x:v>108</x:v>
      </x:c>
      <x:c r="BR4" s="232"/>
      <x:c r="BS4" s="232"/>
      <x:c r="BT4" s="232"/>
      <x:c r="BU4" s="232"/>
      <x:c r="BV4" s="232"/>
      <x:c r="BW4" s="232"/>
      <x:c r="BX4" s="232"/>
      <x:c r="BY4" s="232"/>
      <x:c r="BZ4" s="232"/>
      <x:c r="CA4" s="232"/>
      <x:c r="CB4" s="232"/>
      <x:c r="CC4" s="232"/>
      <x:c r="CD4" s="232"/>
      <x:c r="CE4" s="232"/>
      <x:c r="CF4" s="232"/>
      <x:c r="CG4" s="232"/>
      <x:c r="CH4" s="232"/>
      <x:c r="CI4" s="232"/>
      <x:c r="CJ4" s="232"/>
      <x:c r="CK4" s="232"/>
      <x:c r="CL4" s="232"/>
      <x:c r="CM4" s="232"/>
      <x:c r="CN4" s="232"/>
      <x:c r="CO4" s="232"/>
      <x:c r="CP4" s="232"/>
      <x:c r="CQ4" s="232"/>
      <x:c r="CR4" s="232"/>
      <x:c r="CS4" s="232"/>
      <x:c r="CT4" s="232"/>
      <x:c r="CU4" s="232"/>
      <x:c r="CV4" s="232"/>
      <x:c r="CW4" s="232"/>
      <x:c r="CX4" s="232"/>
      <x:c r="CY4" s="232"/>
      <x:c r="CZ4" s="232"/>
      <x:c r="DA4" s="232"/>
      <x:c r="DB4" s="232"/>
      <x:c r="DC4" s="232"/>
      <x:c r="DD4" s="232"/>
      <x:c r="DE4" s="232"/>
      <x:c r="DF4" s="232"/>
      <x:c r="DG4" s="232"/>
      <x:c r="DH4" s="232"/>
      <x:c r="DI4" s="232"/>
      <x:c r="DJ4" s="232"/>
      <x:c r="DK4" s="232"/>
      <x:c r="DL4" s="232"/>
      <x:c r="DM4" s="232"/>
      <x:c r="DN4" s="232"/>
      <x:c r="DO4" s="232"/>
      <x:c r="DP4" s="232"/>
      <x:c r="DQ4" s="232"/>
      <x:c r="DR4" s="232"/>
      <x:c r="DS4" s="232"/>
      <x:c r="DT4" s="232"/>
      <x:c r="DU4" s="232"/>
      <x:c r="DV4" s="232"/>
      <x:c r="DW4" s="232"/>
      <x:c r="DX4" s="232"/>
      <x:c r="DY4" s="232"/>
      <x:c r="DZ4" s="232"/>
      <x:c r="EA4" s="234"/>
    </x:row>
    <x:row r="5" spans="1:131" s="235" customFormat="1" ht="26.25" customHeight="1">
      <x:c r="A5" s="388" t="s">
        <x:v>235</x:v>
      </x:c>
      <x:c r="B5" s="389"/>
      <x:c r="C5" s="389"/>
      <x:c r="D5" s="389"/>
      <x:c r="E5" s="389"/>
      <x:c r="F5" s="389"/>
      <x:c r="G5" s="389"/>
      <x:c r="H5" s="389"/>
      <x:c r="I5" s="389"/>
      <x:c r="J5" s="389"/>
      <x:c r="K5" s="389"/>
      <x:c r="L5" s="389"/>
      <x:c r="M5" s="389"/>
      <x:c r="N5" s="389"/>
      <x:c r="O5" s="389"/>
      <x:c r="P5" s="390"/>
      <x:c r="Q5" s="365" t="s">
        <x:v>286</x:v>
      </x:c>
      <x:c r="R5" s="366"/>
      <x:c r="S5" s="366"/>
      <x:c r="T5" s="366"/>
      <x:c r="U5" s="367"/>
      <x:c r="V5" s="365" t="s">
        <x:v>265</x:v>
      </x:c>
      <x:c r="W5" s="366"/>
      <x:c r="X5" s="366"/>
      <x:c r="Y5" s="366"/>
      <x:c r="Z5" s="367"/>
      <x:c r="AA5" s="365" t="s">
        <x:v>440</x:v>
      </x:c>
      <x:c r="AB5" s="366"/>
      <x:c r="AC5" s="366"/>
      <x:c r="AD5" s="366"/>
      <x:c r="AE5" s="366"/>
      <x:c r="AF5" s="398" t="s">
        <x:v>328</x:v>
      </x:c>
      <x:c r="AG5" s="366"/>
      <x:c r="AH5" s="366"/>
      <x:c r="AI5" s="366"/>
      <x:c r="AJ5" s="377"/>
      <x:c r="AK5" s="366" t="s">
        <x:v>38</x:v>
      </x:c>
      <x:c r="AL5" s="366"/>
      <x:c r="AM5" s="366"/>
      <x:c r="AN5" s="366"/>
      <x:c r="AO5" s="367"/>
      <x:c r="AP5" s="365" t="s">
        <x:v>416</x:v>
      </x:c>
      <x:c r="AQ5" s="366"/>
      <x:c r="AR5" s="366"/>
      <x:c r="AS5" s="366"/>
      <x:c r="AT5" s="367"/>
      <x:c r="AU5" s="365" t="s">
        <x:v>285</x:v>
      </x:c>
      <x:c r="AV5" s="366"/>
      <x:c r="AW5" s="366"/>
      <x:c r="AX5" s="366"/>
      <x:c r="AY5" s="377"/>
      <x:c r="AZ5" s="236"/>
      <x:c r="BA5" s="236"/>
      <x:c r="BB5" s="236"/>
      <x:c r="BC5" s="236"/>
      <x:c r="BD5" s="236"/>
      <x:c r="BE5" s="237"/>
      <x:c r="BF5" s="237"/>
      <x:c r="BG5" s="237"/>
      <x:c r="BH5" s="237"/>
      <x:c r="BI5" s="237"/>
      <x:c r="BJ5" s="237"/>
      <x:c r="BK5" s="237"/>
      <x:c r="BL5" s="237"/>
      <x:c r="BM5" s="237"/>
      <x:c r="BN5" s="237"/>
      <x:c r="BO5" s="237"/>
      <x:c r="BP5" s="237"/>
      <x:c r="BQ5" s="388" t="s">
        <x:v>37</x:v>
      </x:c>
      <x:c r="BR5" s="389"/>
      <x:c r="BS5" s="389"/>
      <x:c r="BT5" s="389"/>
      <x:c r="BU5" s="389"/>
      <x:c r="BV5" s="389"/>
      <x:c r="BW5" s="389"/>
      <x:c r="BX5" s="389"/>
      <x:c r="BY5" s="389"/>
      <x:c r="BZ5" s="389"/>
      <x:c r="CA5" s="389"/>
      <x:c r="CB5" s="389"/>
      <x:c r="CC5" s="389"/>
      <x:c r="CD5" s="389"/>
      <x:c r="CE5" s="389"/>
      <x:c r="CF5" s="389"/>
      <x:c r="CG5" s="390"/>
      <x:c r="CH5" s="365" t="s">
        <x:v>417</x:v>
      </x:c>
      <x:c r="CI5" s="366"/>
      <x:c r="CJ5" s="366"/>
      <x:c r="CK5" s="366"/>
      <x:c r="CL5" s="367"/>
      <x:c r="CM5" s="365" t="s">
        <x:v>182</x:v>
      </x:c>
      <x:c r="CN5" s="366"/>
      <x:c r="CO5" s="366"/>
      <x:c r="CP5" s="366"/>
      <x:c r="CQ5" s="367"/>
      <x:c r="CR5" s="365" t="s">
        <x:v>32</x:v>
      </x:c>
      <x:c r="CS5" s="366"/>
      <x:c r="CT5" s="366"/>
      <x:c r="CU5" s="366"/>
      <x:c r="CV5" s="367"/>
      <x:c r="CW5" s="365" t="s">
        <x:v>43</x:v>
      </x:c>
      <x:c r="CX5" s="366"/>
      <x:c r="CY5" s="366"/>
      <x:c r="CZ5" s="366"/>
      <x:c r="DA5" s="367"/>
      <x:c r="DB5" s="365" t="s">
        <x:v>41</x:v>
      </x:c>
      <x:c r="DC5" s="366"/>
      <x:c r="DD5" s="366"/>
      <x:c r="DE5" s="366"/>
      <x:c r="DF5" s="367"/>
      <x:c r="DG5" s="371" t="s">
        <x:v>81</x:v>
      </x:c>
      <x:c r="DH5" s="372"/>
      <x:c r="DI5" s="372"/>
      <x:c r="DJ5" s="372"/>
      <x:c r="DK5" s="373"/>
      <x:c r="DL5" s="371" t="s">
        <x:v>87</x:v>
      </x:c>
      <x:c r="DM5" s="372"/>
      <x:c r="DN5" s="372"/>
      <x:c r="DO5" s="372"/>
      <x:c r="DP5" s="373"/>
      <x:c r="DQ5" s="365" t="s">
        <x:v>185</x:v>
      </x:c>
      <x:c r="DR5" s="366"/>
      <x:c r="DS5" s="366"/>
      <x:c r="DT5" s="366"/>
      <x:c r="DU5" s="367"/>
      <x:c r="DV5" s="365" t="s">
        <x:v>285</x:v>
      </x:c>
      <x:c r="DW5" s="366"/>
      <x:c r="DX5" s="366"/>
      <x:c r="DY5" s="366"/>
      <x:c r="DZ5" s="377"/>
      <x:c r="EA5" s="234"/>
    </x:row>
    <x:row r="6" spans="1:131" s="235" customFormat="1" ht="26.25" customHeight="1">
      <x:c r="A6" s="391"/>
      <x:c r="B6" s="392"/>
      <x:c r="C6" s="392"/>
      <x:c r="D6" s="392"/>
      <x:c r="E6" s="392"/>
      <x:c r="F6" s="392"/>
      <x:c r="G6" s="392"/>
      <x:c r="H6" s="392"/>
      <x:c r="I6" s="392"/>
      <x:c r="J6" s="392"/>
      <x:c r="K6" s="392"/>
      <x:c r="L6" s="392"/>
      <x:c r="M6" s="392"/>
      <x:c r="N6" s="392"/>
      <x:c r="O6" s="392"/>
      <x:c r="P6" s="393"/>
      <x:c r="Q6" s="368"/>
      <x:c r="R6" s="369"/>
      <x:c r="S6" s="369"/>
      <x:c r="T6" s="369"/>
      <x:c r="U6" s="370"/>
      <x:c r="V6" s="368"/>
      <x:c r="W6" s="369"/>
      <x:c r="X6" s="369"/>
      <x:c r="Y6" s="369"/>
      <x:c r="Z6" s="370"/>
      <x:c r="AA6" s="368"/>
      <x:c r="AB6" s="369"/>
      <x:c r="AC6" s="369"/>
      <x:c r="AD6" s="369"/>
      <x:c r="AE6" s="369"/>
      <x:c r="AF6" s="399"/>
      <x:c r="AG6" s="369"/>
      <x:c r="AH6" s="369"/>
      <x:c r="AI6" s="369"/>
      <x:c r="AJ6" s="378"/>
      <x:c r="AK6" s="369"/>
      <x:c r="AL6" s="369"/>
      <x:c r="AM6" s="369"/>
      <x:c r="AN6" s="369"/>
      <x:c r="AO6" s="370"/>
      <x:c r="AP6" s="368"/>
      <x:c r="AQ6" s="369"/>
      <x:c r="AR6" s="369"/>
      <x:c r="AS6" s="369"/>
      <x:c r="AT6" s="370"/>
      <x:c r="AU6" s="368"/>
      <x:c r="AV6" s="369"/>
      <x:c r="AW6" s="369"/>
      <x:c r="AX6" s="369"/>
      <x:c r="AY6" s="378"/>
      <x:c r="AZ6" s="232"/>
      <x:c r="BA6" s="232"/>
      <x:c r="BB6" s="232"/>
      <x:c r="BC6" s="232"/>
      <x:c r="BD6" s="232"/>
      <x:c r="BE6" s="233"/>
      <x:c r="BF6" s="233"/>
      <x:c r="BG6" s="233"/>
      <x:c r="BH6" s="233"/>
      <x:c r="BI6" s="233"/>
      <x:c r="BJ6" s="233"/>
      <x:c r="BK6" s="233"/>
      <x:c r="BL6" s="233"/>
      <x:c r="BM6" s="233"/>
      <x:c r="BN6" s="233"/>
      <x:c r="BO6" s="233"/>
      <x:c r="BP6" s="233"/>
      <x:c r="BQ6" s="391"/>
      <x:c r="BR6" s="392"/>
      <x:c r="BS6" s="392"/>
      <x:c r="BT6" s="392"/>
      <x:c r="BU6" s="392"/>
      <x:c r="BV6" s="392"/>
      <x:c r="BW6" s="392"/>
      <x:c r="BX6" s="392"/>
      <x:c r="BY6" s="392"/>
      <x:c r="BZ6" s="392"/>
      <x:c r="CA6" s="392"/>
      <x:c r="CB6" s="392"/>
      <x:c r="CC6" s="392"/>
      <x:c r="CD6" s="392"/>
      <x:c r="CE6" s="392"/>
      <x:c r="CF6" s="392"/>
      <x:c r="CG6" s="393"/>
      <x:c r="CH6" s="368"/>
      <x:c r="CI6" s="369"/>
      <x:c r="CJ6" s="369"/>
      <x:c r="CK6" s="369"/>
      <x:c r="CL6" s="370"/>
      <x:c r="CM6" s="368"/>
      <x:c r="CN6" s="369"/>
      <x:c r="CO6" s="369"/>
      <x:c r="CP6" s="369"/>
      <x:c r="CQ6" s="370"/>
      <x:c r="CR6" s="368"/>
      <x:c r="CS6" s="369"/>
      <x:c r="CT6" s="369"/>
      <x:c r="CU6" s="369"/>
      <x:c r="CV6" s="370"/>
      <x:c r="CW6" s="368"/>
      <x:c r="CX6" s="369"/>
      <x:c r="CY6" s="369"/>
      <x:c r="CZ6" s="369"/>
      <x:c r="DA6" s="370"/>
      <x:c r="DB6" s="368"/>
      <x:c r="DC6" s="369"/>
      <x:c r="DD6" s="369"/>
      <x:c r="DE6" s="369"/>
      <x:c r="DF6" s="370"/>
      <x:c r="DG6" s="374"/>
      <x:c r="DH6" s="375"/>
      <x:c r="DI6" s="375"/>
      <x:c r="DJ6" s="375"/>
      <x:c r="DK6" s="376"/>
      <x:c r="DL6" s="374"/>
      <x:c r="DM6" s="375"/>
      <x:c r="DN6" s="375"/>
      <x:c r="DO6" s="375"/>
      <x:c r="DP6" s="376"/>
      <x:c r="DQ6" s="368"/>
      <x:c r="DR6" s="369"/>
      <x:c r="DS6" s="369"/>
      <x:c r="DT6" s="369"/>
      <x:c r="DU6" s="370"/>
      <x:c r="DV6" s="368"/>
      <x:c r="DW6" s="369"/>
      <x:c r="DX6" s="369"/>
      <x:c r="DY6" s="369"/>
      <x:c r="DZ6" s="378"/>
      <x:c r="EA6" s="234"/>
    </x:row>
    <x:row r="7" spans="1:131" s="235" customFormat="1" ht="26.25" customHeight="1">
      <x:c r="A7" s="238">
        <x:v>1</x:v>
      </x:c>
      <x:c r="B7" s="379" t="s">
        <x:v>424</x:v>
      </x:c>
      <x:c r="C7" s="380"/>
      <x:c r="D7" s="380"/>
      <x:c r="E7" s="380"/>
      <x:c r="F7" s="380"/>
      <x:c r="G7" s="380"/>
      <x:c r="H7" s="380"/>
      <x:c r="I7" s="380"/>
      <x:c r="J7" s="380"/>
      <x:c r="K7" s="380"/>
      <x:c r="L7" s="380"/>
      <x:c r="M7" s="380"/>
      <x:c r="N7" s="380"/>
      <x:c r="O7" s="380"/>
      <x:c r="P7" s="381"/>
      <x:c r="Q7" s="382">
        <x:v>43032</x:v>
      </x:c>
      <x:c r="R7" s="383"/>
      <x:c r="S7" s="383"/>
      <x:c r="T7" s="383"/>
      <x:c r="U7" s="383"/>
      <x:c r="V7" s="383">
        <x:v>41410</x:v>
      </x:c>
      <x:c r="W7" s="383"/>
      <x:c r="X7" s="383"/>
      <x:c r="Y7" s="383"/>
      <x:c r="Z7" s="383"/>
      <x:c r="AA7" s="383">
        <x:v>1622</x:v>
      </x:c>
      <x:c r="AB7" s="383"/>
      <x:c r="AC7" s="383"/>
      <x:c r="AD7" s="383"/>
      <x:c r="AE7" s="384"/>
      <x:c r="AF7" s="385">
        <x:v>1211</x:v>
      </x:c>
      <x:c r="AG7" s="386"/>
      <x:c r="AH7" s="386"/>
      <x:c r="AI7" s="386"/>
      <x:c r="AJ7" s="387"/>
      <x:c r="AK7" s="422">
        <x:v>2032</x:v>
      </x:c>
      <x:c r="AL7" s="423"/>
      <x:c r="AM7" s="423"/>
      <x:c r="AN7" s="423"/>
      <x:c r="AO7" s="423"/>
      <x:c r="AP7" s="423">
        <x:v>39250</x:v>
      </x:c>
      <x:c r="AQ7" s="423"/>
      <x:c r="AR7" s="423"/>
      <x:c r="AS7" s="423"/>
      <x:c r="AT7" s="423"/>
      <x:c r="AU7" s="424"/>
      <x:c r="AV7" s="424"/>
      <x:c r="AW7" s="424"/>
      <x:c r="AX7" s="424"/>
      <x:c r="AY7" s="425"/>
      <x:c r="AZ7" s="232"/>
      <x:c r="BA7" s="232"/>
      <x:c r="BB7" s="232"/>
      <x:c r="BC7" s="232"/>
      <x:c r="BD7" s="232"/>
      <x:c r="BE7" s="233"/>
      <x:c r="BF7" s="233"/>
      <x:c r="BG7" s="233"/>
      <x:c r="BH7" s="233"/>
      <x:c r="BI7" s="233"/>
      <x:c r="BJ7" s="233"/>
      <x:c r="BK7" s="233"/>
      <x:c r="BL7" s="233"/>
      <x:c r="BM7" s="233"/>
      <x:c r="BN7" s="233"/>
      <x:c r="BO7" s="233"/>
      <x:c r="BP7" s="233"/>
      <x:c r="BQ7" s="239">
        <x:v>1</x:v>
      </x:c>
      <x:c r="BR7" s="240"/>
      <x:c r="BS7" s="426" t="s">
        <x:v>469</x:v>
      </x:c>
      <x:c r="BT7" s="427"/>
      <x:c r="BU7" s="427"/>
      <x:c r="BV7" s="427"/>
      <x:c r="BW7" s="427"/>
      <x:c r="BX7" s="427"/>
      <x:c r="BY7" s="427"/>
      <x:c r="BZ7" s="427"/>
      <x:c r="CA7" s="427"/>
      <x:c r="CB7" s="427"/>
      <x:c r="CC7" s="427"/>
      <x:c r="CD7" s="427"/>
      <x:c r="CE7" s="427"/>
      <x:c r="CF7" s="427"/>
      <x:c r="CG7" s="428"/>
      <x:c r="CH7" s="419">
        <x:v>-1</x:v>
      </x:c>
      <x:c r="CI7" s="420"/>
      <x:c r="CJ7" s="420"/>
      <x:c r="CK7" s="420"/>
      <x:c r="CL7" s="421"/>
      <x:c r="CM7" s="419">
        <x:v>97</x:v>
      </x:c>
      <x:c r="CN7" s="420"/>
      <x:c r="CO7" s="420"/>
      <x:c r="CP7" s="420"/>
      <x:c r="CQ7" s="421"/>
      <x:c r="CR7" s="419">
        <x:v>35</x:v>
      </x:c>
      <x:c r="CS7" s="420"/>
      <x:c r="CT7" s="420"/>
      <x:c r="CU7" s="420"/>
      <x:c r="CV7" s="421"/>
      <x:c r="CW7" s="419">
        <x:v>4</x:v>
      </x:c>
      <x:c r="CX7" s="420"/>
      <x:c r="CY7" s="420"/>
      <x:c r="CZ7" s="420"/>
      <x:c r="DA7" s="421"/>
      <x:c r="DB7" s="419" t="s">
        <x:v>233</x:v>
      </x:c>
      <x:c r="DC7" s="420"/>
      <x:c r="DD7" s="420"/>
      <x:c r="DE7" s="420"/>
      <x:c r="DF7" s="421"/>
      <x:c r="DG7" s="419" t="s">
        <x:v>233</x:v>
      </x:c>
      <x:c r="DH7" s="420"/>
      <x:c r="DI7" s="420"/>
      <x:c r="DJ7" s="420"/>
      <x:c r="DK7" s="421"/>
      <x:c r="DL7" s="419" t="s">
        <x:v>233</x:v>
      </x:c>
      <x:c r="DM7" s="420"/>
      <x:c r="DN7" s="420"/>
      <x:c r="DO7" s="420"/>
      <x:c r="DP7" s="421"/>
      <x:c r="DQ7" s="419" t="s">
        <x:v>233</x:v>
      </x:c>
      <x:c r="DR7" s="420"/>
      <x:c r="DS7" s="420"/>
      <x:c r="DT7" s="420"/>
      <x:c r="DU7" s="421"/>
      <x:c r="DV7" s="400"/>
      <x:c r="DW7" s="401"/>
      <x:c r="DX7" s="401"/>
      <x:c r="DY7" s="401"/>
      <x:c r="DZ7" s="402"/>
      <x:c r="EA7" s="234"/>
    </x:row>
    <x:row r="8" spans="1:131" s="235" customFormat="1" ht="26.25" customHeight="1">
      <x:c r="A8" s="241">
        <x:v>2</x:v>
      </x:c>
      <x:c r="B8" s="403"/>
      <x:c r="C8" s="404"/>
      <x:c r="D8" s="404"/>
      <x:c r="E8" s="404"/>
      <x:c r="F8" s="404"/>
      <x:c r="G8" s="404"/>
      <x:c r="H8" s="404"/>
      <x:c r="I8" s="404"/>
      <x:c r="J8" s="404"/>
      <x:c r="K8" s="404"/>
      <x:c r="L8" s="404"/>
      <x:c r="M8" s="404"/>
      <x:c r="N8" s="404"/>
      <x:c r="O8" s="404"/>
      <x:c r="P8" s="405"/>
      <x:c r="Q8" s="406"/>
      <x:c r="R8" s="407"/>
      <x:c r="S8" s="407"/>
      <x:c r="T8" s="407"/>
      <x:c r="U8" s="407"/>
      <x:c r="V8" s="407"/>
      <x:c r="W8" s="407"/>
      <x:c r="X8" s="407"/>
      <x:c r="Y8" s="407"/>
      <x:c r="Z8" s="407"/>
      <x:c r="AA8" s="407"/>
      <x:c r="AB8" s="407"/>
      <x:c r="AC8" s="407"/>
      <x:c r="AD8" s="407"/>
      <x:c r="AE8" s="408"/>
      <x:c r="AF8" s="409"/>
      <x:c r="AG8" s="410"/>
      <x:c r="AH8" s="410"/>
      <x:c r="AI8" s="410"/>
      <x:c r="AJ8" s="411"/>
      <x:c r="AK8" s="412"/>
      <x:c r="AL8" s="413"/>
      <x:c r="AM8" s="413"/>
      <x:c r="AN8" s="413"/>
      <x:c r="AO8" s="413"/>
      <x:c r="AP8" s="413"/>
      <x:c r="AQ8" s="413"/>
      <x:c r="AR8" s="413"/>
      <x:c r="AS8" s="413"/>
      <x:c r="AT8" s="413"/>
      <x:c r="AU8" s="414"/>
      <x:c r="AV8" s="414"/>
      <x:c r="AW8" s="414"/>
      <x:c r="AX8" s="414"/>
      <x:c r="AY8" s="415"/>
      <x:c r="AZ8" s="232"/>
      <x:c r="BA8" s="232"/>
      <x:c r="BB8" s="232"/>
      <x:c r="BC8" s="232"/>
      <x:c r="BD8" s="232"/>
      <x:c r="BE8" s="233"/>
      <x:c r="BF8" s="233"/>
      <x:c r="BG8" s="233"/>
      <x:c r="BH8" s="233"/>
      <x:c r="BI8" s="233"/>
      <x:c r="BJ8" s="233"/>
      <x:c r="BK8" s="233"/>
      <x:c r="BL8" s="233"/>
      <x:c r="BM8" s="233"/>
      <x:c r="BN8" s="233"/>
      <x:c r="BO8" s="233"/>
      <x:c r="BP8" s="233"/>
      <x:c r="BQ8" s="242">
        <x:v>2</x:v>
      </x:c>
      <x:c r="BR8" s="243"/>
      <x:c r="BS8" s="416" t="s">
        <x:v>3</x:v>
      </x:c>
      <x:c r="BT8" s="417"/>
      <x:c r="BU8" s="417"/>
      <x:c r="BV8" s="417"/>
      <x:c r="BW8" s="417"/>
      <x:c r="BX8" s="417"/>
      <x:c r="BY8" s="417"/>
      <x:c r="BZ8" s="417"/>
      <x:c r="CA8" s="417"/>
      <x:c r="CB8" s="417"/>
      <x:c r="CC8" s="417"/>
      <x:c r="CD8" s="417"/>
      <x:c r="CE8" s="417"/>
      <x:c r="CF8" s="417"/>
      <x:c r="CG8" s="418"/>
      <x:c r="CH8" s="429">
        <x:v>3</x:v>
      </x:c>
      <x:c r="CI8" s="430"/>
      <x:c r="CJ8" s="430"/>
      <x:c r="CK8" s="430"/>
      <x:c r="CL8" s="431"/>
      <x:c r="CM8" s="429">
        <x:v>146</x:v>
      </x:c>
      <x:c r="CN8" s="430"/>
      <x:c r="CO8" s="430"/>
      <x:c r="CP8" s="430"/>
      <x:c r="CQ8" s="431"/>
      <x:c r="CR8" s="429">
        <x:v>5</x:v>
      </x:c>
      <x:c r="CS8" s="430"/>
      <x:c r="CT8" s="430"/>
      <x:c r="CU8" s="430"/>
      <x:c r="CV8" s="431"/>
      <x:c r="CW8" s="429" t="s">
        <x:v>233</x:v>
      </x:c>
      <x:c r="CX8" s="430"/>
      <x:c r="CY8" s="430"/>
      <x:c r="CZ8" s="430"/>
      <x:c r="DA8" s="431"/>
      <x:c r="DB8" s="429" t="s">
        <x:v>233</x:v>
      </x:c>
      <x:c r="DC8" s="430"/>
      <x:c r="DD8" s="430"/>
      <x:c r="DE8" s="430"/>
      <x:c r="DF8" s="431"/>
      <x:c r="DG8" s="429" t="s">
        <x:v>233</x:v>
      </x:c>
      <x:c r="DH8" s="430"/>
      <x:c r="DI8" s="430"/>
      <x:c r="DJ8" s="430"/>
      <x:c r="DK8" s="431"/>
      <x:c r="DL8" s="429" t="s">
        <x:v>233</x:v>
      </x:c>
      <x:c r="DM8" s="430"/>
      <x:c r="DN8" s="430"/>
      <x:c r="DO8" s="430"/>
      <x:c r="DP8" s="431"/>
      <x:c r="DQ8" s="429" t="s">
        <x:v>233</x:v>
      </x:c>
      <x:c r="DR8" s="430"/>
      <x:c r="DS8" s="430"/>
      <x:c r="DT8" s="430"/>
      <x:c r="DU8" s="431"/>
      <x:c r="DV8" s="432"/>
      <x:c r="DW8" s="433"/>
      <x:c r="DX8" s="433"/>
      <x:c r="DY8" s="433"/>
      <x:c r="DZ8" s="434"/>
      <x:c r="EA8" s="234"/>
    </x:row>
    <x:row r="9" spans="1:131" s="235" customFormat="1" ht="26.25" customHeight="1">
      <x:c r="A9" s="241">
        <x:v>3</x:v>
      </x:c>
      <x:c r="B9" s="403"/>
      <x:c r="C9" s="404"/>
      <x:c r="D9" s="404"/>
      <x:c r="E9" s="404"/>
      <x:c r="F9" s="404"/>
      <x:c r="G9" s="404"/>
      <x:c r="H9" s="404"/>
      <x:c r="I9" s="404"/>
      <x:c r="J9" s="404"/>
      <x:c r="K9" s="404"/>
      <x:c r="L9" s="404"/>
      <x:c r="M9" s="404"/>
      <x:c r="N9" s="404"/>
      <x:c r="O9" s="404"/>
      <x:c r="P9" s="405"/>
      <x:c r="Q9" s="406"/>
      <x:c r="R9" s="407"/>
      <x:c r="S9" s="407"/>
      <x:c r="T9" s="407"/>
      <x:c r="U9" s="407"/>
      <x:c r="V9" s="407"/>
      <x:c r="W9" s="407"/>
      <x:c r="X9" s="407"/>
      <x:c r="Y9" s="407"/>
      <x:c r="Z9" s="407"/>
      <x:c r="AA9" s="407"/>
      <x:c r="AB9" s="407"/>
      <x:c r="AC9" s="407"/>
      <x:c r="AD9" s="407"/>
      <x:c r="AE9" s="408"/>
      <x:c r="AF9" s="409"/>
      <x:c r="AG9" s="410"/>
      <x:c r="AH9" s="410"/>
      <x:c r="AI9" s="410"/>
      <x:c r="AJ9" s="411"/>
      <x:c r="AK9" s="412"/>
      <x:c r="AL9" s="413"/>
      <x:c r="AM9" s="413"/>
      <x:c r="AN9" s="413"/>
      <x:c r="AO9" s="413"/>
      <x:c r="AP9" s="413"/>
      <x:c r="AQ9" s="413"/>
      <x:c r="AR9" s="413"/>
      <x:c r="AS9" s="413"/>
      <x:c r="AT9" s="413"/>
      <x:c r="AU9" s="414"/>
      <x:c r="AV9" s="414"/>
      <x:c r="AW9" s="414"/>
      <x:c r="AX9" s="414"/>
      <x:c r="AY9" s="415"/>
      <x:c r="AZ9" s="232"/>
      <x:c r="BA9" s="232"/>
      <x:c r="BB9" s="232"/>
      <x:c r="BC9" s="232"/>
      <x:c r="BD9" s="232"/>
      <x:c r="BE9" s="233"/>
      <x:c r="BF9" s="233"/>
      <x:c r="BG9" s="233"/>
      <x:c r="BH9" s="233"/>
      <x:c r="BI9" s="233"/>
      <x:c r="BJ9" s="233"/>
      <x:c r="BK9" s="233"/>
      <x:c r="BL9" s="233"/>
      <x:c r="BM9" s="233"/>
      <x:c r="BN9" s="233"/>
      <x:c r="BO9" s="233"/>
      <x:c r="BP9" s="233"/>
      <x:c r="BQ9" s="242">
        <x:v>3</x:v>
      </x:c>
      <x:c r="BR9" s="243"/>
      <x:c r="BS9" s="416" t="s">
        <x:v>5</x:v>
      </x:c>
      <x:c r="BT9" s="417"/>
      <x:c r="BU9" s="417"/>
      <x:c r="BV9" s="417"/>
      <x:c r="BW9" s="417"/>
      <x:c r="BX9" s="417"/>
      <x:c r="BY9" s="417"/>
      <x:c r="BZ9" s="417"/>
      <x:c r="CA9" s="417"/>
      <x:c r="CB9" s="417"/>
      <x:c r="CC9" s="417"/>
      <x:c r="CD9" s="417"/>
      <x:c r="CE9" s="417"/>
      <x:c r="CF9" s="417"/>
      <x:c r="CG9" s="418"/>
      <x:c r="CH9" s="429">
        <x:v>-13</x:v>
      </x:c>
      <x:c r="CI9" s="430"/>
      <x:c r="CJ9" s="430"/>
      <x:c r="CK9" s="430"/>
      <x:c r="CL9" s="431"/>
      <x:c r="CM9" s="429">
        <x:v>74</x:v>
      </x:c>
      <x:c r="CN9" s="430"/>
      <x:c r="CO9" s="430"/>
      <x:c r="CP9" s="430"/>
      <x:c r="CQ9" s="431"/>
      <x:c r="CR9" s="429">
        <x:v>30</x:v>
      </x:c>
      <x:c r="CS9" s="430"/>
      <x:c r="CT9" s="430"/>
      <x:c r="CU9" s="430"/>
      <x:c r="CV9" s="431"/>
      <x:c r="CW9" s="429">
        <x:v>236</x:v>
      </x:c>
      <x:c r="CX9" s="430"/>
      <x:c r="CY9" s="430"/>
      <x:c r="CZ9" s="430"/>
      <x:c r="DA9" s="431"/>
      <x:c r="DB9" s="429" t="s">
        <x:v>233</x:v>
      </x:c>
      <x:c r="DC9" s="430"/>
      <x:c r="DD9" s="430"/>
      <x:c r="DE9" s="430"/>
      <x:c r="DF9" s="431"/>
      <x:c r="DG9" s="429" t="s">
        <x:v>233</x:v>
      </x:c>
      <x:c r="DH9" s="430"/>
      <x:c r="DI9" s="430"/>
      <x:c r="DJ9" s="430"/>
      <x:c r="DK9" s="431"/>
      <x:c r="DL9" s="429" t="s">
        <x:v>233</x:v>
      </x:c>
      <x:c r="DM9" s="430"/>
      <x:c r="DN9" s="430"/>
      <x:c r="DO9" s="430"/>
      <x:c r="DP9" s="431"/>
      <x:c r="DQ9" s="429" t="s">
        <x:v>233</x:v>
      </x:c>
      <x:c r="DR9" s="430"/>
      <x:c r="DS9" s="430"/>
      <x:c r="DT9" s="430"/>
      <x:c r="DU9" s="431"/>
      <x:c r="DV9" s="432"/>
      <x:c r="DW9" s="433"/>
      <x:c r="DX9" s="433"/>
      <x:c r="DY9" s="433"/>
      <x:c r="DZ9" s="434"/>
      <x:c r="EA9" s="234"/>
    </x:row>
    <x:row r="10" spans="1:131" s="235" customFormat="1" ht="26.25" customHeight="1">
      <x:c r="A10" s="241">
        <x:v>4</x:v>
      </x:c>
      <x:c r="B10" s="403"/>
      <x:c r="C10" s="404"/>
      <x:c r="D10" s="404"/>
      <x:c r="E10" s="404"/>
      <x:c r="F10" s="404"/>
      <x:c r="G10" s="404"/>
      <x:c r="H10" s="404"/>
      <x:c r="I10" s="404"/>
      <x:c r="J10" s="404"/>
      <x:c r="K10" s="404"/>
      <x:c r="L10" s="404"/>
      <x:c r="M10" s="404"/>
      <x:c r="N10" s="404"/>
      <x:c r="O10" s="404"/>
      <x:c r="P10" s="405"/>
      <x:c r="Q10" s="406"/>
      <x:c r="R10" s="407"/>
      <x:c r="S10" s="407"/>
      <x:c r="T10" s="407"/>
      <x:c r="U10" s="407"/>
      <x:c r="V10" s="407"/>
      <x:c r="W10" s="407"/>
      <x:c r="X10" s="407"/>
      <x:c r="Y10" s="407"/>
      <x:c r="Z10" s="407"/>
      <x:c r="AA10" s="407"/>
      <x:c r="AB10" s="407"/>
      <x:c r="AC10" s="407"/>
      <x:c r="AD10" s="407"/>
      <x:c r="AE10" s="408"/>
      <x:c r="AF10" s="409"/>
      <x:c r="AG10" s="410"/>
      <x:c r="AH10" s="410"/>
      <x:c r="AI10" s="410"/>
      <x:c r="AJ10" s="411"/>
      <x:c r="AK10" s="412"/>
      <x:c r="AL10" s="413"/>
      <x:c r="AM10" s="413"/>
      <x:c r="AN10" s="413"/>
      <x:c r="AO10" s="413"/>
      <x:c r="AP10" s="413"/>
      <x:c r="AQ10" s="413"/>
      <x:c r="AR10" s="413"/>
      <x:c r="AS10" s="413"/>
      <x:c r="AT10" s="413"/>
      <x:c r="AU10" s="414"/>
      <x:c r="AV10" s="414"/>
      <x:c r="AW10" s="414"/>
      <x:c r="AX10" s="414"/>
      <x:c r="AY10" s="415"/>
      <x:c r="AZ10" s="232"/>
      <x:c r="BA10" s="232"/>
      <x:c r="BB10" s="232"/>
      <x:c r="BC10" s="232"/>
      <x:c r="BD10" s="232"/>
      <x:c r="BE10" s="233"/>
      <x:c r="BF10" s="233"/>
      <x:c r="BG10" s="233"/>
      <x:c r="BH10" s="233"/>
      <x:c r="BI10" s="233"/>
      <x:c r="BJ10" s="233"/>
      <x:c r="BK10" s="233"/>
      <x:c r="BL10" s="233"/>
      <x:c r="BM10" s="233"/>
      <x:c r="BN10" s="233"/>
      <x:c r="BO10" s="233"/>
      <x:c r="BP10" s="233"/>
      <x:c r="BQ10" s="242">
        <x:v>4</x:v>
      </x:c>
      <x:c r="BR10" s="243"/>
      <x:c r="BS10" s="416" t="s">
        <x:v>294</x:v>
      </x:c>
      <x:c r="BT10" s="417"/>
      <x:c r="BU10" s="417"/>
      <x:c r="BV10" s="417"/>
      <x:c r="BW10" s="417"/>
      <x:c r="BX10" s="417"/>
      <x:c r="BY10" s="417"/>
      <x:c r="BZ10" s="417"/>
      <x:c r="CA10" s="417"/>
      <x:c r="CB10" s="417"/>
      <x:c r="CC10" s="417"/>
      <x:c r="CD10" s="417"/>
      <x:c r="CE10" s="417"/>
      <x:c r="CF10" s="417"/>
      <x:c r="CG10" s="418"/>
      <x:c r="CH10" s="429">
        <x:v>-16</x:v>
      </x:c>
      <x:c r="CI10" s="430"/>
      <x:c r="CJ10" s="430"/>
      <x:c r="CK10" s="430"/>
      <x:c r="CL10" s="431"/>
      <x:c r="CM10" s="429">
        <x:v>730</x:v>
      </x:c>
      <x:c r="CN10" s="430"/>
      <x:c r="CO10" s="430"/>
      <x:c r="CP10" s="430"/>
      <x:c r="CQ10" s="431"/>
      <x:c r="CR10" s="429">
        <x:v>8</x:v>
      </x:c>
      <x:c r="CS10" s="430"/>
      <x:c r="CT10" s="430"/>
      <x:c r="CU10" s="430"/>
      <x:c r="CV10" s="431"/>
      <x:c r="CW10" s="429">
        <x:v>49</x:v>
      </x:c>
      <x:c r="CX10" s="430"/>
      <x:c r="CY10" s="430"/>
      <x:c r="CZ10" s="430"/>
      <x:c r="DA10" s="431"/>
      <x:c r="DB10" s="429" t="s">
        <x:v>233</x:v>
      </x:c>
      <x:c r="DC10" s="430"/>
      <x:c r="DD10" s="430"/>
      <x:c r="DE10" s="430"/>
      <x:c r="DF10" s="431"/>
      <x:c r="DG10" s="429" t="s">
        <x:v>233</x:v>
      </x:c>
      <x:c r="DH10" s="430"/>
      <x:c r="DI10" s="430"/>
      <x:c r="DJ10" s="430"/>
      <x:c r="DK10" s="431"/>
      <x:c r="DL10" s="429" t="s">
        <x:v>233</x:v>
      </x:c>
      <x:c r="DM10" s="430"/>
      <x:c r="DN10" s="430"/>
      <x:c r="DO10" s="430"/>
      <x:c r="DP10" s="431"/>
      <x:c r="DQ10" s="429" t="s">
        <x:v>233</x:v>
      </x:c>
      <x:c r="DR10" s="430"/>
      <x:c r="DS10" s="430"/>
      <x:c r="DT10" s="430"/>
      <x:c r="DU10" s="431"/>
      <x:c r="DV10" s="432"/>
      <x:c r="DW10" s="433"/>
      <x:c r="DX10" s="433"/>
      <x:c r="DY10" s="433"/>
      <x:c r="DZ10" s="434"/>
      <x:c r="EA10" s="234"/>
    </x:row>
    <x:row r="11" spans="1:131" s="235" customFormat="1" ht="26.25" customHeight="1">
      <x:c r="A11" s="241">
        <x:v>5</x:v>
      </x:c>
      <x:c r="B11" s="403"/>
      <x:c r="C11" s="404"/>
      <x:c r="D11" s="404"/>
      <x:c r="E11" s="404"/>
      <x:c r="F11" s="404"/>
      <x:c r="G11" s="404"/>
      <x:c r="H11" s="404"/>
      <x:c r="I11" s="404"/>
      <x:c r="J11" s="404"/>
      <x:c r="K11" s="404"/>
      <x:c r="L11" s="404"/>
      <x:c r="M11" s="404"/>
      <x:c r="N11" s="404"/>
      <x:c r="O11" s="404"/>
      <x:c r="P11" s="405"/>
      <x:c r="Q11" s="406"/>
      <x:c r="R11" s="407"/>
      <x:c r="S11" s="407"/>
      <x:c r="T11" s="407"/>
      <x:c r="U11" s="407"/>
      <x:c r="V11" s="407"/>
      <x:c r="W11" s="407"/>
      <x:c r="X11" s="407"/>
      <x:c r="Y11" s="407"/>
      <x:c r="Z11" s="407"/>
      <x:c r="AA11" s="407"/>
      <x:c r="AB11" s="407"/>
      <x:c r="AC11" s="407"/>
      <x:c r="AD11" s="407"/>
      <x:c r="AE11" s="408"/>
      <x:c r="AF11" s="409"/>
      <x:c r="AG11" s="410"/>
      <x:c r="AH11" s="410"/>
      <x:c r="AI11" s="410"/>
      <x:c r="AJ11" s="411"/>
      <x:c r="AK11" s="412"/>
      <x:c r="AL11" s="413"/>
      <x:c r="AM11" s="413"/>
      <x:c r="AN11" s="413"/>
      <x:c r="AO11" s="413"/>
      <x:c r="AP11" s="413"/>
      <x:c r="AQ11" s="413"/>
      <x:c r="AR11" s="413"/>
      <x:c r="AS11" s="413"/>
      <x:c r="AT11" s="413"/>
      <x:c r="AU11" s="414"/>
      <x:c r="AV11" s="414"/>
      <x:c r="AW11" s="414"/>
      <x:c r="AX11" s="414"/>
      <x:c r="AY11" s="415"/>
      <x:c r="AZ11" s="232"/>
      <x:c r="BA11" s="232"/>
      <x:c r="BB11" s="232"/>
      <x:c r="BC11" s="232"/>
      <x:c r="BD11" s="232"/>
      <x:c r="BE11" s="233"/>
      <x:c r="BF11" s="233"/>
      <x:c r="BG11" s="233"/>
      <x:c r="BH11" s="233"/>
      <x:c r="BI11" s="233"/>
      <x:c r="BJ11" s="233"/>
      <x:c r="BK11" s="233"/>
      <x:c r="BL11" s="233"/>
      <x:c r="BM11" s="233"/>
      <x:c r="BN11" s="233"/>
      <x:c r="BO11" s="233"/>
      <x:c r="BP11" s="233"/>
      <x:c r="BQ11" s="242">
        <x:v>5</x:v>
      </x:c>
      <x:c r="BR11" s="243"/>
      <x:c r="BS11" s="416" t="s">
        <x:v>471</x:v>
      </x:c>
      <x:c r="BT11" s="417"/>
      <x:c r="BU11" s="417"/>
      <x:c r="BV11" s="417"/>
      <x:c r="BW11" s="417"/>
      <x:c r="BX11" s="417"/>
      <x:c r="BY11" s="417"/>
      <x:c r="BZ11" s="417"/>
      <x:c r="CA11" s="417"/>
      <x:c r="CB11" s="417"/>
      <x:c r="CC11" s="417"/>
      <x:c r="CD11" s="417"/>
      <x:c r="CE11" s="417"/>
      <x:c r="CF11" s="417"/>
      <x:c r="CG11" s="418"/>
      <x:c r="CH11" s="429">
        <x:v>-87</x:v>
      </x:c>
      <x:c r="CI11" s="430"/>
      <x:c r="CJ11" s="430"/>
      <x:c r="CK11" s="430"/>
      <x:c r="CL11" s="431"/>
      <x:c r="CM11" s="429">
        <x:v>-79</x:v>
      </x:c>
      <x:c r="CN11" s="430"/>
      <x:c r="CO11" s="430"/>
      <x:c r="CP11" s="430"/>
      <x:c r="CQ11" s="431"/>
      <x:c r="CR11" s="429">
        <x:v>2</x:v>
      </x:c>
      <x:c r="CS11" s="430"/>
      <x:c r="CT11" s="430"/>
      <x:c r="CU11" s="430"/>
      <x:c r="CV11" s="431"/>
      <x:c r="CW11" s="429">
        <x:v>4</x:v>
      </x:c>
      <x:c r="CX11" s="430"/>
      <x:c r="CY11" s="430"/>
      <x:c r="CZ11" s="430"/>
      <x:c r="DA11" s="431"/>
      <x:c r="DB11" s="429" t="s">
        <x:v>233</x:v>
      </x:c>
      <x:c r="DC11" s="430"/>
      <x:c r="DD11" s="430"/>
      <x:c r="DE11" s="430"/>
      <x:c r="DF11" s="431"/>
      <x:c r="DG11" s="429" t="s">
        <x:v>233</x:v>
      </x:c>
      <x:c r="DH11" s="430"/>
      <x:c r="DI11" s="430"/>
      <x:c r="DJ11" s="430"/>
      <x:c r="DK11" s="431"/>
      <x:c r="DL11" s="429" t="s">
        <x:v>233</x:v>
      </x:c>
      <x:c r="DM11" s="430"/>
      <x:c r="DN11" s="430"/>
      <x:c r="DO11" s="430"/>
      <x:c r="DP11" s="431"/>
      <x:c r="DQ11" s="429" t="s">
        <x:v>233</x:v>
      </x:c>
      <x:c r="DR11" s="430"/>
      <x:c r="DS11" s="430"/>
      <x:c r="DT11" s="430"/>
      <x:c r="DU11" s="431"/>
      <x:c r="DV11" s="432"/>
      <x:c r="DW11" s="433"/>
      <x:c r="DX11" s="433"/>
      <x:c r="DY11" s="433"/>
      <x:c r="DZ11" s="434"/>
      <x:c r="EA11" s="234"/>
    </x:row>
    <x:row r="12" spans="1:131" s="235" customFormat="1" ht="26.25" customHeight="1">
      <x:c r="A12" s="241">
        <x:v>6</x:v>
      </x:c>
      <x:c r="B12" s="403"/>
      <x:c r="C12" s="404"/>
      <x:c r="D12" s="404"/>
      <x:c r="E12" s="404"/>
      <x:c r="F12" s="404"/>
      <x:c r="G12" s="404"/>
      <x:c r="H12" s="404"/>
      <x:c r="I12" s="404"/>
      <x:c r="J12" s="404"/>
      <x:c r="K12" s="404"/>
      <x:c r="L12" s="404"/>
      <x:c r="M12" s="404"/>
      <x:c r="N12" s="404"/>
      <x:c r="O12" s="404"/>
      <x:c r="P12" s="405"/>
      <x:c r="Q12" s="406"/>
      <x:c r="R12" s="407"/>
      <x:c r="S12" s="407"/>
      <x:c r="T12" s="407"/>
      <x:c r="U12" s="407"/>
      <x:c r="V12" s="407"/>
      <x:c r="W12" s="407"/>
      <x:c r="X12" s="407"/>
      <x:c r="Y12" s="407"/>
      <x:c r="Z12" s="407"/>
      <x:c r="AA12" s="407"/>
      <x:c r="AB12" s="407"/>
      <x:c r="AC12" s="407"/>
      <x:c r="AD12" s="407"/>
      <x:c r="AE12" s="408"/>
      <x:c r="AF12" s="409"/>
      <x:c r="AG12" s="410"/>
      <x:c r="AH12" s="410"/>
      <x:c r="AI12" s="410"/>
      <x:c r="AJ12" s="411"/>
      <x:c r="AK12" s="412"/>
      <x:c r="AL12" s="413"/>
      <x:c r="AM12" s="413"/>
      <x:c r="AN12" s="413"/>
      <x:c r="AO12" s="413"/>
      <x:c r="AP12" s="413"/>
      <x:c r="AQ12" s="413"/>
      <x:c r="AR12" s="413"/>
      <x:c r="AS12" s="413"/>
      <x:c r="AT12" s="413"/>
      <x:c r="AU12" s="414"/>
      <x:c r="AV12" s="414"/>
      <x:c r="AW12" s="414"/>
      <x:c r="AX12" s="414"/>
      <x:c r="AY12" s="415"/>
      <x:c r="AZ12" s="232"/>
      <x:c r="BA12" s="232"/>
      <x:c r="BB12" s="232"/>
      <x:c r="BC12" s="232"/>
      <x:c r="BD12" s="232"/>
      <x:c r="BE12" s="233"/>
      <x:c r="BF12" s="233"/>
      <x:c r="BG12" s="233"/>
      <x:c r="BH12" s="233"/>
      <x:c r="BI12" s="233"/>
      <x:c r="BJ12" s="233"/>
      <x:c r="BK12" s="233"/>
      <x:c r="BL12" s="233"/>
      <x:c r="BM12" s="233"/>
      <x:c r="BN12" s="233"/>
      <x:c r="BO12" s="233"/>
      <x:c r="BP12" s="233"/>
      <x:c r="BQ12" s="242">
        <x:v>6</x:v>
      </x:c>
      <x:c r="BR12" s="243" t="s">
        <x:v>289</x:v>
      </x:c>
      <x:c r="BS12" s="416" t="s">
        <x:v>2</x:v>
      </x:c>
      <x:c r="BT12" s="417"/>
      <x:c r="BU12" s="417"/>
      <x:c r="BV12" s="417"/>
      <x:c r="BW12" s="417"/>
      <x:c r="BX12" s="417"/>
      <x:c r="BY12" s="417"/>
      <x:c r="BZ12" s="417"/>
      <x:c r="CA12" s="417"/>
      <x:c r="CB12" s="417"/>
      <x:c r="CC12" s="417"/>
      <x:c r="CD12" s="417"/>
      <x:c r="CE12" s="417"/>
      <x:c r="CF12" s="417"/>
      <x:c r="CG12" s="418"/>
      <x:c r="CH12" s="429">
        <x:v>0</x:v>
      </x:c>
      <x:c r="CI12" s="430"/>
      <x:c r="CJ12" s="430"/>
      <x:c r="CK12" s="430"/>
      <x:c r="CL12" s="431"/>
      <x:c r="CM12" s="429">
        <x:v>520</x:v>
      </x:c>
      <x:c r="CN12" s="430"/>
      <x:c r="CO12" s="430"/>
      <x:c r="CP12" s="430"/>
      <x:c r="CQ12" s="431"/>
      <x:c r="CR12" s="429">
        <x:v>10</x:v>
      </x:c>
      <x:c r="CS12" s="430"/>
      <x:c r="CT12" s="430"/>
      <x:c r="CU12" s="430"/>
      <x:c r="CV12" s="431"/>
      <x:c r="CW12" s="429" t="s">
        <x:v>233</x:v>
      </x:c>
      <x:c r="CX12" s="430"/>
      <x:c r="CY12" s="430"/>
      <x:c r="CZ12" s="430"/>
      <x:c r="DA12" s="431"/>
      <x:c r="DB12" s="429" t="s">
        <x:v>233</x:v>
      </x:c>
      <x:c r="DC12" s="430"/>
      <x:c r="DD12" s="430"/>
      <x:c r="DE12" s="430"/>
      <x:c r="DF12" s="431"/>
      <x:c r="DG12" s="429">
        <x:v>231</x:v>
      </x:c>
      <x:c r="DH12" s="430"/>
      <x:c r="DI12" s="430"/>
      <x:c r="DJ12" s="430"/>
      <x:c r="DK12" s="431"/>
      <x:c r="DL12" s="429" t="s">
        <x:v>233</x:v>
      </x:c>
      <x:c r="DM12" s="430"/>
      <x:c r="DN12" s="430"/>
      <x:c r="DO12" s="430"/>
      <x:c r="DP12" s="431"/>
      <x:c r="DQ12" s="429" t="s">
        <x:v>233</x:v>
      </x:c>
      <x:c r="DR12" s="430"/>
      <x:c r="DS12" s="430"/>
      <x:c r="DT12" s="430"/>
      <x:c r="DU12" s="431"/>
      <x:c r="DV12" s="432"/>
      <x:c r="DW12" s="433"/>
      <x:c r="DX12" s="433"/>
      <x:c r="DY12" s="433"/>
      <x:c r="DZ12" s="434"/>
      <x:c r="EA12" s="234"/>
    </x:row>
    <x:row r="13" spans="1:131" s="235" customFormat="1" ht="26.25" customHeight="1">
      <x:c r="A13" s="241">
        <x:v>7</x:v>
      </x:c>
      <x:c r="B13" s="403"/>
      <x:c r="C13" s="404"/>
      <x:c r="D13" s="404"/>
      <x:c r="E13" s="404"/>
      <x:c r="F13" s="404"/>
      <x:c r="G13" s="404"/>
      <x:c r="H13" s="404"/>
      <x:c r="I13" s="404"/>
      <x:c r="J13" s="404"/>
      <x:c r="K13" s="404"/>
      <x:c r="L13" s="404"/>
      <x:c r="M13" s="404"/>
      <x:c r="N13" s="404"/>
      <x:c r="O13" s="404"/>
      <x:c r="P13" s="405"/>
      <x:c r="Q13" s="406"/>
      <x:c r="R13" s="407"/>
      <x:c r="S13" s="407"/>
      <x:c r="T13" s="407"/>
      <x:c r="U13" s="407"/>
      <x:c r="V13" s="407"/>
      <x:c r="W13" s="407"/>
      <x:c r="X13" s="407"/>
      <x:c r="Y13" s="407"/>
      <x:c r="Z13" s="407"/>
      <x:c r="AA13" s="407"/>
      <x:c r="AB13" s="407"/>
      <x:c r="AC13" s="407"/>
      <x:c r="AD13" s="407"/>
      <x:c r="AE13" s="408"/>
      <x:c r="AF13" s="409"/>
      <x:c r="AG13" s="410"/>
      <x:c r="AH13" s="410"/>
      <x:c r="AI13" s="410"/>
      <x:c r="AJ13" s="411"/>
      <x:c r="AK13" s="412"/>
      <x:c r="AL13" s="413"/>
      <x:c r="AM13" s="413"/>
      <x:c r="AN13" s="413"/>
      <x:c r="AO13" s="413"/>
      <x:c r="AP13" s="413"/>
      <x:c r="AQ13" s="413"/>
      <x:c r="AR13" s="413"/>
      <x:c r="AS13" s="413"/>
      <x:c r="AT13" s="413"/>
      <x:c r="AU13" s="414"/>
      <x:c r="AV13" s="414"/>
      <x:c r="AW13" s="414"/>
      <x:c r="AX13" s="414"/>
      <x:c r="AY13" s="415"/>
      <x:c r="AZ13" s="232"/>
      <x:c r="BA13" s="232"/>
      <x:c r="BB13" s="232"/>
      <x:c r="BC13" s="232"/>
      <x:c r="BD13" s="232"/>
      <x:c r="BE13" s="233"/>
      <x:c r="BF13" s="233"/>
      <x:c r="BG13" s="233"/>
      <x:c r="BH13" s="233"/>
      <x:c r="BI13" s="233"/>
      <x:c r="BJ13" s="233"/>
      <x:c r="BK13" s="233"/>
      <x:c r="BL13" s="233"/>
      <x:c r="BM13" s="233"/>
      <x:c r="BN13" s="233"/>
      <x:c r="BO13" s="233"/>
      <x:c r="BP13" s="233"/>
      <x:c r="BQ13" s="242">
        <x:v>7</x:v>
      </x:c>
      <x:c r="BR13" s="243"/>
      <x:c r="BS13" s="416" t="s">
        <x:v>480</x:v>
      </x:c>
      <x:c r="BT13" s="417"/>
      <x:c r="BU13" s="417"/>
      <x:c r="BV13" s="417"/>
      <x:c r="BW13" s="417"/>
      <x:c r="BX13" s="417"/>
      <x:c r="BY13" s="417"/>
      <x:c r="BZ13" s="417"/>
      <x:c r="CA13" s="417"/>
      <x:c r="CB13" s="417"/>
      <x:c r="CC13" s="417"/>
      <x:c r="CD13" s="417"/>
      <x:c r="CE13" s="417"/>
      <x:c r="CF13" s="417"/>
      <x:c r="CG13" s="418"/>
      <x:c r="CH13" s="429">
        <x:v>34</x:v>
      </x:c>
      <x:c r="CI13" s="430"/>
      <x:c r="CJ13" s="430"/>
      <x:c r="CK13" s="430"/>
      <x:c r="CL13" s="431"/>
      <x:c r="CM13" s="429">
        <x:v>2479</x:v>
      </x:c>
      <x:c r="CN13" s="430"/>
      <x:c r="CO13" s="430"/>
      <x:c r="CP13" s="430"/>
      <x:c r="CQ13" s="431"/>
      <x:c r="CR13" s="429">
        <x:v>1210</x:v>
      </x:c>
      <x:c r="CS13" s="430"/>
      <x:c r="CT13" s="430"/>
      <x:c r="CU13" s="430"/>
      <x:c r="CV13" s="431"/>
      <x:c r="CW13" s="429">
        <x:v>2</x:v>
      </x:c>
      <x:c r="CX13" s="430"/>
      <x:c r="CY13" s="430"/>
      <x:c r="CZ13" s="430"/>
      <x:c r="DA13" s="431"/>
      <x:c r="DB13" s="429" t="s">
        <x:v>233</x:v>
      </x:c>
      <x:c r="DC13" s="430"/>
      <x:c r="DD13" s="430"/>
      <x:c r="DE13" s="430"/>
      <x:c r="DF13" s="431"/>
      <x:c r="DG13" s="429" t="s">
        <x:v>233</x:v>
      </x:c>
      <x:c r="DH13" s="430"/>
      <x:c r="DI13" s="430"/>
      <x:c r="DJ13" s="430"/>
      <x:c r="DK13" s="431"/>
      <x:c r="DL13" s="429" t="s">
        <x:v>233</x:v>
      </x:c>
      <x:c r="DM13" s="430"/>
      <x:c r="DN13" s="430"/>
      <x:c r="DO13" s="430"/>
      <x:c r="DP13" s="431"/>
      <x:c r="DQ13" s="429" t="s">
        <x:v>233</x:v>
      </x:c>
      <x:c r="DR13" s="430"/>
      <x:c r="DS13" s="430"/>
      <x:c r="DT13" s="430"/>
      <x:c r="DU13" s="431"/>
      <x:c r="DV13" s="432"/>
      <x:c r="DW13" s="433"/>
      <x:c r="DX13" s="433"/>
      <x:c r="DY13" s="433"/>
      <x:c r="DZ13" s="434"/>
      <x:c r="EA13" s="234"/>
    </x:row>
    <x:row r="14" spans="1:131" s="235" customFormat="1" ht="26.25" customHeight="1">
      <x:c r="A14" s="241">
        <x:v>8</x:v>
      </x:c>
      <x:c r="B14" s="403"/>
      <x:c r="C14" s="404"/>
      <x:c r="D14" s="404"/>
      <x:c r="E14" s="404"/>
      <x:c r="F14" s="404"/>
      <x:c r="G14" s="404"/>
      <x:c r="H14" s="404"/>
      <x:c r="I14" s="404"/>
      <x:c r="J14" s="404"/>
      <x:c r="K14" s="404"/>
      <x:c r="L14" s="404"/>
      <x:c r="M14" s="404"/>
      <x:c r="N14" s="404"/>
      <x:c r="O14" s="404"/>
      <x:c r="P14" s="405"/>
      <x:c r="Q14" s="406"/>
      <x:c r="R14" s="407"/>
      <x:c r="S14" s="407"/>
      <x:c r="T14" s="407"/>
      <x:c r="U14" s="407"/>
      <x:c r="V14" s="407"/>
      <x:c r="W14" s="407"/>
      <x:c r="X14" s="407"/>
      <x:c r="Y14" s="407"/>
      <x:c r="Z14" s="407"/>
      <x:c r="AA14" s="407"/>
      <x:c r="AB14" s="407"/>
      <x:c r="AC14" s="407"/>
      <x:c r="AD14" s="407"/>
      <x:c r="AE14" s="408"/>
      <x:c r="AF14" s="409"/>
      <x:c r="AG14" s="410"/>
      <x:c r="AH14" s="410"/>
      <x:c r="AI14" s="410"/>
      <x:c r="AJ14" s="411"/>
      <x:c r="AK14" s="412"/>
      <x:c r="AL14" s="413"/>
      <x:c r="AM14" s="413"/>
      <x:c r="AN14" s="413"/>
      <x:c r="AO14" s="413"/>
      <x:c r="AP14" s="413"/>
      <x:c r="AQ14" s="413"/>
      <x:c r="AR14" s="413"/>
      <x:c r="AS14" s="413"/>
      <x:c r="AT14" s="413"/>
      <x:c r="AU14" s="414"/>
      <x:c r="AV14" s="414"/>
      <x:c r="AW14" s="414"/>
      <x:c r="AX14" s="414"/>
      <x:c r="AY14" s="415"/>
      <x:c r="AZ14" s="232"/>
      <x:c r="BA14" s="232"/>
      <x:c r="BB14" s="232"/>
      <x:c r="BC14" s="232"/>
      <x:c r="BD14" s="232"/>
      <x:c r="BE14" s="233"/>
      <x:c r="BF14" s="233"/>
      <x:c r="BG14" s="233"/>
      <x:c r="BH14" s="233"/>
      <x:c r="BI14" s="233"/>
      <x:c r="BJ14" s="233"/>
      <x:c r="BK14" s="233"/>
      <x:c r="BL14" s="233"/>
      <x:c r="BM14" s="233"/>
      <x:c r="BN14" s="233"/>
      <x:c r="BO14" s="233"/>
      <x:c r="BP14" s="233"/>
      <x:c r="BQ14" s="242">
        <x:v>8</x:v>
      </x:c>
      <x:c r="BR14" s="243"/>
      <x:c r="BS14" s="416" t="s">
        <x:v>6</x:v>
      </x:c>
      <x:c r="BT14" s="417"/>
      <x:c r="BU14" s="417"/>
      <x:c r="BV14" s="417"/>
      <x:c r="BW14" s="417"/>
      <x:c r="BX14" s="417"/>
      <x:c r="BY14" s="417"/>
      <x:c r="BZ14" s="417"/>
      <x:c r="CA14" s="417"/>
      <x:c r="CB14" s="417"/>
      <x:c r="CC14" s="417"/>
      <x:c r="CD14" s="417"/>
      <x:c r="CE14" s="417"/>
      <x:c r="CF14" s="417"/>
      <x:c r="CG14" s="418"/>
      <x:c r="CH14" s="429">
        <x:v>-1</x:v>
      </x:c>
      <x:c r="CI14" s="430"/>
      <x:c r="CJ14" s="430"/>
      <x:c r="CK14" s="430"/>
      <x:c r="CL14" s="431"/>
      <x:c r="CM14" s="429">
        <x:v>11963</x:v>
      </x:c>
      <x:c r="CN14" s="430"/>
      <x:c r="CO14" s="430"/>
      <x:c r="CP14" s="430"/>
      <x:c r="CQ14" s="431"/>
      <x:c r="CR14" s="429">
        <x:v>0</x:v>
      </x:c>
      <x:c r="CS14" s="430"/>
      <x:c r="CT14" s="430"/>
      <x:c r="CU14" s="430"/>
      <x:c r="CV14" s="431"/>
      <x:c r="CW14" s="429">
        <x:v>0</x:v>
      </x:c>
      <x:c r="CX14" s="430"/>
      <x:c r="CY14" s="430"/>
      <x:c r="CZ14" s="430"/>
      <x:c r="DA14" s="431"/>
      <x:c r="DB14" s="429" t="s">
        <x:v>233</x:v>
      </x:c>
      <x:c r="DC14" s="430"/>
      <x:c r="DD14" s="430"/>
      <x:c r="DE14" s="430"/>
      <x:c r="DF14" s="431"/>
      <x:c r="DG14" s="429" t="s">
        <x:v>233</x:v>
      </x:c>
      <x:c r="DH14" s="430"/>
      <x:c r="DI14" s="430"/>
      <x:c r="DJ14" s="430"/>
      <x:c r="DK14" s="431"/>
      <x:c r="DL14" s="429" t="s">
        <x:v>233</x:v>
      </x:c>
      <x:c r="DM14" s="430"/>
      <x:c r="DN14" s="430"/>
      <x:c r="DO14" s="430"/>
      <x:c r="DP14" s="431"/>
      <x:c r="DQ14" s="429" t="s">
        <x:v>233</x:v>
      </x:c>
      <x:c r="DR14" s="430"/>
      <x:c r="DS14" s="430"/>
      <x:c r="DT14" s="430"/>
      <x:c r="DU14" s="431"/>
      <x:c r="DV14" s="432"/>
      <x:c r="DW14" s="433"/>
      <x:c r="DX14" s="433"/>
      <x:c r="DY14" s="433"/>
      <x:c r="DZ14" s="434"/>
      <x:c r="EA14" s="234"/>
    </x:row>
    <x:row r="15" spans="1:131" s="235" customFormat="1" ht="26.25" customHeight="1">
      <x:c r="A15" s="241">
        <x:v>9</x:v>
      </x:c>
      <x:c r="B15" s="403"/>
      <x:c r="C15" s="404"/>
      <x:c r="D15" s="404"/>
      <x:c r="E15" s="404"/>
      <x:c r="F15" s="404"/>
      <x:c r="G15" s="404"/>
      <x:c r="H15" s="404"/>
      <x:c r="I15" s="404"/>
      <x:c r="J15" s="404"/>
      <x:c r="K15" s="404"/>
      <x:c r="L15" s="404"/>
      <x:c r="M15" s="404"/>
      <x:c r="N15" s="404"/>
      <x:c r="O15" s="404"/>
      <x:c r="P15" s="405"/>
      <x:c r="Q15" s="406"/>
      <x:c r="R15" s="407"/>
      <x:c r="S15" s="407"/>
      <x:c r="T15" s="407"/>
      <x:c r="U15" s="407"/>
      <x:c r="V15" s="407"/>
      <x:c r="W15" s="407"/>
      <x:c r="X15" s="407"/>
      <x:c r="Y15" s="407"/>
      <x:c r="Z15" s="407"/>
      <x:c r="AA15" s="407"/>
      <x:c r="AB15" s="407"/>
      <x:c r="AC15" s="407"/>
      <x:c r="AD15" s="407"/>
      <x:c r="AE15" s="408"/>
      <x:c r="AF15" s="409"/>
      <x:c r="AG15" s="410"/>
      <x:c r="AH15" s="410"/>
      <x:c r="AI15" s="410"/>
      <x:c r="AJ15" s="411"/>
      <x:c r="AK15" s="412"/>
      <x:c r="AL15" s="413"/>
      <x:c r="AM15" s="413"/>
      <x:c r="AN15" s="413"/>
      <x:c r="AO15" s="413"/>
      <x:c r="AP15" s="413"/>
      <x:c r="AQ15" s="413"/>
      <x:c r="AR15" s="413"/>
      <x:c r="AS15" s="413"/>
      <x:c r="AT15" s="413"/>
      <x:c r="AU15" s="414"/>
      <x:c r="AV15" s="414"/>
      <x:c r="AW15" s="414"/>
      <x:c r="AX15" s="414"/>
      <x:c r="AY15" s="415"/>
      <x:c r="AZ15" s="232"/>
      <x:c r="BA15" s="232"/>
      <x:c r="BB15" s="232"/>
      <x:c r="BC15" s="232"/>
      <x:c r="BD15" s="232"/>
      <x:c r="BE15" s="233"/>
      <x:c r="BF15" s="233"/>
      <x:c r="BG15" s="233"/>
      <x:c r="BH15" s="233"/>
      <x:c r="BI15" s="233"/>
      <x:c r="BJ15" s="233"/>
      <x:c r="BK15" s="233"/>
      <x:c r="BL15" s="233"/>
      <x:c r="BM15" s="233"/>
      <x:c r="BN15" s="233"/>
      <x:c r="BO15" s="233"/>
      <x:c r="BP15" s="233"/>
      <x:c r="BQ15" s="242">
        <x:v>9</x:v>
      </x:c>
      <x:c r="BR15" s="243"/>
      <x:c r="BS15" s="416"/>
      <x:c r="BT15" s="417"/>
      <x:c r="BU15" s="417"/>
      <x:c r="BV15" s="417"/>
      <x:c r="BW15" s="417"/>
      <x:c r="BX15" s="417"/>
      <x:c r="BY15" s="417"/>
      <x:c r="BZ15" s="417"/>
      <x:c r="CA15" s="417"/>
      <x:c r="CB15" s="417"/>
      <x:c r="CC15" s="417"/>
      <x:c r="CD15" s="417"/>
      <x:c r="CE15" s="417"/>
      <x:c r="CF15" s="417"/>
      <x:c r="CG15" s="418"/>
      <x:c r="CH15" s="429"/>
      <x:c r="CI15" s="430"/>
      <x:c r="CJ15" s="430"/>
      <x:c r="CK15" s="430"/>
      <x:c r="CL15" s="431"/>
      <x:c r="CM15" s="429"/>
      <x:c r="CN15" s="430"/>
      <x:c r="CO15" s="430"/>
      <x:c r="CP15" s="430"/>
      <x:c r="CQ15" s="431"/>
      <x:c r="CR15" s="429"/>
      <x:c r="CS15" s="430"/>
      <x:c r="CT15" s="430"/>
      <x:c r="CU15" s="430"/>
      <x:c r="CV15" s="431"/>
      <x:c r="CW15" s="429"/>
      <x:c r="CX15" s="430"/>
      <x:c r="CY15" s="430"/>
      <x:c r="CZ15" s="430"/>
      <x:c r="DA15" s="431"/>
      <x:c r="DB15" s="429"/>
      <x:c r="DC15" s="430"/>
      <x:c r="DD15" s="430"/>
      <x:c r="DE15" s="430"/>
      <x:c r="DF15" s="431"/>
      <x:c r="DG15" s="429"/>
      <x:c r="DH15" s="430"/>
      <x:c r="DI15" s="430"/>
      <x:c r="DJ15" s="430"/>
      <x:c r="DK15" s="431"/>
      <x:c r="DL15" s="429"/>
      <x:c r="DM15" s="430"/>
      <x:c r="DN15" s="430"/>
      <x:c r="DO15" s="430"/>
      <x:c r="DP15" s="431"/>
      <x:c r="DQ15" s="429"/>
      <x:c r="DR15" s="430"/>
      <x:c r="DS15" s="430"/>
      <x:c r="DT15" s="430"/>
      <x:c r="DU15" s="431"/>
      <x:c r="DV15" s="432"/>
      <x:c r="DW15" s="433"/>
      <x:c r="DX15" s="433"/>
      <x:c r="DY15" s="433"/>
      <x:c r="DZ15" s="434"/>
      <x:c r="EA15" s="234"/>
    </x:row>
    <x:row r="16" spans="1:131" s="235" customFormat="1" ht="26.25" customHeight="1">
      <x:c r="A16" s="241">
        <x:v>10</x:v>
      </x:c>
      <x:c r="B16" s="403"/>
      <x:c r="C16" s="404"/>
      <x:c r="D16" s="404"/>
      <x:c r="E16" s="404"/>
      <x:c r="F16" s="404"/>
      <x:c r="G16" s="404"/>
      <x:c r="H16" s="404"/>
      <x:c r="I16" s="404"/>
      <x:c r="J16" s="404"/>
      <x:c r="K16" s="404"/>
      <x:c r="L16" s="404"/>
      <x:c r="M16" s="404"/>
      <x:c r="N16" s="404"/>
      <x:c r="O16" s="404"/>
      <x:c r="P16" s="405"/>
      <x:c r="Q16" s="406"/>
      <x:c r="R16" s="407"/>
      <x:c r="S16" s="407"/>
      <x:c r="T16" s="407"/>
      <x:c r="U16" s="407"/>
      <x:c r="V16" s="407"/>
      <x:c r="W16" s="407"/>
      <x:c r="X16" s="407"/>
      <x:c r="Y16" s="407"/>
      <x:c r="Z16" s="407"/>
      <x:c r="AA16" s="407"/>
      <x:c r="AB16" s="407"/>
      <x:c r="AC16" s="407"/>
      <x:c r="AD16" s="407"/>
      <x:c r="AE16" s="408"/>
      <x:c r="AF16" s="409"/>
      <x:c r="AG16" s="410"/>
      <x:c r="AH16" s="410"/>
      <x:c r="AI16" s="410"/>
      <x:c r="AJ16" s="411"/>
      <x:c r="AK16" s="412"/>
      <x:c r="AL16" s="413"/>
      <x:c r="AM16" s="413"/>
      <x:c r="AN16" s="413"/>
      <x:c r="AO16" s="413"/>
      <x:c r="AP16" s="413"/>
      <x:c r="AQ16" s="413"/>
      <x:c r="AR16" s="413"/>
      <x:c r="AS16" s="413"/>
      <x:c r="AT16" s="413"/>
      <x:c r="AU16" s="414"/>
      <x:c r="AV16" s="414"/>
      <x:c r="AW16" s="414"/>
      <x:c r="AX16" s="414"/>
      <x:c r="AY16" s="415"/>
      <x:c r="AZ16" s="232"/>
      <x:c r="BA16" s="232"/>
      <x:c r="BB16" s="232"/>
      <x:c r="BC16" s="232"/>
      <x:c r="BD16" s="232"/>
      <x:c r="BE16" s="233"/>
      <x:c r="BF16" s="233"/>
      <x:c r="BG16" s="233"/>
      <x:c r="BH16" s="233"/>
      <x:c r="BI16" s="233"/>
      <x:c r="BJ16" s="233"/>
      <x:c r="BK16" s="233"/>
      <x:c r="BL16" s="233"/>
      <x:c r="BM16" s="233"/>
      <x:c r="BN16" s="233"/>
      <x:c r="BO16" s="233"/>
      <x:c r="BP16" s="233"/>
      <x:c r="BQ16" s="242">
        <x:v>10</x:v>
      </x:c>
      <x:c r="BR16" s="243"/>
      <x:c r="BS16" s="416"/>
      <x:c r="BT16" s="417"/>
      <x:c r="BU16" s="417"/>
      <x:c r="BV16" s="417"/>
      <x:c r="BW16" s="417"/>
      <x:c r="BX16" s="417"/>
      <x:c r="BY16" s="417"/>
      <x:c r="BZ16" s="417"/>
      <x:c r="CA16" s="417"/>
      <x:c r="CB16" s="417"/>
      <x:c r="CC16" s="417"/>
      <x:c r="CD16" s="417"/>
      <x:c r="CE16" s="417"/>
      <x:c r="CF16" s="417"/>
      <x:c r="CG16" s="418"/>
      <x:c r="CH16" s="429"/>
      <x:c r="CI16" s="430"/>
      <x:c r="CJ16" s="430"/>
      <x:c r="CK16" s="430"/>
      <x:c r="CL16" s="431"/>
      <x:c r="CM16" s="429"/>
      <x:c r="CN16" s="430"/>
      <x:c r="CO16" s="430"/>
      <x:c r="CP16" s="430"/>
      <x:c r="CQ16" s="431"/>
      <x:c r="CR16" s="429"/>
      <x:c r="CS16" s="430"/>
      <x:c r="CT16" s="430"/>
      <x:c r="CU16" s="430"/>
      <x:c r="CV16" s="431"/>
      <x:c r="CW16" s="429"/>
      <x:c r="CX16" s="430"/>
      <x:c r="CY16" s="430"/>
      <x:c r="CZ16" s="430"/>
      <x:c r="DA16" s="431"/>
      <x:c r="DB16" s="429"/>
      <x:c r="DC16" s="430"/>
      <x:c r="DD16" s="430"/>
      <x:c r="DE16" s="430"/>
      <x:c r="DF16" s="431"/>
      <x:c r="DG16" s="429"/>
      <x:c r="DH16" s="430"/>
      <x:c r="DI16" s="430"/>
      <x:c r="DJ16" s="430"/>
      <x:c r="DK16" s="431"/>
      <x:c r="DL16" s="429"/>
      <x:c r="DM16" s="430"/>
      <x:c r="DN16" s="430"/>
      <x:c r="DO16" s="430"/>
      <x:c r="DP16" s="431"/>
      <x:c r="DQ16" s="429"/>
      <x:c r="DR16" s="430"/>
      <x:c r="DS16" s="430"/>
      <x:c r="DT16" s="430"/>
      <x:c r="DU16" s="431"/>
      <x:c r="DV16" s="432"/>
      <x:c r="DW16" s="433"/>
      <x:c r="DX16" s="433"/>
      <x:c r="DY16" s="433"/>
      <x:c r="DZ16" s="434"/>
      <x:c r="EA16" s="234"/>
    </x:row>
    <x:row r="17" spans="1:131" s="235" customFormat="1" ht="26.25" customHeight="1">
      <x:c r="A17" s="241">
        <x:v>11</x:v>
      </x:c>
      <x:c r="B17" s="403"/>
      <x:c r="C17" s="404"/>
      <x:c r="D17" s="404"/>
      <x:c r="E17" s="404"/>
      <x:c r="F17" s="404"/>
      <x:c r="G17" s="404"/>
      <x:c r="H17" s="404"/>
      <x:c r="I17" s="404"/>
      <x:c r="J17" s="404"/>
      <x:c r="K17" s="404"/>
      <x:c r="L17" s="404"/>
      <x:c r="M17" s="404"/>
      <x:c r="N17" s="404"/>
      <x:c r="O17" s="404"/>
      <x:c r="P17" s="405"/>
      <x:c r="Q17" s="406"/>
      <x:c r="R17" s="407"/>
      <x:c r="S17" s="407"/>
      <x:c r="T17" s="407"/>
      <x:c r="U17" s="407"/>
      <x:c r="V17" s="407"/>
      <x:c r="W17" s="407"/>
      <x:c r="X17" s="407"/>
      <x:c r="Y17" s="407"/>
      <x:c r="Z17" s="407"/>
      <x:c r="AA17" s="407"/>
      <x:c r="AB17" s="407"/>
      <x:c r="AC17" s="407"/>
      <x:c r="AD17" s="407"/>
      <x:c r="AE17" s="408"/>
      <x:c r="AF17" s="409"/>
      <x:c r="AG17" s="410"/>
      <x:c r="AH17" s="410"/>
      <x:c r="AI17" s="410"/>
      <x:c r="AJ17" s="411"/>
      <x:c r="AK17" s="412"/>
      <x:c r="AL17" s="413"/>
      <x:c r="AM17" s="413"/>
      <x:c r="AN17" s="413"/>
      <x:c r="AO17" s="413"/>
      <x:c r="AP17" s="413"/>
      <x:c r="AQ17" s="413"/>
      <x:c r="AR17" s="413"/>
      <x:c r="AS17" s="413"/>
      <x:c r="AT17" s="413"/>
      <x:c r="AU17" s="414"/>
      <x:c r="AV17" s="414"/>
      <x:c r="AW17" s="414"/>
      <x:c r="AX17" s="414"/>
      <x:c r="AY17" s="415"/>
      <x:c r="AZ17" s="232"/>
      <x:c r="BA17" s="232"/>
      <x:c r="BB17" s="232"/>
      <x:c r="BC17" s="232"/>
      <x:c r="BD17" s="232"/>
      <x:c r="BE17" s="233"/>
      <x:c r="BF17" s="233"/>
      <x:c r="BG17" s="233"/>
      <x:c r="BH17" s="233"/>
      <x:c r="BI17" s="233"/>
      <x:c r="BJ17" s="233"/>
      <x:c r="BK17" s="233"/>
      <x:c r="BL17" s="233"/>
      <x:c r="BM17" s="233"/>
      <x:c r="BN17" s="233"/>
      <x:c r="BO17" s="233"/>
      <x:c r="BP17" s="233"/>
      <x:c r="BQ17" s="242">
        <x:v>11</x:v>
      </x:c>
      <x:c r="BR17" s="243"/>
      <x:c r="BS17" s="416"/>
      <x:c r="BT17" s="417"/>
      <x:c r="BU17" s="417"/>
      <x:c r="BV17" s="417"/>
      <x:c r="BW17" s="417"/>
      <x:c r="BX17" s="417"/>
      <x:c r="BY17" s="417"/>
      <x:c r="BZ17" s="417"/>
      <x:c r="CA17" s="417"/>
      <x:c r="CB17" s="417"/>
      <x:c r="CC17" s="417"/>
      <x:c r="CD17" s="417"/>
      <x:c r="CE17" s="417"/>
      <x:c r="CF17" s="417"/>
      <x:c r="CG17" s="418"/>
      <x:c r="CH17" s="429"/>
      <x:c r="CI17" s="430"/>
      <x:c r="CJ17" s="430"/>
      <x:c r="CK17" s="430"/>
      <x:c r="CL17" s="431"/>
      <x:c r="CM17" s="429"/>
      <x:c r="CN17" s="430"/>
      <x:c r="CO17" s="430"/>
      <x:c r="CP17" s="430"/>
      <x:c r="CQ17" s="431"/>
      <x:c r="CR17" s="429"/>
      <x:c r="CS17" s="430"/>
      <x:c r="CT17" s="430"/>
      <x:c r="CU17" s="430"/>
      <x:c r="CV17" s="431"/>
      <x:c r="CW17" s="429"/>
      <x:c r="CX17" s="430"/>
      <x:c r="CY17" s="430"/>
      <x:c r="CZ17" s="430"/>
      <x:c r="DA17" s="431"/>
      <x:c r="DB17" s="429"/>
      <x:c r="DC17" s="430"/>
      <x:c r="DD17" s="430"/>
      <x:c r="DE17" s="430"/>
      <x:c r="DF17" s="431"/>
      <x:c r="DG17" s="429"/>
      <x:c r="DH17" s="430"/>
      <x:c r="DI17" s="430"/>
      <x:c r="DJ17" s="430"/>
      <x:c r="DK17" s="431"/>
      <x:c r="DL17" s="429"/>
      <x:c r="DM17" s="430"/>
      <x:c r="DN17" s="430"/>
      <x:c r="DO17" s="430"/>
      <x:c r="DP17" s="431"/>
      <x:c r="DQ17" s="429"/>
      <x:c r="DR17" s="430"/>
      <x:c r="DS17" s="430"/>
      <x:c r="DT17" s="430"/>
      <x:c r="DU17" s="431"/>
      <x:c r="DV17" s="432"/>
      <x:c r="DW17" s="433"/>
      <x:c r="DX17" s="433"/>
      <x:c r="DY17" s="433"/>
      <x:c r="DZ17" s="434"/>
      <x:c r="EA17" s="234"/>
    </x:row>
    <x:row r="18" spans="1:131" s="235" customFormat="1" ht="26.25" customHeight="1">
      <x:c r="A18" s="241">
        <x:v>12</x:v>
      </x:c>
      <x:c r="B18" s="403"/>
      <x:c r="C18" s="404"/>
      <x:c r="D18" s="404"/>
      <x:c r="E18" s="404"/>
      <x:c r="F18" s="404"/>
      <x:c r="G18" s="404"/>
      <x:c r="H18" s="404"/>
      <x:c r="I18" s="404"/>
      <x:c r="J18" s="404"/>
      <x:c r="K18" s="404"/>
      <x:c r="L18" s="404"/>
      <x:c r="M18" s="404"/>
      <x:c r="N18" s="404"/>
      <x:c r="O18" s="404"/>
      <x:c r="P18" s="405"/>
      <x:c r="Q18" s="406"/>
      <x:c r="R18" s="407"/>
      <x:c r="S18" s="407"/>
      <x:c r="T18" s="407"/>
      <x:c r="U18" s="407"/>
      <x:c r="V18" s="407"/>
      <x:c r="W18" s="407"/>
      <x:c r="X18" s="407"/>
      <x:c r="Y18" s="407"/>
      <x:c r="Z18" s="407"/>
      <x:c r="AA18" s="407"/>
      <x:c r="AB18" s="407"/>
      <x:c r="AC18" s="407"/>
      <x:c r="AD18" s="407"/>
      <x:c r="AE18" s="408"/>
      <x:c r="AF18" s="409"/>
      <x:c r="AG18" s="410"/>
      <x:c r="AH18" s="410"/>
      <x:c r="AI18" s="410"/>
      <x:c r="AJ18" s="411"/>
      <x:c r="AK18" s="412"/>
      <x:c r="AL18" s="413"/>
      <x:c r="AM18" s="413"/>
      <x:c r="AN18" s="413"/>
      <x:c r="AO18" s="413"/>
      <x:c r="AP18" s="413"/>
      <x:c r="AQ18" s="413"/>
      <x:c r="AR18" s="413"/>
      <x:c r="AS18" s="413"/>
      <x:c r="AT18" s="413"/>
      <x:c r="AU18" s="414"/>
      <x:c r="AV18" s="414"/>
      <x:c r="AW18" s="414"/>
      <x:c r="AX18" s="414"/>
      <x:c r="AY18" s="415"/>
      <x:c r="AZ18" s="232"/>
      <x:c r="BA18" s="232"/>
      <x:c r="BB18" s="232"/>
      <x:c r="BC18" s="232"/>
      <x:c r="BD18" s="232"/>
      <x:c r="BE18" s="233"/>
      <x:c r="BF18" s="233"/>
      <x:c r="BG18" s="233"/>
      <x:c r="BH18" s="233"/>
      <x:c r="BI18" s="233"/>
      <x:c r="BJ18" s="233"/>
      <x:c r="BK18" s="233"/>
      <x:c r="BL18" s="233"/>
      <x:c r="BM18" s="233"/>
      <x:c r="BN18" s="233"/>
      <x:c r="BO18" s="233"/>
      <x:c r="BP18" s="233"/>
      <x:c r="BQ18" s="242">
        <x:v>12</x:v>
      </x:c>
      <x:c r="BR18" s="243"/>
      <x:c r="BS18" s="416"/>
      <x:c r="BT18" s="417"/>
      <x:c r="BU18" s="417"/>
      <x:c r="BV18" s="417"/>
      <x:c r="BW18" s="417"/>
      <x:c r="BX18" s="417"/>
      <x:c r="BY18" s="417"/>
      <x:c r="BZ18" s="417"/>
      <x:c r="CA18" s="417"/>
      <x:c r="CB18" s="417"/>
      <x:c r="CC18" s="417"/>
      <x:c r="CD18" s="417"/>
      <x:c r="CE18" s="417"/>
      <x:c r="CF18" s="417"/>
      <x:c r="CG18" s="418"/>
      <x:c r="CH18" s="429"/>
      <x:c r="CI18" s="430"/>
      <x:c r="CJ18" s="430"/>
      <x:c r="CK18" s="430"/>
      <x:c r="CL18" s="431"/>
      <x:c r="CM18" s="429"/>
      <x:c r="CN18" s="430"/>
      <x:c r="CO18" s="430"/>
      <x:c r="CP18" s="430"/>
      <x:c r="CQ18" s="431"/>
      <x:c r="CR18" s="429"/>
      <x:c r="CS18" s="430"/>
      <x:c r="CT18" s="430"/>
      <x:c r="CU18" s="430"/>
      <x:c r="CV18" s="431"/>
      <x:c r="CW18" s="429"/>
      <x:c r="CX18" s="430"/>
      <x:c r="CY18" s="430"/>
      <x:c r="CZ18" s="430"/>
      <x:c r="DA18" s="431"/>
      <x:c r="DB18" s="429"/>
      <x:c r="DC18" s="430"/>
      <x:c r="DD18" s="430"/>
      <x:c r="DE18" s="430"/>
      <x:c r="DF18" s="431"/>
      <x:c r="DG18" s="429"/>
      <x:c r="DH18" s="430"/>
      <x:c r="DI18" s="430"/>
      <x:c r="DJ18" s="430"/>
      <x:c r="DK18" s="431"/>
      <x:c r="DL18" s="429"/>
      <x:c r="DM18" s="430"/>
      <x:c r="DN18" s="430"/>
      <x:c r="DO18" s="430"/>
      <x:c r="DP18" s="431"/>
      <x:c r="DQ18" s="429"/>
      <x:c r="DR18" s="430"/>
      <x:c r="DS18" s="430"/>
      <x:c r="DT18" s="430"/>
      <x:c r="DU18" s="431"/>
      <x:c r="DV18" s="432"/>
      <x:c r="DW18" s="433"/>
      <x:c r="DX18" s="433"/>
      <x:c r="DY18" s="433"/>
      <x:c r="DZ18" s="434"/>
      <x:c r="EA18" s="234"/>
    </x:row>
    <x:row r="19" spans="1:131" s="235" customFormat="1" ht="26.25" customHeight="1">
      <x:c r="A19" s="241">
        <x:v>13</x:v>
      </x:c>
      <x:c r="B19" s="403"/>
      <x:c r="C19" s="404"/>
      <x:c r="D19" s="404"/>
      <x:c r="E19" s="404"/>
      <x:c r="F19" s="404"/>
      <x:c r="G19" s="404"/>
      <x:c r="H19" s="404"/>
      <x:c r="I19" s="404"/>
      <x:c r="J19" s="404"/>
      <x:c r="K19" s="404"/>
      <x:c r="L19" s="404"/>
      <x:c r="M19" s="404"/>
      <x:c r="N19" s="404"/>
      <x:c r="O19" s="404"/>
      <x:c r="P19" s="405"/>
      <x:c r="Q19" s="406"/>
      <x:c r="R19" s="407"/>
      <x:c r="S19" s="407"/>
      <x:c r="T19" s="407"/>
      <x:c r="U19" s="407"/>
      <x:c r="V19" s="407"/>
      <x:c r="W19" s="407"/>
      <x:c r="X19" s="407"/>
      <x:c r="Y19" s="407"/>
      <x:c r="Z19" s="407"/>
      <x:c r="AA19" s="407"/>
      <x:c r="AB19" s="407"/>
      <x:c r="AC19" s="407"/>
      <x:c r="AD19" s="407"/>
      <x:c r="AE19" s="408"/>
      <x:c r="AF19" s="409"/>
      <x:c r="AG19" s="410"/>
      <x:c r="AH19" s="410"/>
      <x:c r="AI19" s="410"/>
      <x:c r="AJ19" s="411"/>
      <x:c r="AK19" s="412"/>
      <x:c r="AL19" s="413"/>
      <x:c r="AM19" s="413"/>
      <x:c r="AN19" s="413"/>
      <x:c r="AO19" s="413"/>
      <x:c r="AP19" s="413"/>
      <x:c r="AQ19" s="413"/>
      <x:c r="AR19" s="413"/>
      <x:c r="AS19" s="413"/>
      <x:c r="AT19" s="413"/>
      <x:c r="AU19" s="414"/>
      <x:c r="AV19" s="414"/>
      <x:c r="AW19" s="414"/>
      <x:c r="AX19" s="414"/>
      <x:c r="AY19" s="415"/>
      <x:c r="AZ19" s="232"/>
      <x:c r="BA19" s="232"/>
      <x:c r="BB19" s="232"/>
      <x:c r="BC19" s="232"/>
      <x:c r="BD19" s="232"/>
      <x:c r="BE19" s="233"/>
      <x:c r="BF19" s="233"/>
      <x:c r="BG19" s="233"/>
      <x:c r="BH19" s="233"/>
      <x:c r="BI19" s="233"/>
      <x:c r="BJ19" s="233"/>
      <x:c r="BK19" s="233"/>
      <x:c r="BL19" s="233"/>
      <x:c r="BM19" s="233"/>
      <x:c r="BN19" s="233"/>
      <x:c r="BO19" s="233"/>
      <x:c r="BP19" s="233"/>
      <x:c r="BQ19" s="242">
        <x:v>13</x:v>
      </x:c>
      <x:c r="BR19" s="243"/>
      <x:c r="BS19" s="416"/>
      <x:c r="BT19" s="417"/>
      <x:c r="BU19" s="417"/>
      <x:c r="BV19" s="417"/>
      <x:c r="BW19" s="417"/>
      <x:c r="BX19" s="417"/>
      <x:c r="BY19" s="417"/>
      <x:c r="BZ19" s="417"/>
      <x:c r="CA19" s="417"/>
      <x:c r="CB19" s="417"/>
      <x:c r="CC19" s="417"/>
      <x:c r="CD19" s="417"/>
      <x:c r="CE19" s="417"/>
      <x:c r="CF19" s="417"/>
      <x:c r="CG19" s="418"/>
      <x:c r="CH19" s="429"/>
      <x:c r="CI19" s="430"/>
      <x:c r="CJ19" s="430"/>
      <x:c r="CK19" s="430"/>
      <x:c r="CL19" s="431"/>
      <x:c r="CM19" s="429"/>
      <x:c r="CN19" s="430"/>
      <x:c r="CO19" s="430"/>
      <x:c r="CP19" s="430"/>
      <x:c r="CQ19" s="431"/>
      <x:c r="CR19" s="429"/>
      <x:c r="CS19" s="430"/>
      <x:c r="CT19" s="430"/>
      <x:c r="CU19" s="430"/>
      <x:c r="CV19" s="431"/>
      <x:c r="CW19" s="429"/>
      <x:c r="CX19" s="430"/>
      <x:c r="CY19" s="430"/>
      <x:c r="CZ19" s="430"/>
      <x:c r="DA19" s="431"/>
      <x:c r="DB19" s="429"/>
      <x:c r="DC19" s="430"/>
      <x:c r="DD19" s="430"/>
      <x:c r="DE19" s="430"/>
      <x:c r="DF19" s="431"/>
      <x:c r="DG19" s="429"/>
      <x:c r="DH19" s="430"/>
      <x:c r="DI19" s="430"/>
      <x:c r="DJ19" s="430"/>
      <x:c r="DK19" s="431"/>
      <x:c r="DL19" s="429"/>
      <x:c r="DM19" s="430"/>
      <x:c r="DN19" s="430"/>
      <x:c r="DO19" s="430"/>
      <x:c r="DP19" s="431"/>
      <x:c r="DQ19" s="429"/>
      <x:c r="DR19" s="430"/>
      <x:c r="DS19" s="430"/>
      <x:c r="DT19" s="430"/>
      <x:c r="DU19" s="431"/>
      <x:c r="DV19" s="432"/>
      <x:c r="DW19" s="433"/>
      <x:c r="DX19" s="433"/>
      <x:c r="DY19" s="433"/>
      <x:c r="DZ19" s="434"/>
      <x:c r="EA19" s="234"/>
    </x:row>
    <x:row r="20" spans="1:131" s="235" customFormat="1" ht="26.25" customHeight="1">
      <x:c r="A20" s="241">
        <x:v>14</x:v>
      </x:c>
      <x:c r="B20" s="403"/>
      <x:c r="C20" s="404"/>
      <x:c r="D20" s="404"/>
      <x:c r="E20" s="404"/>
      <x:c r="F20" s="404"/>
      <x:c r="G20" s="404"/>
      <x:c r="H20" s="404"/>
      <x:c r="I20" s="404"/>
      <x:c r="J20" s="404"/>
      <x:c r="K20" s="404"/>
      <x:c r="L20" s="404"/>
      <x:c r="M20" s="404"/>
      <x:c r="N20" s="404"/>
      <x:c r="O20" s="404"/>
      <x:c r="P20" s="405"/>
      <x:c r="Q20" s="406"/>
      <x:c r="R20" s="407"/>
      <x:c r="S20" s="407"/>
      <x:c r="T20" s="407"/>
      <x:c r="U20" s="407"/>
      <x:c r="V20" s="407"/>
      <x:c r="W20" s="407"/>
      <x:c r="X20" s="407"/>
      <x:c r="Y20" s="407"/>
      <x:c r="Z20" s="407"/>
      <x:c r="AA20" s="407"/>
      <x:c r="AB20" s="407"/>
      <x:c r="AC20" s="407"/>
      <x:c r="AD20" s="407"/>
      <x:c r="AE20" s="408"/>
      <x:c r="AF20" s="409"/>
      <x:c r="AG20" s="410"/>
      <x:c r="AH20" s="410"/>
      <x:c r="AI20" s="410"/>
      <x:c r="AJ20" s="411"/>
      <x:c r="AK20" s="412"/>
      <x:c r="AL20" s="413"/>
      <x:c r="AM20" s="413"/>
      <x:c r="AN20" s="413"/>
      <x:c r="AO20" s="413"/>
      <x:c r="AP20" s="413"/>
      <x:c r="AQ20" s="413"/>
      <x:c r="AR20" s="413"/>
      <x:c r="AS20" s="413"/>
      <x:c r="AT20" s="413"/>
      <x:c r="AU20" s="414"/>
      <x:c r="AV20" s="414"/>
      <x:c r="AW20" s="414"/>
      <x:c r="AX20" s="414"/>
      <x:c r="AY20" s="415"/>
      <x:c r="AZ20" s="232"/>
      <x:c r="BA20" s="232"/>
      <x:c r="BB20" s="232"/>
      <x:c r="BC20" s="232"/>
      <x:c r="BD20" s="232"/>
      <x:c r="BE20" s="233"/>
      <x:c r="BF20" s="233"/>
      <x:c r="BG20" s="233"/>
      <x:c r="BH20" s="233"/>
      <x:c r="BI20" s="233"/>
      <x:c r="BJ20" s="233"/>
      <x:c r="BK20" s="233"/>
      <x:c r="BL20" s="233"/>
      <x:c r="BM20" s="233"/>
      <x:c r="BN20" s="233"/>
      <x:c r="BO20" s="233"/>
      <x:c r="BP20" s="233"/>
      <x:c r="BQ20" s="242">
        <x:v>14</x:v>
      </x:c>
      <x:c r="BR20" s="243"/>
      <x:c r="BS20" s="416"/>
      <x:c r="BT20" s="417"/>
      <x:c r="BU20" s="417"/>
      <x:c r="BV20" s="417"/>
      <x:c r="BW20" s="417"/>
      <x:c r="BX20" s="417"/>
      <x:c r="BY20" s="417"/>
      <x:c r="BZ20" s="417"/>
      <x:c r="CA20" s="417"/>
      <x:c r="CB20" s="417"/>
      <x:c r="CC20" s="417"/>
      <x:c r="CD20" s="417"/>
      <x:c r="CE20" s="417"/>
      <x:c r="CF20" s="417"/>
      <x:c r="CG20" s="418"/>
      <x:c r="CH20" s="429"/>
      <x:c r="CI20" s="430"/>
      <x:c r="CJ20" s="430"/>
      <x:c r="CK20" s="430"/>
      <x:c r="CL20" s="431"/>
      <x:c r="CM20" s="429"/>
      <x:c r="CN20" s="430"/>
      <x:c r="CO20" s="430"/>
      <x:c r="CP20" s="430"/>
      <x:c r="CQ20" s="431"/>
      <x:c r="CR20" s="429"/>
      <x:c r="CS20" s="430"/>
      <x:c r="CT20" s="430"/>
      <x:c r="CU20" s="430"/>
      <x:c r="CV20" s="431"/>
      <x:c r="CW20" s="429"/>
      <x:c r="CX20" s="430"/>
      <x:c r="CY20" s="430"/>
      <x:c r="CZ20" s="430"/>
      <x:c r="DA20" s="431"/>
      <x:c r="DB20" s="429"/>
      <x:c r="DC20" s="430"/>
      <x:c r="DD20" s="430"/>
      <x:c r="DE20" s="430"/>
      <x:c r="DF20" s="431"/>
      <x:c r="DG20" s="429"/>
      <x:c r="DH20" s="430"/>
      <x:c r="DI20" s="430"/>
      <x:c r="DJ20" s="430"/>
      <x:c r="DK20" s="431"/>
      <x:c r="DL20" s="429"/>
      <x:c r="DM20" s="430"/>
      <x:c r="DN20" s="430"/>
      <x:c r="DO20" s="430"/>
      <x:c r="DP20" s="431"/>
      <x:c r="DQ20" s="429"/>
      <x:c r="DR20" s="430"/>
      <x:c r="DS20" s="430"/>
      <x:c r="DT20" s="430"/>
      <x:c r="DU20" s="431"/>
      <x:c r="DV20" s="432"/>
      <x:c r="DW20" s="433"/>
      <x:c r="DX20" s="433"/>
      <x:c r="DY20" s="433"/>
      <x:c r="DZ20" s="434"/>
      <x:c r="EA20" s="234"/>
    </x:row>
    <x:row r="21" spans="1:131" s="235" customFormat="1" ht="26.25" customHeight="1">
      <x:c r="A21" s="241">
        <x:v>15</x:v>
      </x:c>
      <x:c r="B21" s="403"/>
      <x:c r="C21" s="404"/>
      <x:c r="D21" s="404"/>
      <x:c r="E21" s="404"/>
      <x:c r="F21" s="404"/>
      <x:c r="G21" s="404"/>
      <x:c r="H21" s="404"/>
      <x:c r="I21" s="404"/>
      <x:c r="J21" s="404"/>
      <x:c r="K21" s="404"/>
      <x:c r="L21" s="404"/>
      <x:c r="M21" s="404"/>
      <x:c r="N21" s="404"/>
      <x:c r="O21" s="404"/>
      <x:c r="P21" s="405"/>
      <x:c r="Q21" s="406"/>
      <x:c r="R21" s="407"/>
      <x:c r="S21" s="407"/>
      <x:c r="T21" s="407"/>
      <x:c r="U21" s="407"/>
      <x:c r="V21" s="407"/>
      <x:c r="W21" s="407"/>
      <x:c r="X21" s="407"/>
      <x:c r="Y21" s="407"/>
      <x:c r="Z21" s="407"/>
      <x:c r="AA21" s="407"/>
      <x:c r="AB21" s="407"/>
      <x:c r="AC21" s="407"/>
      <x:c r="AD21" s="407"/>
      <x:c r="AE21" s="408"/>
      <x:c r="AF21" s="409"/>
      <x:c r="AG21" s="410"/>
      <x:c r="AH21" s="410"/>
      <x:c r="AI21" s="410"/>
      <x:c r="AJ21" s="411"/>
      <x:c r="AK21" s="412"/>
      <x:c r="AL21" s="413"/>
      <x:c r="AM21" s="413"/>
      <x:c r="AN21" s="413"/>
      <x:c r="AO21" s="413"/>
      <x:c r="AP21" s="413"/>
      <x:c r="AQ21" s="413"/>
      <x:c r="AR21" s="413"/>
      <x:c r="AS21" s="413"/>
      <x:c r="AT21" s="413"/>
      <x:c r="AU21" s="414"/>
      <x:c r="AV21" s="414"/>
      <x:c r="AW21" s="414"/>
      <x:c r="AX21" s="414"/>
      <x:c r="AY21" s="415"/>
      <x:c r="AZ21" s="232"/>
      <x:c r="BA21" s="232"/>
      <x:c r="BB21" s="232"/>
      <x:c r="BC21" s="232"/>
      <x:c r="BD21" s="232"/>
      <x:c r="BE21" s="233"/>
      <x:c r="BF21" s="233"/>
      <x:c r="BG21" s="233"/>
      <x:c r="BH21" s="233"/>
      <x:c r="BI21" s="233"/>
      <x:c r="BJ21" s="233"/>
      <x:c r="BK21" s="233"/>
      <x:c r="BL21" s="233"/>
      <x:c r="BM21" s="233"/>
      <x:c r="BN21" s="233"/>
      <x:c r="BO21" s="233"/>
      <x:c r="BP21" s="233"/>
      <x:c r="BQ21" s="242">
        <x:v>15</x:v>
      </x:c>
      <x:c r="BR21" s="243"/>
      <x:c r="BS21" s="416"/>
      <x:c r="BT21" s="417"/>
      <x:c r="BU21" s="417"/>
      <x:c r="BV21" s="417"/>
      <x:c r="BW21" s="417"/>
      <x:c r="BX21" s="417"/>
      <x:c r="BY21" s="417"/>
      <x:c r="BZ21" s="417"/>
      <x:c r="CA21" s="417"/>
      <x:c r="CB21" s="417"/>
      <x:c r="CC21" s="417"/>
      <x:c r="CD21" s="417"/>
      <x:c r="CE21" s="417"/>
      <x:c r="CF21" s="417"/>
      <x:c r="CG21" s="418"/>
      <x:c r="CH21" s="429"/>
      <x:c r="CI21" s="430"/>
      <x:c r="CJ21" s="430"/>
      <x:c r="CK21" s="430"/>
      <x:c r="CL21" s="431"/>
      <x:c r="CM21" s="429"/>
      <x:c r="CN21" s="430"/>
      <x:c r="CO21" s="430"/>
      <x:c r="CP21" s="430"/>
      <x:c r="CQ21" s="431"/>
      <x:c r="CR21" s="429"/>
      <x:c r="CS21" s="430"/>
      <x:c r="CT21" s="430"/>
      <x:c r="CU21" s="430"/>
      <x:c r="CV21" s="431"/>
      <x:c r="CW21" s="429"/>
      <x:c r="CX21" s="430"/>
      <x:c r="CY21" s="430"/>
      <x:c r="CZ21" s="430"/>
      <x:c r="DA21" s="431"/>
      <x:c r="DB21" s="429"/>
      <x:c r="DC21" s="430"/>
      <x:c r="DD21" s="430"/>
      <x:c r="DE21" s="430"/>
      <x:c r="DF21" s="431"/>
      <x:c r="DG21" s="429"/>
      <x:c r="DH21" s="430"/>
      <x:c r="DI21" s="430"/>
      <x:c r="DJ21" s="430"/>
      <x:c r="DK21" s="431"/>
      <x:c r="DL21" s="429"/>
      <x:c r="DM21" s="430"/>
      <x:c r="DN21" s="430"/>
      <x:c r="DO21" s="430"/>
      <x:c r="DP21" s="431"/>
      <x:c r="DQ21" s="429"/>
      <x:c r="DR21" s="430"/>
      <x:c r="DS21" s="430"/>
      <x:c r="DT21" s="430"/>
      <x:c r="DU21" s="431"/>
      <x:c r="DV21" s="432"/>
      <x:c r="DW21" s="433"/>
      <x:c r="DX21" s="433"/>
      <x:c r="DY21" s="433"/>
      <x:c r="DZ21" s="434"/>
      <x:c r="EA21" s="234"/>
    </x:row>
    <x:row r="22" spans="1:131" s="235" customFormat="1" ht="26.25" customHeight="1">
      <x:c r="A22" s="241">
        <x:v>16</x:v>
      </x:c>
      <x:c r="B22" s="403"/>
      <x:c r="C22" s="404"/>
      <x:c r="D22" s="404"/>
      <x:c r="E22" s="404"/>
      <x:c r="F22" s="404"/>
      <x:c r="G22" s="404"/>
      <x:c r="H22" s="404"/>
      <x:c r="I22" s="404"/>
      <x:c r="J22" s="404"/>
      <x:c r="K22" s="404"/>
      <x:c r="L22" s="404"/>
      <x:c r="M22" s="404"/>
      <x:c r="N22" s="404"/>
      <x:c r="O22" s="404"/>
      <x:c r="P22" s="405"/>
      <x:c r="Q22" s="435"/>
      <x:c r="R22" s="436"/>
      <x:c r="S22" s="436"/>
      <x:c r="T22" s="436"/>
      <x:c r="U22" s="436"/>
      <x:c r="V22" s="436"/>
      <x:c r="W22" s="436"/>
      <x:c r="X22" s="436"/>
      <x:c r="Y22" s="436"/>
      <x:c r="Z22" s="436"/>
      <x:c r="AA22" s="436"/>
      <x:c r="AB22" s="436"/>
      <x:c r="AC22" s="436"/>
      <x:c r="AD22" s="436"/>
      <x:c r="AE22" s="437"/>
      <x:c r="AF22" s="409"/>
      <x:c r="AG22" s="410"/>
      <x:c r="AH22" s="410"/>
      <x:c r="AI22" s="410"/>
      <x:c r="AJ22" s="411"/>
      <x:c r="AK22" s="450"/>
      <x:c r="AL22" s="451"/>
      <x:c r="AM22" s="451"/>
      <x:c r="AN22" s="451"/>
      <x:c r="AO22" s="451"/>
      <x:c r="AP22" s="451"/>
      <x:c r="AQ22" s="451"/>
      <x:c r="AR22" s="451"/>
      <x:c r="AS22" s="451"/>
      <x:c r="AT22" s="451"/>
      <x:c r="AU22" s="452"/>
      <x:c r="AV22" s="452"/>
      <x:c r="AW22" s="452"/>
      <x:c r="AX22" s="452"/>
      <x:c r="AY22" s="453"/>
      <x:c r="AZ22" s="454" t="s">
        <x:v>425</x:v>
      </x:c>
      <x:c r="BA22" s="454"/>
      <x:c r="BB22" s="454"/>
      <x:c r="BC22" s="454"/>
      <x:c r="BD22" s="455"/>
      <x:c r="BE22" s="233"/>
      <x:c r="BF22" s="233"/>
      <x:c r="BG22" s="233"/>
      <x:c r="BH22" s="233"/>
      <x:c r="BI22" s="233"/>
      <x:c r="BJ22" s="233"/>
      <x:c r="BK22" s="233"/>
      <x:c r="BL22" s="233"/>
      <x:c r="BM22" s="233"/>
      <x:c r="BN22" s="233"/>
      <x:c r="BO22" s="233"/>
      <x:c r="BP22" s="233"/>
      <x:c r="BQ22" s="242">
        <x:v>16</x:v>
      </x:c>
      <x:c r="BR22" s="243"/>
      <x:c r="BS22" s="416"/>
      <x:c r="BT22" s="417"/>
      <x:c r="BU22" s="417"/>
      <x:c r="BV22" s="417"/>
      <x:c r="BW22" s="417"/>
      <x:c r="BX22" s="417"/>
      <x:c r="BY22" s="417"/>
      <x:c r="BZ22" s="417"/>
      <x:c r="CA22" s="417"/>
      <x:c r="CB22" s="417"/>
      <x:c r="CC22" s="417"/>
      <x:c r="CD22" s="417"/>
      <x:c r="CE22" s="417"/>
      <x:c r="CF22" s="417"/>
      <x:c r="CG22" s="418"/>
      <x:c r="CH22" s="429"/>
      <x:c r="CI22" s="430"/>
      <x:c r="CJ22" s="430"/>
      <x:c r="CK22" s="430"/>
      <x:c r="CL22" s="431"/>
      <x:c r="CM22" s="429"/>
      <x:c r="CN22" s="430"/>
      <x:c r="CO22" s="430"/>
      <x:c r="CP22" s="430"/>
      <x:c r="CQ22" s="431"/>
      <x:c r="CR22" s="429"/>
      <x:c r="CS22" s="430"/>
      <x:c r="CT22" s="430"/>
      <x:c r="CU22" s="430"/>
      <x:c r="CV22" s="431"/>
      <x:c r="CW22" s="429"/>
      <x:c r="CX22" s="430"/>
      <x:c r="CY22" s="430"/>
      <x:c r="CZ22" s="430"/>
      <x:c r="DA22" s="431"/>
      <x:c r="DB22" s="429"/>
      <x:c r="DC22" s="430"/>
      <x:c r="DD22" s="430"/>
      <x:c r="DE22" s="430"/>
      <x:c r="DF22" s="431"/>
      <x:c r="DG22" s="429"/>
      <x:c r="DH22" s="430"/>
      <x:c r="DI22" s="430"/>
      <x:c r="DJ22" s="430"/>
      <x:c r="DK22" s="431"/>
      <x:c r="DL22" s="429"/>
      <x:c r="DM22" s="430"/>
      <x:c r="DN22" s="430"/>
      <x:c r="DO22" s="430"/>
      <x:c r="DP22" s="431"/>
      <x:c r="DQ22" s="429"/>
      <x:c r="DR22" s="430"/>
      <x:c r="DS22" s="430"/>
      <x:c r="DT22" s="430"/>
      <x:c r="DU22" s="431"/>
      <x:c r="DV22" s="432"/>
      <x:c r="DW22" s="433"/>
      <x:c r="DX22" s="433"/>
      <x:c r="DY22" s="433"/>
      <x:c r="DZ22" s="434"/>
      <x:c r="EA22" s="234"/>
    </x:row>
    <x:row r="23" spans="1:131" s="235" customFormat="1" ht="26.25" customHeight="1">
      <x:c r="A23" s="244" t="s">
        <x:v>266</x:v>
      </x:c>
      <x:c r="B23" s="438" t="s">
        <x:v>184</x:v>
      </x:c>
      <x:c r="C23" s="439"/>
      <x:c r="D23" s="439"/>
      <x:c r="E23" s="439"/>
      <x:c r="F23" s="439"/>
      <x:c r="G23" s="439"/>
      <x:c r="H23" s="439"/>
      <x:c r="I23" s="439"/>
      <x:c r="J23" s="439"/>
      <x:c r="K23" s="439"/>
      <x:c r="L23" s="439"/>
      <x:c r="M23" s="439"/>
      <x:c r="N23" s="439"/>
      <x:c r="O23" s="439"/>
      <x:c r="P23" s="440"/>
      <x:c r="Q23" s="441">
        <x:f>Q7</x:f>
        <x:v>43032</x:v>
      </x:c>
      <x:c r="R23" s="442"/>
      <x:c r="S23" s="442"/>
      <x:c r="T23" s="442"/>
      <x:c r="U23" s="442"/>
      <x:c r="V23" s="442">
        <x:f>V7</x:f>
        <x:v>41410</x:v>
      </x:c>
      <x:c r="W23" s="442"/>
      <x:c r="X23" s="442"/>
      <x:c r="Y23" s="442"/>
      <x:c r="Z23" s="442"/>
      <x:c r="AA23" s="442">
        <x:f>AA7</x:f>
        <x:v>1622</x:v>
      </x:c>
      <x:c r="AB23" s="442"/>
      <x:c r="AC23" s="442"/>
      <x:c r="AD23" s="442"/>
      <x:c r="AE23" s="443"/>
      <x:c r="AF23" s="444">
        <x:v>1211</x:v>
      </x:c>
      <x:c r="AG23" s="442"/>
      <x:c r="AH23" s="442"/>
      <x:c r="AI23" s="442"/>
      <x:c r="AJ23" s="445"/>
      <x:c r="AK23" s="446"/>
      <x:c r="AL23" s="447"/>
      <x:c r="AM23" s="447"/>
      <x:c r="AN23" s="447"/>
      <x:c r="AO23" s="447"/>
      <x:c r="AP23" s="442">
        <x:f>AP7</x:f>
        <x:v>39250</x:v>
      </x:c>
      <x:c r="AQ23" s="442"/>
      <x:c r="AR23" s="442"/>
      <x:c r="AS23" s="442"/>
      <x:c r="AT23" s="442"/>
      <x:c r="AU23" s="448"/>
      <x:c r="AV23" s="448"/>
      <x:c r="AW23" s="448"/>
      <x:c r="AX23" s="448"/>
      <x:c r="AY23" s="449"/>
      <x:c r="AZ23" s="457" t="s">
        <x:v>233</x:v>
      </x:c>
      <x:c r="BA23" s="458"/>
      <x:c r="BB23" s="458"/>
      <x:c r="BC23" s="458"/>
      <x:c r="BD23" s="459"/>
      <x:c r="BE23" s="233"/>
      <x:c r="BF23" s="233"/>
      <x:c r="BG23" s="233"/>
      <x:c r="BH23" s="233"/>
      <x:c r="BI23" s="233"/>
      <x:c r="BJ23" s="233"/>
      <x:c r="BK23" s="233"/>
      <x:c r="BL23" s="233"/>
      <x:c r="BM23" s="233"/>
      <x:c r="BN23" s="233"/>
      <x:c r="BO23" s="233"/>
      <x:c r="BP23" s="233"/>
      <x:c r="BQ23" s="242">
        <x:v>17</x:v>
      </x:c>
      <x:c r="BR23" s="243"/>
      <x:c r="BS23" s="416"/>
      <x:c r="BT23" s="417"/>
      <x:c r="BU23" s="417"/>
      <x:c r="BV23" s="417"/>
      <x:c r="BW23" s="417"/>
      <x:c r="BX23" s="417"/>
      <x:c r="BY23" s="417"/>
      <x:c r="BZ23" s="417"/>
      <x:c r="CA23" s="417"/>
      <x:c r="CB23" s="417"/>
      <x:c r="CC23" s="417"/>
      <x:c r="CD23" s="417"/>
      <x:c r="CE23" s="417"/>
      <x:c r="CF23" s="417"/>
      <x:c r="CG23" s="418"/>
      <x:c r="CH23" s="429"/>
      <x:c r="CI23" s="430"/>
      <x:c r="CJ23" s="430"/>
      <x:c r="CK23" s="430"/>
      <x:c r="CL23" s="431"/>
      <x:c r="CM23" s="429"/>
      <x:c r="CN23" s="430"/>
      <x:c r="CO23" s="430"/>
      <x:c r="CP23" s="430"/>
      <x:c r="CQ23" s="431"/>
      <x:c r="CR23" s="429"/>
      <x:c r="CS23" s="430"/>
      <x:c r="CT23" s="430"/>
      <x:c r="CU23" s="430"/>
      <x:c r="CV23" s="431"/>
      <x:c r="CW23" s="429"/>
      <x:c r="CX23" s="430"/>
      <x:c r="CY23" s="430"/>
      <x:c r="CZ23" s="430"/>
      <x:c r="DA23" s="431"/>
      <x:c r="DB23" s="429"/>
      <x:c r="DC23" s="430"/>
      <x:c r="DD23" s="430"/>
      <x:c r="DE23" s="430"/>
      <x:c r="DF23" s="431"/>
      <x:c r="DG23" s="429"/>
      <x:c r="DH23" s="430"/>
      <x:c r="DI23" s="430"/>
      <x:c r="DJ23" s="430"/>
      <x:c r="DK23" s="431"/>
      <x:c r="DL23" s="429"/>
      <x:c r="DM23" s="430"/>
      <x:c r="DN23" s="430"/>
      <x:c r="DO23" s="430"/>
      <x:c r="DP23" s="431"/>
      <x:c r="DQ23" s="429"/>
      <x:c r="DR23" s="430"/>
      <x:c r="DS23" s="430"/>
      <x:c r="DT23" s="430"/>
      <x:c r="DU23" s="431"/>
      <x:c r="DV23" s="432"/>
      <x:c r="DW23" s="433"/>
      <x:c r="DX23" s="433"/>
      <x:c r="DY23" s="433"/>
      <x:c r="DZ23" s="434"/>
      <x:c r="EA23" s="234"/>
    </x:row>
    <x:row r="24" spans="1:131" s="235" customFormat="1" ht="26.25" customHeight="1">
      <x:c r="A24" s="456" t="s">
        <x:v>71</x:v>
      </x:c>
      <x:c r="B24" s="456"/>
      <x:c r="C24" s="456"/>
      <x:c r="D24" s="456"/>
      <x:c r="E24" s="456"/>
      <x:c r="F24" s="456"/>
      <x:c r="G24" s="456"/>
      <x:c r="H24" s="456"/>
      <x:c r="I24" s="456"/>
      <x:c r="J24" s="456"/>
      <x:c r="K24" s="456"/>
      <x:c r="L24" s="456"/>
      <x:c r="M24" s="456"/>
      <x:c r="N24" s="456"/>
      <x:c r="O24" s="456"/>
      <x:c r="P24" s="456"/>
      <x:c r="Q24" s="456"/>
      <x:c r="R24" s="456"/>
      <x:c r="S24" s="456"/>
      <x:c r="T24" s="456"/>
      <x:c r="U24" s="456"/>
      <x:c r="V24" s="456"/>
      <x:c r="W24" s="456"/>
      <x:c r="X24" s="456"/>
      <x:c r="Y24" s="456"/>
      <x:c r="Z24" s="456"/>
      <x:c r="AA24" s="456"/>
      <x:c r="AB24" s="456"/>
      <x:c r="AC24" s="456"/>
      <x:c r="AD24" s="456"/>
      <x:c r="AE24" s="456"/>
      <x:c r="AF24" s="456"/>
      <x:c r="AG24" s="456"/>
      <x:c r="AH24" s="456"/>
      <x:c r="AI24" s="456"/>
      <x:c r="AJ24" s="456"/>
      <x:c r="AK24" s="456"/>
      <x:c r="AL24" s="456"/>
      <x:c r="AM24" s="456"/>
      <x:c r="AN24" s="456"/>
      <x:c r="AO24" s="456"/>
      <x:c r="AP24" s="456"/>
      <x:c r="AQ24" s="456"/>
      <x:c r="AR24" s="456"/>
      <x:c r="AS24" s="456"/>
      <x:c r="AT24" s="456"/>
      <x:c r="AU24" s="456"/>
      <x:c r="AV24" s="456"/>
      <x:c r="AW24" s="456"/>
      <x:c r="AX24" s="456"/>
      <x:c r="AY24" s="456"/>
      <x:c r="AZ24" s="232"/>
      <x:c r="BA24" s="232"/>
      <x:c r="BB24" s="232"/>
      <x:c r="BC24" s="232"/>
      <x:c r="BD24" s="232"/>
      <x:c r="BE24" s="233"/>
      <x:c r="BF24" s="233"/>
      <x:c r="BG24" s="233"/>
      <x:c r="BH24" s="233"/>
      <x:c r="BI24" s="233"/>
      <x:c r="BJ24" s="233"/>
      <x:c r="BK24" s="233"/>
      <x:c r="BL24" s="233"/>
      <x:c r="BM24" s="233"/>
      <x:c r="BN24" s="233"/>
      <x:c r="BO24" s="233"/>
      <x:c r="BP24" s="233"/>
      <x:c r="BQ24" s="242">
        <x:v>18</x:v>
      </x:c>
      <x:c r="BR24" s="243"/>
      <x:c r="BS24" s="416"/>
      <x:c r="BT24" s="417"/>
      <x:c r="BU24" s="417"/>
      <x:c r="BV24" s="417"/>
      <x:c r="BW24" s="417"/>
      <x:c r="BX24" s="417"/>
      <x:c r="BY24" s="417"/>
      <x:c r="BZ24" s="417"/>
      <x:c r="CA24" s="417"/>
      <x:c r="CB24" s="417"/>
      <x:c r="CC24" s="417"/>
      <x:c r="CD24" s="417"/>
      <x:c r="CE24" s="417"/>
      <x:c r="CF24" s="417"/>
      <x:c r="CG24" s="418"/>
      <x:c r="CH24" s="429"/>
      <x:c r="CI24" s="430"/>
      <x:c r="CJ24" s="430"/>
      <x:c r="CK24" s="430"/>
      <x:c r="CL24" s="431"/>
      <x:c r="CM24" s="429"/>
      <x:c r="CN24" s="430"/>
      <x:c r="CO24" s="430"/>
      <x:c r="CP24" s="430"/>
      <x:c r="CQ24" s="431"/>
      <x:c r="CR24" s="429"/>
      <x:c r="CS24" s="430"/>
      <x:c r="CT24" s="430"/>
      <x:c r="CU24" s="430"/>
      <x:c r="CV24" s="431"/>
      <x:c r="CW24" s="429"/>
      <x:c r="CX24" s="430"/>
      <x:c r="CY24" s="430"/>
      <x:c r="CZ24" s="430"/>
      <x:c r="DA24" s="431"/>
      <x:c r="DB24" s="429"/>
      <x:c r="DC24" s="430"/>
      <x:c r="DD24" s="430"/>
      <x:c r="DE24" s="430"/>
      <x:c r="DF24" s="431"/>
      <x:c r="DG24" s="429"/>
      <x:c r="DH24" s="430"/>
      <x:c r="DI24" s="430"/>
      <x:c r="DJ24" s="430"/>
      <x:c r="DK24" s="431"/>
      <x:c r="DL24" s="429"/>
      <x:c r="DM24" s="430"/>
      <x:c r="DN24" s="430"/>
      <x:c r="DO24" s="430"/>
      <x:c r="DP24" s="431"/>
      <x:c r="DQ24" s="429"/>
      <x:c r="DR24" s="430"/>
      <x:c r="DS24" s="430"/>
      <x:c r="DT24" s="430"/>
      <x:c r="DU24" s="431"/>
      <x:c r="DV24" s="432"/>
      <x:c r="DW24" s="433"/>
      <x:c r="DX24" s="433"/>
      <x:c r="DY24" s="433"/>
      <x:c r="DZ24" s="434"/>
      <x:c r="EA24" s="234"/>
    </x:row>
    <x:row r="25" spans="1:131" s="227" customFormat="1" ht="26.25" customHeight="1">
      <x:c r="A25" s="397" t="s">
        <x:v>292</x:v>
      </x:c>
      <x:c r="B25" s="397"/>
      <x:c r="C25" s="397"/>
      <x:c r="D25" s="397"/>
      <x:c r="E25" s="397"/>
      <x:c r="F25" s="397"/>
      <x:c r="G25" s="397"/>
      <x:c r="H25" s="397"/>
      <x:c r="I25" s="397"/>
      <x:c r="J25" s="397"/>
      <x:c r="K25" s="397"/>
      <x:c r="L25" s="397"/>
      <x:c r="M25" s="397"/>
      <x:c r="N25" s="397"/>
      <x:c r="O25" s="397"/>
      <x:c r="P25" s="397"/>
      <x:c r="Q25" s="397"/>
      <x:c r="R25" s="397"/>
      <x:c r="S25" s="397"/>
      <x:c r="T25" s="397"/>
      <x:c r="U25" s="397"/>
      <x:c r="V25" s="397"/>
      <x:c r="W25" s="397"/>
      <x:c r="X25" s="397"/>
      <x:c r="Y25" s="397"/>
      <x:c r="Z25" s="397"/>
      <x:c r="AA25" s="397"/>
      <x:c r="AB25" s="397"/>
      <x:c r="AC25" s="397"/>
      <x:c r="AD25" s="397"/>
      <x:c r="AE25" s="397"/>
      <x:c r="AF25" s="397"/>
      <x:c r="AG25" s="397"/>
      <x:c r="AH25" s="397"/>
      <x:c r="AI25" s="397"/>
      <x:c r="AJ25" s="397"/>
      <x:c r="AK25" s="397"/>
      <x:c r="AL25" s="397"/>
      <x:c r="AM25" s="397"/>
      <x:c r="AN25" s="397"/>
      <x:c r="AO25" s="397"/>
      <x:c r="AP25" s="397"/>
      <x:c r="AQ25" s="397"/>
      <x:c r="AR25" s="397"/>
      <x:c r="AS25" s="397"/>
      <x:c r="AT25" s="397"/>
      <x:c r="AU25" s="397"/>
      <x:c r="AV25" s="397"/>
      <x:c r="AW25" s="397"/>
      <x:c r="AX25" s="397"/>
      <x:c r="AY25" s="397"/>
      <x:c r="AZ25" s="397"/>
      <x:c r="BA25" s="397"/>
      <x:c r="BB25" s="397"/>
      <x:c r="BC25" s="397"/>
      <x:c r="BD25" s="397"/>
      <x:c r="BE25" s="397"/>
      <x:c r="BF25" s="397"/>
      <x:c r="BG25" s="397"/>
      <x:c r="BH25" s="397"/>
      <x:c r="BI25" s="397"/>
      <x:c r="BJ25" s="232"/>
      <x:c r="BK25" s="232"/>
      <x:c r="BL25" s="232"/>
      <x:c r="BM25" s="232"/>
      <x:c r="BN25" s="232"/>
      <x:c r="BO25" s="245"/>
      <x:c r="BP25" s="245"/>
      <x:c r="BQ25" s="242">
        <x:v>19</x:v>
      </x:c>
      <x:c r="BR25" s="243"/>
      <x:c r="BS25" s="416"/>
      <x:c r="BT25" s="417"/>
      <x:c r="BU25" s="417"/>
      <x:c r="BV25" s="417"/>
      <x:c r="BW25" s="417"/>
      <x:c r="BX25" s="417"/>
      <x:c r="BY25" s="417"/>
      <x:c r="BZ25" s="417"/>
      <x:c r="CA25" s="417"/>
      <x:c r="CB25" s="417"/>
      <x:c r="CC25" s="417"/>
      <x:c r="CD25" s="417"/>
      <x:c r="CE25" s="417"/>
      <x:c r="CF25" s="417"/>
      <x:c r="CG25" s="418"/>
      <x:c r="CH25" s="429"/>
      <x:c r="CI25" s="430"/>
      <x:c r="CJ25" s="430"/>
      <x:c r="CK25" s="430"/>
      <x:c r="CL25" s="431"/>
      <x:c r="CM25" s="429"/>
      <x:c r="CN25" s="430"/>
      <x:c r="CO25" s="430"/>
      <x:c r="CP25" s="430"/>
      <x:c r="CQ25" s="431"/>
      <x:c r="CR25" s="429"/>
      <x:c r="CS25" s="430"/>
      <x:c r="CT25" s="430"/>
      <x:c r="CU25" s="430"/>
      <x:c r="CV25" s="431"/>
      <x:c r="CW25" s="429"/>
      <x:c r="CX25" s="430"/>
      <x:c r="CY25" s="430"/>
      <x:c r="CZ25" s="430"/>
      <x:c r="DA25" s="431"/>
      <x:c r="DB25" s="429"/>
      <x:c r="DC25" s="430"/>
      <x:c r="DD25" s="430"/>
      <x:c r="DE25" s="430"/>
      <x:c r="DF25" s="431"/>
      <x:c r="DG25" s="429"/>
      <x:c r="DH25" s="430"/>
      <x:c r="DI25" s="430"/>
      <x:c r="DJ25" s="430"/>
      <x:c r="DK25" s="431"/>
      <x:c r="DL25" s="429"/>
      <x:c r="DM25" s="430"/>
      <x:c r="DN25" s="430"/>
      <x:c r="DO25" s="430"/>
      <x:c r="DP25" s="431"/>
      <x:c r="DQ25" s="429"/>
      <x:c r="DR25" s="430"/>
      <x:c r="DS25" s="430"/>
      <x:c r="DT25" s="430"/>
      <x:c r="DU25" s="431"/>
      <x:c r="DV25" s="432"/>
      <x:c r="DW25" s="433"/>
      <x:c r="DX25" s="433"/>
      <x:c r="DY25" s="433"/>
      <x:c r="DZ25" s="434"/>
      <x:c r="EA25" s="226"/>
    </x:row>
    <x:row r="26" spans="1:131" s="227" customFormat="1" ht="26.25" customHeight="1">
      <x:c r="A26" s="388" t="s">
        <x:v>235</x:v>
      </x:c>
      <x:c r="B26" s="389"/>
      <x:c r="C26" s="389"/>
      <x:c r="D26" s="389"/>
      <x:c r="E26" s="389"/>
      <x:c r="F26" s="389"/>
      <x:c r="G26" s="389"/>
      <x:c r="H26" s="389"/>
      <x:c r="I26" s="389"/>
      <x:c r="J26" s="389"/>
      <x:c r="K26" s="389"/>
      <x:c r="L26" s="389"/>
      <x:c r="M26" s="389"/>
      <x:c r="N26" s="389"/>
      <x:c r="O26" s="389"/>
      <x:c r="P26" s="390"/>
      <x:c r="Q26" s="365" t="s">
        <x:v>186</x:v>
      </x:c>
      <x:c r="R26" s="366"/>
      <x:c r="S26" s="366"/>
      <x:c r="T26" s="366"/>
      <x:c r="U26" s="367"/>
      <x:c r="V26" s="365" t="s">
        <x:v>183</x:v>
      </x:c>
      <x:c r="W26" s="366"/>
      <x:c r="X26" s="366"/>
      <x:c r="Y26" s="366"/>
      <x:c r="Z26" s="367"/>
      <x:c r="AA26" s="365" t="s">
        <x:v>181</x:v>
      </x:c>
      <x:c r="AB26" s="366"/>
      <x:c r="AC26" s="366"/>
      <x:c r="AD26" s="366"/>
      <x:c r="AE26" s="366"/>
      <x:c r="AF26" s="460" t="s">
        <x:v>78</x:v>
      </x:c>
      <x:c r="AG26" s="461"/>
      <x:c r="AH26" s="461"/>
      <x:c r="AI26" s="461"/>
      <x:c r="AJ26" s="462"/>
      <x:c r="AK26" s="366" t="s">
        <x:v>38</x:v>
      </x:c>
      <x:c r="AL26" s="366"/>
      <x:c r="AM26" s="366"/>
      <x:c r="AN26" s="366"/>
      <x:c r="AO26" s="367"/>
      <x:c r="AP26" s="365" t="s">
        <x:v>44</x:v>
      </x:c>
      <x:c r="AQ26" s="366"/>
      <x:c r="AR26" s="366"/>
      <x:c r="AS26" s="366"/>
      <x:c r="AT26" s="367"/>
      <x:c r="AU26" s="365" t="s">
        <x:v>86</x:v>
      </x:c>
      <x:c r="AV26" s="366"/>
      <x:c r="AW26" s="366"/>
      <x:c r="AX26" s="366"/>
      <x:c r="AY26" s="367"/>
      <x:c r="AZ26" s="365" t="s">
        <x:v>418</x:v>
      </x:c>
      <x:c r="BA26" s="366"/>
      <x:c r="BB26" s="366"/>
      <x:c r="BC26" s="366"/>
      <x:c r="BD26" s="367"/>
      <x:c r="BE26" s="365" t="s">
        <x:v>285</x:v>
      </x:c>
      <x:c r="BF26" s="366"/>
      <x:c r="BG26" s="366"/>
      <x:c r="BH26" s="366"/>
      <x:c r="BI26" s="377"/>
      <x:c r="BJ26" s="232"/>
      <x:c r="BK26" s="232"/>
      <x:c r="BL26" s="232"/>
      <x:c r="BM26" s="232"/>
      <x:c r="BN26" s="232"/>
      <x:c r="BO26" s="245"/>
      <x:c r="BP26" s="245"/>
      <x:c r="BQ26" s="242">
        <x:v>20</x:v>
      </x:c>
      <x:c r="BR26" s="243"/>
      <x:c r="BS26" s="416"/>
      <x:c r="BT26" s="417"/>
      <x:c r="BU26" s="417"/>
      <x:c r="BV26" s="417"/>
      <x:c r="BW26" s="417"/>
      <x:c r="BX26" s="417"/>
      <x:c r="BY26" s="417"/>
      <x:c r="BZ26" s="417"/>
      <x:c r="CA26" s="417"/>
      <x:c r="CB26" s="417"/>
      <x:c r="CC26" s="417"/>
      <x:c r="CD26" s="417"/>
      <x:c r="CE26" s="417"/>
      <x:c r="CF26" s="417"/>
      <x:c r="CG26" s="418"/>
      <x:c r="CH26" s="429"/>
      <x:c r="CI26" s="430"/>
      <x:c r="CJ26" s="430"/>
      <x:c r="CK26" s="430"/>
      <x:c r="CL26" s="431"/>
      <x:c r="CM26" s="429"/>
      <x:c r="CN26" s="430"/>
      <x:c r="CO26" s="430"/>
      <x:c r="CP26" s="430"/>
      <x:c r="CQ26" s="431"/>
      <x:c r="CR26" s="429"/>
      <x:c r="CS26" s="430"/>
      <x:c r="CT26" s="430"/>
      <x:c r="CU26" s="430"/>
      <x:c r="CV26" s="431"/>
      <x:c r="CW26" s="429"/>
      <x:c r="CX26" s="430"/>
      <x:c r="CY26" s="430"/>
      <x:c r="CZ26" s="430"/>
      <x:c r="DA26" s="431"/>
      <x:c r="DB26" s="429"/>
      <x:c r="DC26" s="430"/>
      <x:c r="DD26" s="430"/>
      <x:c r="DE26" s="430"/>
      <x:c r="DF26" s="431"/>
      <x:c r="DG26" s="429"/>
      <x:c r="DH26" s="430"/>
      <x:c r="DI26" s="430"/>
      <x:c r="DJ26" s="430"/>
      <x:c r="DK26" s="431"/>
      <x:c r="DL26" s="429"/>
      <x:c r="DM26" s="430"/>
      <x:c r="DN26" s="430"/>
      <x:c r="DO26" s="430"/>
      <x:c r="DP26" s="431"/>
      <x:c r="DQ26" s="429"/>
      <x:c r="DR26" s="430"/>
      <x:c r="DS26" s="430"/>
      <x:c r="DT26" s="430"/>
      <x:c r="DU26" s="431"/>
      <x:c r="DV26" s="432"/>
      <x:c r="DW26" s="433"/>
      <x:c r="DX26" s="433"/>
      <x:c r="DY26" s="433"/>
      <x:c r="DZ26" s="434"/>
      <x:c r="EA26" s="226"/>
    </x:row>
    <x:row r="27" spans="1:131" s="227" customFormat="1" ht="26.25" customHeight="1">
      <x:c r="A27" s="391"/>
      <x:c r="B27" s="392"/>
      <x:c r="C27" s="392"/>
      <x:c r="D27" s="392"/>
      <x:c r="E27" s="392"/>
      <x:c r="F27" s="392"/>
      <x:c r="G27" s="392"/>
      <x:c r="H27" s="392"/>
      <x:c r="I27" s="392"/>
      <x:c r="J27" s="392"/>
      <x:c r="K27" s="392"/>
      <x:c r="L27" s="392"/>
      <x:c r="M27" s="392"/>
      <x:c r="N27" s="392"/>
      <x:c r="O27" s="392"/>
      <x:c r="P27" s="393"/>
      <x:c r="Q27" s="368"/>
      <x:c r="R27" s="369"/>
      <x:c r="S27" s="369"/>
      <x:c r="T27" s="369"/>
      <x:c r="U27" s="370"/>
      <x:c r="V27" s="368"/>
      <x:c r="W27" s="369"/>
      <x:c r="X27" s="369"/>
      <x:c r="Y27" s="369"/>
      <x:c r="Z27" s="370"/>
      <x:c r="AA27" s="368"/>
      <x:c r="AB27" s="369"/>
      <x:c r="AC27" s="369"/>
      <x:c r="AD27" s="369"/>
      <x:c r="AE27" s="369"/>
      <x:c r="AF27" s="463"/>
      <x:c r="AG27" s="464"/>
      <x:c r="AH27" s="464"/>
      <x:c r="AI27" s="464"/>
      <x:c r="AJ27" s="465"/>
      <x:c r="AK27" s="369"/>
      <x:c r="AL27" s="369"/>
      <x:c r="AM27" s="369"/>
      <x:c r="AN27" s="369"/>
      <x:c r="AO27" s="370"/>
      <x:c r="AP27" s="368"/>
      <x:c r="AQ27" s="369"/>
      <x:c r="AR27" s="369"/>
      <x:c r="AS27" s="369"/>
      <x:c r="AT27" s="370"/>
      <x:c r="AU27" s="368"/>
      <x:c r="AV27" s="369"/>
      <x:c r="AW27" s="369"/>
      <x:c r="AX27" s="369"/>
      <x:c r="AY27" s="370"/>
      <x:c r="AZ27" s="368"/>
      <x:c r="BA27" s="369"/>
      <x:c r="BB27" s="369"/>
      <x:c r="BC27" s="369"/>
      <x:c r="BD27" s="370"/>
      <x:c r="BE27" s="368"/>
      <x:c r="BF27" s="369"/>
      <x:c r="BG27" s="369"/>
      <x:c r="BH27" s="369"/>
      <x:c r="BI27" s="378"/>
      <x:c r="BJ27" s="232"/>
      <x:c r="BK27" s="232"/>
      <x:c r="BL27" s="232"/>
      <x:c r="BM27" s="232"/>
      <x:c r="BN27" s="232"/>
      <x:c r="BO27" s="245"/>
      <x:c r="BP27" s="245"/>
      <x:c r="BQ27" s="242">
        <x:v>21</x:v>
      </x:c>
      <x:c r="BR27" s="243"/>
      <x:c r="BS27" s="416"/>
      <x:c r="BT27" s="417"/>
      <x:c r="BU27" s="417"/>
      <x:c r="BV27" s="417"/>
      <x:c r="BW27" s="417"/>
      <x:c r="BX27" s="417"/>
      <x:c r="BY27" s="417"/>
      <x:c r="BZ27" s="417"/>
      <x:c r="CA27" s="417"/>
      <x:c r="CB27" s="417"/>
      <x:c r="CC27" s="417"/>
      <x:c r="CD27" s="417"/>
      <x:c r="CE27" s="417"/>
      <x:c r="CF27" s="417"/>
      <x:c r="CG27" s="418"/>
      <x:c r="CH27" s="429"/>
      <x:c r="CI27" s="430"/>
      <x:c r="CJ27" s="430"/>
      <x:c r="CK27" s="430"/>
      <x:c r="CL27" s="431"/>
      <x:c r="CM27" s="429"/>
      <x:c r="CN27" s="430"/>
      <x:c r="CO27" s="430"/>
      <x:c r="CP27" s="430"/>
      <x:c r="CQ27" s="431"/>
      <x:c r="CR27" s="429"/>
      <x:c r="CS27" s="430"/>
      <x:c r="CT27" s="430"/>
      <x:c r="CU27" s="430"/>
      <x:c r="CV27" s="431"/>
      <x:c r="CW27" s="429"/>
      <x:c r="CX27" s="430"/>
      <x:c r="CY27" s="430"/>
      <x:c r="CZ27" s="430"/>
      <x:c r="DA27" s="431"/>
      <x:c r="DB27" s="429"/>
      <x:c r="DC27" s="430"/>
      <x:c r="DD27" s="430"/>
      <x:c r="DE27" s="430"/>
      <x:c r="DF27" s="431"/>
      <x:c r="DG27" s="429"/>
      <x:c r="DH27" s="430"/>
      <x:c r="DI27" s="430"/>
      <x:c r="DJ27" s="430"/>
      <x:c r="DK27" s="431"/>
      <x:c r="DL27" s="429"/>
      <x:c r="DM27" s="430"/>
      <x:c r="DN27" s="430"/>
      <x:c r="DO27" s="430"/>
      <x:c r="DP27" s="431"/>
      <x:c r="DQ27" s="429"/>
      <x:c r="DR27" s="430"/>
      <x:c r="DS27" s="430"/>
      <x:c r="DT27" s="430"/>
      <x:c r="DU27" s="431"/>
      <x:c r="DV27" s="432"/>
      <x:c r="DW27" s="433"/>
      <x:c r="DX27" s="433"/>
      <x:c r="DY27" s="433"/>
      <x:c r="DZ27" s="434"/>
      <x:c r="EA27" s="226"/>
    </x:row>
    <x:row r="28" spans="1:131" s="227" customFormat="1" ht="26.25" customHeight="1">
      <x:c r="A28" s="246">
        <x:v>1</x:v>
      </x:c>
      <x:c r="B28" s="379" t="s">
        <x:v>191</x:v>
      </x:c>
      <x:c r="C28" s="380"/>
      <x:c r="D28" s="380"/>
      <x:c r="E28" s="380"/>
      <x:c r="F28" s="380"/>
      <x:c r="G28" s="380"/>
      <x:c r="H28" s="380"/>
      <x:c r="I28" s="380"/>
      <x:c r="J28" s="380"/>
      <x:c r="K28" s="380"/>
      <x:c r="L28" s="380"/>
      <x:c r="M28" s="380"/>
      <x:c r="N28" s="380"/>
      <x:c r="O28" s="380"/>
      <x:c r="P28" s="381"/>
      <x:c r="Q28" s="470">
        <x:v>13043</x:v>
      </x:c>
      <x:c r="R28" s="471"/>
      <x:c r="S28" s="471"/>
      <x:c r="T28" s="471"/>
      <x:c r="U28" s="471"/>
      <x:c r="V28" s="471">
        <x:v>12569</x:v>
      </x:c>
      <x:c r="W28" s="471"/>
      <x:c r="X28" s="471"/>
      <x:c r="Y28" s="471"/>
      <x:c r="Z28" s="471"/>
      <x:c r="AA28" s="471">
        <x:v>474</x:v>
      </x:c>
      <x:c r="AB28" s="471"/>
      <x:c r="AC28" s="471"/>
      <x:c r="AD28" s="471"/>
      <x:c r="AE28" s="472"/>
      <x:c r="AF28" s="473">
        <x:v>474</x:v>
      </x:c>
      <x:c r="AG28" s="471"/>
      <x:c r="AH28" s="471"/>
      <x:c r="AI28" s="471"/>
      <x:c r="AJ28" s="474"/>
      <x:c r="AK28" s="475">
        <x:v>84</x:v>
      </x:c>
      <x:c r="AL28" s="466"/>
      <x:c r="AM28" s="466"/>
      <x:c r="AN28" s="466"/>
      <x:c r="AO28" s="466"/>
      <x:c r="AP28" s="466" t="s">
        <x:v>233</x:v>
      </x:c>
      <x:c r="AQ28" s="466"/>
      <x:c r="AR28" s="466"/>
      <x:c r="AS28" s="466"/>
      <x:c r="AT28" s="466"/>
      <x:c r="AU28" s="466" t="s">
        <x:v>233</x:v>
      </x:c>
      <x:c r="AV28" s="466"/>
      <x:c r="AW28" s="466"/>
      <x:c r="AX28" s="466"/>
      <x:c r="AY28" s="466"/>
      <x:c r="AZ28" s="467" t="s">
        <x:v>233</x:v>
      </x:c>
      <x:c r="BA28" s="467"/>
      <x:c r="BB28" s="467"/>
      <x:c r="BC28" s="467"/>
      <x:c r="BD28" s="467"/>
      <x:c r="BE28" s="468"/>
      <x:c r="BF28" s="468"/>
      <x:c r="BG28" s="468"/>
      <x:c r="BH28" s="468"/>
      <x:c r="BI28" s="469"/>
      <x:c r="BJ28" s="232"/>
      <x:c r="BK28" s="232"/>
      <x:c r="BL28" s="232"/>
      <x:c r="BM28" s="232"/>
      <x:c r="BN28" s="232"/>
      <x:c r="BO28" s="245"/>
      <x:c r="BP28" s="245"/>
      <x:c r="BQ28" s="242">
        <x:v>22</x:v>
      </x:c>
      <x:c r="BR28" s="243"/>
      <x:c r="BS28" s="416"/>
      <x:c r="BT28" s="417"/>
      <x:c r="BU28" s="417"/>
      <x:c r="BV28" s="417"/>
      <x:c r="BW28" s="417"/>
      <x:c r="BX28" s="417"/>
      <x:c r="BY28" s="417"/>
      <x:c r="BZ28" s="417"/>
      <x:c r="CA28" s="417"/>
      <x:c r="CB28" s="417"/>
      <x:c r="CC28" s="417"/>
      <x:c r="CD28" s="417"/>
      <x:c r="CE28" s="417"/>
      <x:c r="CF28" s="417"/>
      <x:c r="CG28" s="418"/>
      <x:c r="CH28" s="429"/>
      <x:c r="CI28" s="430"/>
      <x:c r="CJ28" s="430"/>
      <x:c r="CK28" s="430"/>
      <x:c r="CL28" s="431"/>
      <x:c r="CM28" s="429"/>
      <x:c r="CN28" s="430"/>
      <x:c r="CO28" s="430"/>
      <x:c r="CP28" s="430"/>
      <x:c r="CQ28" s="431"/>
      <x:c r="CR28" s="429"/>
      <x:c r="CS28" s="430"/>
      <x:c r="CT28" s="430"/>
      <x:c r="CU28" s="430"/>
      <x:c r="CV28" s="431"/>
      <x:c r="CW28" s="429"/>
      <x:c r="CX28" s="430"/>
      <x:c r="CY28" s="430"/>
      <x:c r="CZ28" s="430"/>
      <x:c r="DA28" s="431"/>
      <x:c r="DB28" s="429"/>
      <x:c r="DC28" s="430"/>
      <x:c r="DD28" s="430"/>
      <x:c r="DE28" s="430"/>
      <x:c r="DF28" s="431"/>
      <x:c r="DG28" s="429"/>
      <x:c r="DH28" s="430"/>
      <x:c r="DI28" s="430"/>
      <x:c r="DJ28" s="430"/>
      <x:c r="DK28" s="431"/>
      <x:c r="DL28" s="429"/>
      <x:c r="DM28" s="430"/>
      <x:c r="DN28" s="430"/>
      <x:c r="DO28" s="430"/>
      <x:c r="DP28" s="431"/>
      <x:c r="DQ28" s="429"/>
      <x:c r="DR28" s="430"/>
      <x:c r="DS28" s="430"/>
      <x:c r="DT28" s="430"/>
      <x:c r="DU28" s="431"/>
      <x:c r="DV28" s="432"/>
      <x:c r="DW28" s="433"/>
      <x:c r="DX28" s="433"/>
      <x:c r="DY28" s="433"/>
      <x:c r="DZ28" s="434"/>
      <x:c r="EA28" s="226"/>
    </x:row>
    <x:row r="29" spans="1:131" s="227" customFormat="1" ht="26.25" customHeight="1">
      <x:c r="A29" s="246">
        <x:v>2</x:v>
      </x:c>
      <x:c r="B29" s="403" t="s">
        <x:v>39</x:v>
      </x:c>
      <x:c r="C29" s="404"/>
      <x:c r="D29" s="404"/>
      <x:c r="E29" s="404"/>
      <x:c r="F29" s="404"/>
      <x:c r="G29" s="404"/>
      <x:c r="H29" s="404"/>
      <x:c r="I29" s="404"/>
      <x:c r="J29" s="404"/>
      <x:c r="K29" s="404"/>
      <x:c r="L29" s="404"/>
      <x:c r="M29" s="404"/>
      <x:c r="N29" s="404"/>
      <x:c r="O29" s="404"/>
      <x:c r="P29" s="405"/>
      <x:c r="Q29" s="406">
        <x:v>15849</x:v>
      </x:c>
      <x:c r="R29" s="407"/>
      <x:c r="S29" s="407"/>
      <x:c r="T29" s="407"/>
      <x:c r="U29" s="407"/>
      <x:c r="V29" s="407">
        <x:v>14515</x:v>
      </x:c>
      <x:c r="W29" s="407"/>
      <x:c r="X29" s="407"/>
      <x:c r="Y29" s="407"/>
      <x:c r="Z29" s="407"/>
      <x:c r="AA29" s="407">
        <x:v>1335</x:v>
      </x:c>
      <x:c r="AB29" s="407"/>
      <x:c r="AC29" s="407"/>
      <x:c r="AD29" s="407"/>
      <x:c r="AE29" s="408"/>
      <x:c r="AF29" s="409">
        <x:v>1335</x:v>
      </x:c>
      <x:c r="AG29" s="410"/>
      <x:c r="AH29" s="410"/>
      <x:c r="AI29" s="410"/>
      <x:c r="AJ29" s="411"/>
      <x:c r="AK29" s="478">
        <x:v>1077</x:v>
      </x:c>
      <x:c r="AL29" s="479"/>
      <x:c r="AM29" s="479"/>
      <x:c r="AN29" s="479"/>
      <x:c r="AO29" s="479"/>
      <x:c r="AP29" s="479" t="s">
        <x:v>233</x:v>
      </x:c>
      <x:c r="AQ29" s="479"/>
      <x:c r="AR29" s="479"/>
      <x:c r="AS29" s="479"/>
      <x:c r="AT29" s="479"/>
      <x:c r="AU29" s="479" t="s">
        <x:v>233</x:v>
      </x:c>
      <x:c r="AV29" s="479"/>
      <x:c r="AW29" s="479"/>
      <x:c r="AX29" s="479"/>
      <x:c r="AY29" s="479"/>
      <x:c r="AZ29" s="480" t="s">
        <x:v>233</x:v>
      </x:c>
      <x:c r="BA29" s="480"/>
      <x:c r="BB29" s="480"/>
      <x:c r="BC29" s="480"/>
      <x:c r="BD29" s="480"/>
      <x:c r="BE29" s="476"/>
      <x:c r="BF29" s="476"/>
      <x:c r="BG29" s="476"/>
      <x:c r="BH29" s="476"/>
      <x:c r="BI29" s="477"/>
      <x:c r="BJ29" s="232"/>
      <x:c r="BK29" s="232"/>
      <x:c r="BL29" s="232"/>
      <x:c r="BM29" s="232"/>
      <x:c r="BN29" s="232"/>
      <x:c r="BO29" s="245"/>
      <x:c r="BP29" s="245"/>
      <x:c r="BQ29" s="242">
        <x:v>23</x:v>
      </x:c>
      <x:c r="BR29" s="243"/>
      <x:c r="BS29" s="416"/>
      <x:c r="BT29" s="417"/>
      <x:c r="BU29" s="417"/>
      <x:c r="BV29" s="417"/>
      <x:c r="BW29" s="417"/>
      <x:c r="BX29" s="417"/>
      <x:c r="BY29" s="417"/>
      <x:c r="BZ29" s="417"/>
      <x:c r="CA29" s="417"/>
      <x:c r="CB29" s="417"/>
      <x:c r="CC29" s="417"/>
      <x:c r="CD29" s="417"/>
      <x:c r="CE29" s="417"/>
      <x:c r="CF29" s="417"/>
      <x:c r="CG29" s="418"/>
      <x:c r="CH29" s="429"/>
      <x:c r="CI29" s="430"/>
      <x:c r="CJ29" s="430"/>
      <x:c r="CK29" s="430"/>
      <x:c r="CL29" s="431"/>
      <x:c r="CM29" s="429"/>
      <x:c r="CN29" s="430"/>
      <x:c r="CO29" s="430"/>
      <x:c r="CP29" s="430"/>
      <x:c r="CQ29" s="431"/>
      <x:c r="CR29" s="429"/>
      <x:c r="CS29" s="430"/>
      <x:c r="CT29" s="430"/>
      <x:c r="CU29" s="430"/>
      <x:c r="CV29" s="431"/>
      <x:c r="CW29" s="429"/>
      <x:c r="CX29" s="430"/>
      <x:c r="CY29" s="430"/>
      <x:c r="CZ29" s="430"/>
      <x:c r="DA29" s="431"/>
      <x:c r="DB29" s="429"/>
      <x:c r="DC29" s="430"/>
      <x:c r="DD29" s="430"/>
      <x:c r="DE29" s="430"/>
      <x:c r="DF29" s="431"/>
      <x:c r="DG29" s="429"/>
      <x:c r="DH29" s="430"/>
      <x:c r="DI29" s="430"/>
      <x:c r="DJ29" s="430"/>
      <x:c r="DK29" s="431"/>
      <x:c r="DL29" s="429"/>
      <x:c r="DM29" s="430"/>
      <x:c r="DN29" s="430"/>
      <x:c r="DO29" s="430"/>
      <x:c r="DP29" s="431"/>
      <x:c r="DQ29" s="429"/>
      <x:c r="DR29" s="430"/>
      <x:c r="DS29" s="430"/>
      <x:c r="DT29" s="430"/>
      <x:c r="DU29" s="431"/>
      <x:c r="DV29" s="432"/>
      <x:c r="DW29" s="433"/>
      <x:c r="DX29" s="433"/>
      <x:c r="DY29" s="433"/>
      <x:c r="DZ29" s="434"/>
      <x:c r="EA29" s="226"/>
    </x:row>
    <x:row r="30" spans="1:131" s="227" customFormat="1" ht="26.25" customHeight="1">
      <x:c r="A30" s="246">
        <x:v>3</x:v>
      </x:c>
      <x:c r="B30" s="403" t="s">
        <x:v>193</x:v>
      </x:c>
      <x:c r="C30" s="404"/>
      <x:c r="D30" s="404"/>
      <x:c r="E30" s="404"/>
      <x:c r="F30" s="404"/>
      <x:c r="G30" s="404"/>
      <x:c r="H30" s="404"/>
      <x:c r="I30" s="404"/>
      <x:c r="J30" s="404"/>
      <x:c r="K30" s="404"/>
      <x:c r="L30" s="404"/>
      <x:c r="M30" s="404"/>
      <x:c r="N30" s="404"/>
      <x:c r="O30" s="404"/>
      <x:c r="P30" s="405"/>
      <x:c r="Q30" s="406">
        <x:v>36</x:v>
      </x:c>
      <x:c r="R30" s="407"/>
      <x:c r="S30" s="407"/>
      <x:c r="T30" s="407"/>
      <x:c r="U30" s="407"/>
      <x:c r="V30" s="407">
        <x:v>3</x:v>
      </x:c>
      <x:c r="W30" s="407"/>
      <x:c r="X30" s="407"/>
      <x:c r="Y30" s="407"/>
      <x:c r="Z30" s="407"/>
      <x:c r="AA30" s="407">
        <x:v>33</x:v>
      </x:c>
      <x:c r="AB30" s="407"/>
      <x:c r="AC30" s="407"/>
      <x:c r="AD30" s="407"/>
      <x:c r="AE30" s="408"/>
      <x:c r="AF30" s="409">
        <x:v>33</x:v>
      </x:c>
      <x:c r="AG30" s="410"/>
      <x:c r="AH30" s="410"/>
      <x:c r="AI30" s="410"/>
      <x:c r="AJ30" s="411"/>
      <x:c r="AK30" s="478" t="s">
        <x:v>233</x:v>
      </x:c>
      <x:c r="AL30" s="479"/>
      <x:c r="AM30" s="479"/>
      <x:c r="AN30" s="479"/>
      <x:c r="AO30" s="479"/>
      <x:c r="AP30" s="479" t="s">
        <x:v>233</x:v>
      </x:c>
      <x:c r="AQ30" s="479"/>
      <x:c r="AR30" s="479"/>
      <x:c r="AS30" s="479"/>
      <x:c r="AT30" s="479"/>
      <x:c r="AU30" s="479" t="s">
        <x:v>233</x:v>
      </x:c>
      <x:c r="AV30" s="479"/>
      <x:c r="AW30" s="479"/>
      <x:c r="AX30" s="479"/>
      <x:c r="AY30" s="479"/>
      <x:c r="AZ30" s="480" t="s">
        <x:v>233</x:v>
      </x:c>
      <x:c r="BA30" s="480"/>
      <x:c r="BB30" s="480"/>
      <x:c r="BC30" s="480"/>
      <x:c r="BD30" s="480"/>
      <x:c r="BE30" s="476"/>
      <x:c r="BF30" s="476"/>
      <x:c r="BG30" s="476"/>
      <x:c r="BH30" s="476"/>
      <x:c r="BI30" s="477"/>
      <x:c r="BJ30" s="232"/>
      <x:c r="BK30" s="232"/>
      <x:c r="BL30" s="232"/>
      <x:c r="BM30" s="232"/>
      <x:c r="BN30" s="232"/>
      <x:c r="BO30" s="245"/>
      <x:c r="BP30" s="245"/>
      <x:c r="BQ30" s="242">
        <x:v>24</x:v>
      </x:c>
      <x:c r="BR30" s="243"/>
      <x:c r="BS30" s="416"/>
      <x:c r="BT30" s="417"/>
      <x:c r="BU30" s="417"/>
      <x:c r="BV30" s="417"/>
      <x:c r="BW30" s="417"/>
      <x:c r="BX30" s="417"/>
      <x:c r="BY30" s="417"/>
      <x:c r="BZ30" s="417"/>
      <x:c r="CA30" s="417"/>
      <x:c r="CB30" s="417"/>
      <x:c r="CC30" s="417"/>
      <x:c r="CD30" s="417"/>
      <x:c r="CE30" s="417"/>
      <x:c r="CF30" s="417"/>
      <x:c r="CG30" s="418"/>
      <x:c r="CH30" s="429"/>
      <x:c r="CI30" s="430"/>
      <x:c r="CJ30" s="430"/>
      <x:c r="CK30" s="430"/>
      <x:c r="CL30" s="431"/>
      <x:c r="CM30" s="429"/>
      <x:c r="CN30" s="430"/>
      <x:c r="CO30" s="430"/>
      <x:c r="CP30" s="430"/>
      <x:c r="CQ30" s="431"/>
      <x:c r="CR30" s="429"/>
      <x:c r="CS30" s="430"/>
      <x:c r="CT30" s="430"/>
      <x:c r="CU30" s="430"/>
      <x:c r="CV30" s="431"/>
      <x:c r="CW30" s="429"/>
      <x:c r="CX30" s="430"/>
      <x:c r="CY30" s="430"/>
      <x:c r="CZ30" s="430"/>
      <x:c r="DA30" s="431"/>
      <x:c r="DB30" s="429"/>
      <x:c r="DC30" s="430"/>
      <x:c r="DD30" s="430"/>
      <x:c r="DE30" s="430"/>
      <x:c r="DF30" s="431"/>
      <x:c r="DG30" s="429"/>
      <x:c r="DH30" s="430"/>
      <x:c r="DI30" s="430"/>
      <x:c r="DJ30" s="430"/>
      <x:c r="DK30" s="431"/>
      <x:c r="DL30" s="429"/>
      <x:c r="DM30" s="430"/>
      <x:c r="DN30" s="430"/>
      <x:c r="DO30" s="430"/>
      <x:c r="DP30" s="431"/>
      <x:c r="DQ30" s="429"/>
      <x:c r="DR30" s="430"/>
      <x:c r="DS30" s="430"/>
      <x:c r="DT30" s="430"/>
      <x:c r="DU30" s="431"/>
      <x:c r="DV30" s="432"/>
      <x:c r="DW30" s="433"/>
      <x:c r="DX30" s="433"/>
      <x:c r="DY30" s="433"/>
      <x:c r="DZ30" s="434"/>
      <x:c r="EA30" s="226"/>
    </x:row>
    <x:row r="31" spans="1:131" s="227" customFormat="1" ht="26.25" customHeight="1">
      <x:c r="A31" s="246">
        <x:v>4</x:v>
      </x:c>
      <x:c r="B31" s="403" t="s">
        <x:v>42</x:v>
      </x:c>
      <x:c r="C31" s="404"/>
      <x:c r="D31" s="404"/>
      <x:c r="E31" s="404"/>
      <x:c r="F31" s="404"/>
      <x:c r="G31" s="404"/>
      <x:c r="H31" s="404"/>
      <x:c r="I31" s="404"/>
      <x:c r="J31" s="404"/>
      <x:c r="K31" s="404"/>
      <x:c r="L31" s="404"/>
      <x:c r="M31" s="404"/>
      <x:c r="N31" s="404"/>
      <x:c r="O31" s="404"/>
      <x:c r="P31" s="405"/>
      <x:c r="Q31" s="406">
        <x:v>20</x:v>
      </x:c>
      <x:c r="R31" s="407"/>
      <x:c r="S31" s="407"/>
      <x:c r="T31" s="407"/>
      <x:c r="U31" s="407"/>
      <x:c r="V31" s="407">
        <x:v>7</x:v>
      </x:c>
      <x:c r="W31" s="407"/>
      <x:c r="X31" s="407"/>
      <x:c r="Y31" s="407"/>
      <x:c r="Z31" s="407"/>
      <x:c r="AA31" s="407">
        <x:v>13</x:v>
      </x:c>
      <x:c r="AB31" s="407"/>
      <x:c r="AC31" s="407"/>
      <x:c r="AD31" s="407"/>
      <x:c r="AE31" s="408"/>
      <x:c r="AF31" s="409">
        <x:v>13</x:v>
      </x:c>
      <x:c r="AG31" s="410"/>
      <x:c r="AH31" s="410"/>
      <x:c r="AI31" s="410"/>
      <x:c r="AJ31" s="411"/>
      <x:c r="AK31" s="478" t="s">
        <x:v>233</x:v>
      </x:c>
      <x:c r="AL31" s="479"/>
      <x:c r="AM31" s="479"/>
      <x:c r="AN31" s="479"/>
      <x:c r="AO31" s="479"/>
      <x:c r="AP31" s="479" t="s">
        <x:v>233</x:v>
      </x:c>
      <x:c r="AQ31" s="479"/>
      <x:c r="AR31" s="479"/>
      <x:c r="AS31" s="479"/>
      <x:c r="AT31" s="479"/>
      <x:c r="AU31" s="479" t="s">
        <x:v>233</x:v>
      </x:c>
      <x:c r="AV31" s="479"/>
      <x:c r="AW31" s="479"/>
      <x:c r="AX31" s="479"/>
      <x:c r="AY31" s="479"/>
      <x:c r="AZ31" s="480" t="s">
        <x:v>233</x:v>
      </x:c>
      <x:c r="BA31" s="480"/>
      <x:c r="BB31" s="480"/>
      <x:c r="BC31" s="480"/>
      <x:c r="BD31" s="480"/>
      <x:c r="BE31" s="476"/>
      <x:c r="BF31" s="476"/>
      <x:c r="BG31" s="476"/>
      <x:c r="BH31" s="476"/>
      <x:c r="BI31" s="477"/>
      <x:c r="BJ31" s="232"/>
      <x:c r="BK31" s="232"/>
      <x:c r="BL31" s="232"/>
      <x:c r="BM31" s="232"/>
      <x:c r="BN31" s="232"/>
      <x:c r="BO31" s="245"/>
      <x:c r="BP31" s="245"/>
      <x:c r="BQ31" s="242">
        <x:v>25</x:v>
      </x:c>
      <x:c r="BR31" s="243"/>
      <x:c r="BS31" s="416"/>
      <x:c r="BT31" s="417"/>
      <x:c r="BU31" s="417"/>
      <x:c r="BV31" s="417"/>
      <x:c r="BW31" s="417"/>
      <x:c r="BX31" s="417"/>
      <x:c r="BY31" s="417"/>
      <x:c r="BZ31" s="417"/>
      <x:c r="CA31" s="417"/>
      <x:c r="CB31" s="417"/>
      <x:c r="CC31" s="417"/>
      <x:c r="CD31" s="417"/>
      <x:c r="CE31" s="417"/>
      <x:c r="CF31" s="417"/>
      <x:c r="CG31" s="418"/>
      <x:c r="CH31" s="429"/>
      <x:c r="CI31" s="430"/>
      <x:c r="CJ31" s="430"/>
      <x:c r="CK31" s="430"/>
      <x:c r="CL31" s="431"/>
      <x:c r="CM31" s="429"/>
      <x:c r="CN31" s="430"/>
      <x:c r="CO31" s="430"/>
      <x:c r="CP31" s="430"/>
      <x:c r="CQ31" s="431"/>
      <x:c r="CR31" s="429"/>
      <x:c r="CS31" s="430"/>
      <x:c r="CT31" s="430"/>
      <x:c r="CU31" s="430"/>
      <x:c r="CV31" s="431"/>
      <x:c r="CW31" s="429"/>
      <x:c r="CX31" s="430"/>
      <x:c r="CY31" s="430"/>
      <x:c r="CZ31" s="430"/>
      <x:c r="DA31" s="431"/>
      <x:c r="DB31" s="429"/>
      <x:c r="DC31" s="430"/>
      <x:c r="DD31" s="430"/>
      <x:c r="DE31" s="430"/>
      <x:c r="DF31" s="431"/>
      <x:c r="DG31" s="429"/>
      <x:c r="DH31" s="430"/>
      <x:c r="DI31" s="430"/>
      <x:c r="DJ31" s="430"/>
      <x:c r="DK31" s="431"/>
      <x:c r="DL31" s="429"/>
      <x:c r="DM31" s="430"/>
      <x:c r="DN31" s="430"/>
      <x:c r="DO31" s="430"/>
      <x:c r="DP31" s="431"/>
      <x:c r="DQ31" s="429"/>
      <x:c r="DR31" s="430"/>
      <x:c r="DS31" s="430"/>
      <x:c r="DT31" s="430"/>
      <x:c r="DU31" s="431"/>
      <x:c r="DV31" s="432"/>
      <x:c r="DW31" s="433"/>
      <x:c r="DX31" s="433"/>
      <x:c r="DY31" s="433"/>
      <x:c r="DZ31" s="434"/>
      <x:c r="EA31" s="226"/>
    </x:row>
    <x:row r="32" spans="1:131" s="227" customFormat="1" ht="26.25" customHeight="1">
      <x:c r="A32" s="246">
        <x:v>5</x:v>
      </x:c>
      <x:c r="B32" s="403" t="s">
        <x:v>188</x:v>
      </x:c>
      <x:c r="C32" s="404"/>
      <x:c r="D32" s="404"/>
      <x:c r="E32" s="404"/>
      <x:c r="F32" s="404"/>
      <x:c r="G32" s="404"/>
      <x:c r="H32" s="404"/>
      <x:c r="I32" s="404"/>
      <x:c r="J32" s="404"/>
      <x:c r="K32" s="404"/>
      <x:c r="L32" s="404"/>
      <x:c r="M32" s="404"/>
      <x:c r="N32" s="404"/>
      <x:c r="O32" s="404"/>
      <x:c r="P32" s="405"/>
      <x:c r="Q32" s="406">
        <x:v>10680</x:v>
      </x:c>
      <x:c r="R32" s="407"/>
      <x:c r="S32" s="407"/>
      <x:c r="T32" s="407"/>
      <x:c r="U32" s="407"/>
      <x:c r="V32" s="407">
        <x:v>10475</x:v>
      </x:c>
      <x:c r="W32" s="407"/>
      <x:c r="X32" s="407"/>
      <x:c r="Y32" s="407"/>
      <x:c r="Z32" s="407"/>
      <x:c r="AA32" s="407">
        <x:v>205</x:v>
      </x:c>
      <x:c r="AB32" s="407"/>
      <x:c r="AC32" s="407"/>
      <x:c r="AD32" s="407"/>
      <x:c r="AE32" s="408"/>
      <x:c r="AF32" s="409">
        <x:v>202</x:v>
      </x:c>
      <x:c r="AG32" s="410"/>
      <x:c r="AH32" s="410"/>
      <x:c r="AI32" s="410"/>
      <x:c r="AJ32" s="411"/>
      <x:c r="AK32" s="478">
        <x:v>1536</x:v>
      </x:c>
      <x:c r="AL32" s="479"/>
      <x:c r="AM32" s="479"/>
      <x:c r="AN32" s="479"/>
      <x:c r="AO32" s="479"/>
      <x:c r="AP32" s="479" t="s">
        <x:v>233</x:v>
      </x:c>
      <x:c r="AQ32" s="479"/>
      <x:c r="AR32" s="479"/>
      <x:c r="AS32" s="479"/>
      <x:c r="AT32" s="479"/>
      <x:c r="AU32" s="479" t="s">
        <x:v>233</x:v>
      </x:c>
      <x:c r="AV32" s="479"/>
      <x:c r="AW32" s="479"/>
      <x:c r="AX32" s="479"/>
      <x:c r="AY32" s="479"/>
      <x:c r="AZ32" s="480" t="s">
        <x:v>233</x:v>
      </x:c>
      <x:c r="BA32" s="480"/>
      <x:c r="BB32" s="480"/>
      <x:c r="BC32" s="480"/>
      <x:c r="BD32" s="480"/>
      <x:c r="BE32" s="476"/>
      <x:c r="BF32" s="476"/>
      <x:c r="BG32" s="476"/>
      <x:c r="BH32" s="476"/>
      <x:c r="BI32" s="477"/>
      <x:c r="BJ32" s="232"/>
      <x:c r="BK32" s="232"/>
      <x:c r="BL32" s="232"/>
      <x:c r="BM32" s="232"/>
      <x:c r="BN32" s="232"/>
      <x:c r="BO32" s="245"/>
      <x:c r="BP32" s="245"/>
      <x:c r="BQ32" s="242">
        <x:v>26</x:v>
      </x:c>
      <x:c r="BR32" s="243"/>
      <x:c r="BS32" s="416"/>
      <x:c r="BT32" s="417"/>
      <x:c r="BU32" s="417"/>
      <x:c r="BV32" s="417"/>
      <x:c r="BW32" s="417"/>
      <x:c r="BX32" s="417"/>
      <x:c r="BY32" s="417"/>
      <x:c r="BZ32" s="417"/>
      <x:c r="CA32" s="417"/>
      <x:c r="CB32" s="417"/>
      <x:c r="CC32" s="417"/>
      <x:c r="CD32" s="417"/>
      <x:c r="CE32" s="417"/>
      <x:c r="CF32" s="417"/>
      <x:c r="CG32" s="418"/>
      <x:c r="CH32" s="429"/>
      <x:c r="CI32" s="430"/>
      <x:c r="CJ32" s="430"/>
      <x:c r="CK32" s="430"/>
      <x:c r="CL32" s="431"/>
      <x:c r="CM32" s="429"/>
      <x:c r="CN32" s="430"/>
      <x:c r="CO32" s="430"/>
      <x:c r="CP32" s="430"/>
      <x:c r="CQ32" s="431"/>
      <x:c r="CR32" s="429"/>
      <x:c r="CS32" s="430"/>
      <x:c r="CT32" s="430"/>
      <x:c r="CU32" s="430"/>
      <x:c r="CV32" s="431"/>
      <x:c r="CW32" s="429"/>
      <x:c r="CX32" s="430"/>
      <x:c r="CY32" s="430"/>
      <x:c r="CZ32" s="430"/>
      <x:c r="DA32" s="431"/>
      <x:c r="DB32" s="429"/>
      <x:c r="DC32" s="430"/>
      <x:c r="DD32" s="430"/>
      <x:c r="DE32" s="430"/>
      <x:c r="DF32" s="431"/>
      <x:c r="DG32" s="429"/>
      <x:c r="DH32" s="430"/>
      <x:c r="DI32" s="430"/>
      <x:c r="DJ32" s="430"/>
      <x:c r="DK32" s="431"/>
      <x:c r="DL32" s="429"/>
      <x:c r="DM32" s="430"/>
      <x:c r="DN32" s="430"/>
      <x:c r="DO32" s="430"/>
      <x:c r="DP32" s="431"/>
      <x:c r="DQ32" s="429"/>
      <x:c r="DR32" s="430"/>
      <x:c r="DS32" s="430"/>
      <x:c r="DT32" s="430"/>
      <x:c r="DU32" s="431"/>
      <x:c r="DV32" s="432"/>
      <x:c r="DW32" s="433"/>
      <x:c r="DX32" s="433"/>
      <x:c r="DY32" s="433"/>
      <x:c r="DZ32" s="434"/>
      <x:c r="EA32" s="226"/>
    </x:row>
    <x:row r="33" spans="1:131" s="227" customFormat="1" ht="26.25" customHeight="1">
      <x:c r="A33" s="246">
        <x:v>6</x:v>
      </x:c>
      <x:c r="B33" s="403" t="s">
        <x:v>40</x:v>
      </x:c>
      <x:c r="C33" s="404"/>
      <x:c r="D33" s="404"/>
      <x:c r="E33" s="404"/>
      <x:c r="F33" s="404"/>
      <x:c r="G33" s="404"/>
      <x:c r="H33" s="404"/>
      <x:c r="I33" s="404"/>
      <x:c r="J33" s="404"/>
      <x:c r="K33" s="404"/>
      <x:c r="L33" s="404"/>
      <x:c r="M33" s="404"/>
      <x:c r="N33" s="404"/>
      <x:c r="O33" s="404"/>
      <x:c r="P33" s="405"/>
      <x:c r="Q33" s="406">
        <x:v>1800</x:v>
      </x:c>
      <x:c r="R33" s="407"/>
      <x:c r="S33" s="407"/>
      <x:c r="T33" s="407"/>
      <x:c r="U33" s="407"/>
      <x:c r="V33" s="407">
        <x:v>1758</x:v>
      </x:c>
      <x:c r="W33" s="407"/>
      <x:c r="X33" s="407"/>
      <x:c r="Y33" s="407"/>
      <x:c r="Z33" s="407"/>
      <x:c r="AA33" s="407">
        <x:v>42</x:v>
      </x:c>
      <x:c r="AB33" s="407"/>
      <x:c r="AC33" s="407"/>
      <x:c r="AD33" s="407"/>
      <x:c r="AE33" s="408"/>
      <x:c r="AF33" s="409">
        <x:v>42</x:v>
      </x:c>
      <x:c r="AG33" s="410"/>
      <x:c r="AH33" s="410"/>
      <x:c r="AI33" s="410"/>
      <x:c r="AJ33" s="411"/>
      <x:c r="AK33" s="478">
        <x:v>437</x:v>
      </x:c>
      <x:c r="AL33" s="479"/>
      <x:c r="AM33" s="479"/>
      <x:c r="AN33" s="479"/>
      <x:c r="AO33" s="479"/>
      <x:c r="AP33" s="479" t="s">
        <x:v>233</x:v>
      </x:c>
      <x:c r="AQ33" s="479"/>
      <x:c r="AR33" s="479"/>
      <x:c r="AS33" s="479"/>
      <x:c r="AT33" s="479"/>
      <x:c r="AU33" s="479" t="s">
        <x:v>233</x:v>
      </x:c>
      <x:c r="AV33" s="479"/>
      <x:c r="AW33" s="479"/>
      <x:c r="AX33" s="479"/>
      <x:c r="AY33" s="479"/>
      <x:c r="AZ33" s="480" t="s">
        <x:v>233</x:v>
      </x:c>
      <x:c r="BA33" s="480"/>
      <x:c r="BB33" s="480"/>
      <x:c r="BC33" s="480"/>
      <x:c r="BD33" s="480"/>
      <x:c r="BE33" s="476"/>
      <x:c r="BF33" s="476"/>
      <x:c r="BG33" s="476"/>
      <x:c r="BH33" s="476"/>
      <x:c r="BI33" s="477"/>
      <x:c r="BJ33" s="232"/>
      <x:c r="BK33" s="232"/>
      <x:c r="BL33" s="232"/>
      <x:c r="BM33" s="232"/>
      <x:c r="BN33" s="232"/>
      <x:c r="BO33" s="245"/>
      <x:c r="BP33" s="245"/>
      <x:c r="BQ33" s="242">
        <x:v>27</x:v>
      </x:c>
      <x:c r="BR33" s="243"/>
      <x:c r="BS33" s="416"/>
      <x:c r="BT33" s="417"/>
      <x:c r="BU33" s="417"/>
      <x:c r="BV33" s="417"/>
      <x:c r="BW33" s="417"/>
      <x:c r="BX33" s="417"/>
      <x:c r="BY33" s="417"/>
      <x:c r="BZ33" s="417"/>
      <x:c r="CA33" s="417"/>
      <x:c r="CB33" s="417"/>
      <x:c r="CC33" s="417"/>
      <x:c r="CD33" s="417"/>
      <x:c r="CE33" s="417"/>
      <x:c r="CF33" s="417"/>
      <x:c r="CG33" s="418"/>
      <x:c r="CH33" s="429"/>
      <x:c r="CI33" s="430"/>
      <x:c r="CJ33" s="430"/>
      <x:c r="CK33" s="430"/>
      <x:c r="CL33" s="431"/>
      <x:c r="CM33" s="429"/>
      <x:c r="CN33" s="430"/>
      <x:c r="CO33" s="430"/>
      <x:c r="CP33" s="430"/>
      <x:c r="CQ33" s="431"/>
      <x:c r="CR33" s="429"/>
      <x:c r="CS33" s="430"/>
      <x:c r="CT33" s="430"/>
      <x:c r="CU33" s="430"/>
      <x:c r="CV33" s="431"/>
      <x:c r="CW33" s="429"/>
      <x:c r="CX33" s="430"/>
      <x:c r="CY33" s="430"/>
      <x:c r="CZ33" s="430"/>
      <x:c r="DA33" s="431"/>
      <x:c r="DB33" s="429"/>
      <x:c r="DC33" s="430"/>
      <x:c r="DD33" s="430"/>
      <x:c r="DE33" s="430"/>
      <x:c r="DF33" s="431"/>
      <x:c r="DG33" s="429"/>
      <x:c r="DH33" s="430"/>
      <x:c r="DI33" s="430"/>
      <x:c r="DJ33" s="430"/>
      <x:c r="DK33" s="431"/>
      <x:c r="DL33" s="429"/>
      <x:c r="DM33" s="430"/>
      <x:c r="DN33" s="430"/>
      <x:c r="DO33" s="430"/>
      <x:c r="DP33" s="431"/>
      <x:c r="DQ33" s="429"/>
      <x:c r="DR33" s="430"/>
      <x:c r="DS33" s="430"/>
      <x:c r="DT33" s="430"/>
      <x:c r="DU33" s="431"/>
      <x:c r="DV33" s="432"/>
      <x:c r="DW33" s="433"/>
      <x:c r="DX33" s="433"/>
      <x:c r="DY33" s="433"/>
      <x:c r="DZ33" s="434"/>
      <x:c r="EA33" s="226"/>
    </x:row>
    <x:row r="34" spans="1:131" s="227" customFormat="1" ht="26.25" customHeight="1">
      <x:c r="A34" s="246">
        <x:v>7</x:v>
      </x:c>
      <x:c r="B34" s="403" t="s">
        <x:v>428</x:v>
      </x:c>
      <x:c r="C34" s="404"/>
      <x:c r="D34" s="404"/>
      <x:c r="E34" s="404"/>
      <x:c r="F34" s="404"/>
      <x:c r="G34" s="404"/>
      <x:c r="H34" s="404"/>
      <x:c r="I34" s="404"/>
      <x:c r="J34" s="404"/>
      <x:c r="K34" s="404"/>
      <x:c r="L34" s="404"/>
      <x:c r="M34" s="404"/>
      <x:c r="N34" s="404"/>
      <x:c r="O34" s="404"/>
      <x:c r="P34" s="405"/>
      <x:c r="Q34" s="406">
        <x:v>2165</x:v>
      </x:c>
      <x:c r="R34" s="407"/>
      <x:c r="S34" s="407"/>
      <x:c r="T34" s="407"/>
      <x:c r="U34" s="407"/>
      <x:c r="V34" s="407">
        <x:v>1691</x:v>
      </x:c>
      <x:c r="W34" s="407"/>
      <x:c r="X34" s="407"/>
      <x:c r="Y34" s="407"/>
      <x:c r="Z34" s="407"/>
      <x:c r="AA34" s="407">
        <x:v>475</x:v>
      </x:c>
      <x:c r="AB34" s="407"/>
      <x:c r="AC34" s="407"/>
      <x:c r="AD34" s="407"/>
      <x:c r="AE34" s="408"/>
      <x:c r="AF34" s="409">
        <x:v>2468</x:v>
      </x:c>
      <x:c r="AG34" s="410"/>
      <x:c r="AH34" s="410"/>
      <x:c r="AI34" s="410"/>
      <x:c r="AJ34" s="411"/>
      <x:c r="AK34" s="478">
        <x:v>34</x:v>
      </x:c>
      <x:c r="AL34" s="479"/>
      <x:c r="AM34" s="479"/>
      <x:c r="AN34" s="479"/>
      <x:c r="AO34" s="479"/>
      <x:c r="AP34" s="479">
        <x:v>8815</x:v>
      </x:c>
      <x:c r="AQ34" s="479"/>
      <x:c r="AR34" s="479"/>
      <x:c r="AS34" s="479"/>
      <x:c r="AT34" s="479"/>
      <x:c r="AU34" s="479">
        <x:v>53</x:v>
      </x:c>
      <x:c r="AV34" s="479"/>
      <x:c r="AW34" s="479"/>
      <x:c r="AX34" s="479"/>
      <x:c r="AY34" s="479"/>
      <x:c r="AZ34" s="480" t="s">
        <x:v>233</x:v>
      </x:c>
      <x:c r="BA34" s="480"/>
      <x:c r="BB34" s="480"/>
      <x:c r="BC34" s="480"/>
      <x:c r="BD34" s="480"/>
      <x:c r="BE34" s="476" t="s">
        <x:v>423</x:v>
      </x:c>
      <x:c r="BF34" s="476"/>
      <x:c r="BG34" s="476"/>
      <x:c r="BH34" s="476"/>
      <x:c r="BI34" s="477"/>
      <x:c r="BJ34" s="232"/>
      <x:c r="BK34" s="232"/>
      <x:c r="BL34" s="232"/>
      <x:c r="BM34" s="232"/>
      <x:c r="BN34" s="232"/>
      <x:c r="BO34" s="245"/>
      <x:c r="BP34" s="245"/>
      <x:c r="BQ34" s="242">
        <x:v>28</x:v>
      </x:c>
      <x:c r="BR34" s="243"/>
      <x:c r="BS34" s="416"/>
      <x:c r="BT34" s="417"/>
      <x:c r="BU34" s="417"/>
      <x:c r="BV34" s="417"/>
      <x:c r="BW34" s="417"/>
      <x:c r="BX34" s="417"/>
      <x:c r="BY34" s="417"/>
      <x:c r="BZ34" s="417"/>
      <x:c r="CA34" s="417"/>
      <x:c r="CB34" s="417"/>
      <x:c r="CC34" s="417"/>
      <x:c r="CD34" s="417"/>
      <x:c r="CE34" s="417"/>
      <x:c r="CF34" s="417"/>
      <x:c r="CG34" s="418"/>
      <x:c r="CH34" s="429"/>
      <x:c r="CI34" s="430"/>
      <x:c r="CJ34" s="430"/>
      <x:c r="CK34" s="430"/>
      <x:c r="CL34" s="431"/>
      <x:c r="CM34" s="429"/>
      <x:c r="CN34" s="430"/>
      <x:c r="CO34" s="430"/>
      <x:c r="CP34" s="430"/>
      <x:c r="CQ34" s="431"/>
      <x:c r="CR34" s="429"/>
      <x:c r="CS34" s="430"/>
      <x:c r="CT34" s="430"/>
      <x:c r="CU34" s="430"/>
      <x:c r="CV34" s="431"/>
      <x:c r="CW34" s="429"/>
      <x:c r="CX34" s="430"/>
      <x:c r="CY34" s="430"/>
      <x:c r="CZ34" s="430"/>
      <x:c r="DA34" s="431"/>
      <x:c r="DB34" s="429"/>
      <x:c r="DC34" s="430"/>
      <x:c r="DD34" s="430"/>
      <x:c r="DE34" s="430"/>
      <x:c r="DF34" s="431"/>
      <x:c r="DG34" s="429"/>
      <x:c r="DH34" s="430"/>
      <x:c r="DI34" s="430"/>
      <x:c r="DJ34" s="430"/>
      <x:c r="DK34" s="431"/>
      <x:c r="DL34" s="429"/>
      <x:c r="DM34" s="430"/>
      <x:c r="DN34" s="430"/>
      <x:c r="DO34" s="430"/>
      <x:c r="DP34" s="431"/>
      <x:c r="DQ34" s="429"/>
      <x:c r="DR34" s="430"/>
      <x:c r="DS34" s="430"/>
      <x:c r="DT34" s="430"/>
      <x:c r="DU34" s="431"/>
      <x:c r="DV34" s="432"/>
      <x:c r="DW34" s="433"/>
      <x:c r="DX34" s="433"/>
      <x:c r="DY34" s="433"/>
      <x:c r="DZ34" s="434"/>
      <x:c r="EA34" s="226"/>
    </x:row>
    <x:row r="35" spans="1:131" s="227" customFormat="1" ht="26.25" customHeight="1">
      <x:c r="A35" s="246">
        <x:v>8</x:v>
      </x:c>
      <x:c r="B35" s="403" t="s">
        <x:v>192</x:v>
      </x:c>
      <x:c r="C35" s="404"/>
      <x:c r="D35" s="404"/>
      <x:c r="E35" s="404"/>
      <x:c r="F35" s="404"/>
      <x:c r="G35" s="404"/>
      <x:c r="H35" s="404"/>
      <x:c r="I35" s="404"/>
      <x:c r="J35" s="404"/>
      <x:c r="K35" s="404"/>
      <x:c r="L35" s="404"/>
      <x:c r="M35" s="404"/>
      <x:c r="N35" s="404"/>
      <x:c r="O35" s="404"/>
      <x:c r="P35" s="405"/>
      <x:c r="Q35" s="406">
        <x:v>142</x:v>
      </x:c>
      <x:c r="R35" s="407"/>
      <x:c r="S35" s="407"/>
      <x:c r="T35" s="407"/>
      <x:c r="U35" s="407"/>
      <x:c r="V35" s="407">
        <x:v>113</x:v>
      </x:c>
      <x:c r="W35" s="407"/>
      <x:c r="X35" s="407"/>
      <x:c r="Y35" s="407"/>
      <x:c r="Z35" s="407"/>
      <x:c r="AA35" s="407">
        <x:v>30</x:v>
      </x:c>
      <x:c r="AB35" s="407"/>
      <x:c r="AC35" s="407"/>
      <x:c r="AD35" s="407"/>
      <x:c r="AE35" s="408"/>
      <x:c r="AF35" s="409">
        <x:v>808</x:v>
      </x:c>
      <x:c r="AG35" s="410"/>
      <x:c r="AH35" s="410"/>
      <x:c r="AI35" s="410"/>
      <x:c r="AJ35" s="411"/>
      <x:c r="AK35" s="478" t="s">
        <x:v>233</x:v>
      </x:c>
      <x:c r="AL35" s="479"/>
      <x:c r="AM35" s="479"/>
      <x:c r="AN35" s="479"/>
      <x:c r="AO35" s="479"/>
      <x:c r="AP35" s="479" t="s">
        <x:v>233</x:v>
      </x:c>
      <x:c r="AQ35" s="479"/>
      <x:c r="AR35" s="479"/>
      <x:c r="AS35" s="479"/>
      <x:c r="AT35" s="479"/>
      <x:c r="AU35" s="479" t="s">
        <x:v>233</x:v>
      </x:c>
      <x:c r="AV35" s="479"/>
      <x:c r="AW35" s="479"/>
      <x:c r="AX35" s="479"/>
      <x:c r="AY35" s="479"/>
      <x:c r="AZ35" s="480" t="s">
        <x:v>233</x:v>
      </x:c>
      <x:c r="BA35" s="480"/>
      <x:c r="BB35" s="480"/>
      <x:c r="BC35" s="480"/>
      <x:c r="BD35" s="480"/>
      <x:c r="BE35" s="476" t="s">
        <x:v>423</x:v>
      </x:c>
      <x:c r="BF35" s="476"/>
      <x:c r="BG35" s="476"/>
      <x:c r="BH35" s="476"/>
      <x:c r="BI35" s="477"/>
      <x:c r="BJ35" s="232"/>
      <x:c r="BK35" s="232"/>
      <x:c r="BL35" s="232"/>
      <x:c r="BM35" s="232"/>
      <x:c r="BN35" s="232"/>
      <x:c r="BO35" s="245"/>
      <x:c r="BP35" s="245"/>
      <x:c r="BQ35" s="242">
        <x:v>29</x:v>
      </x:c>
      <x:c r="BR35" s="243"/>
      <x:c r="BS35" s="416"/>
      <x:c r="BT35" s="417"/>
      <x:c r="BU35" s="417"/>
      <x:c r="BV35" s="417"/>
      <x:c r="BW35" s="417"/>
      <x:c r="BX35" s="417"/>
      <x:c r="BY35" s="417"/>
      <x:c r="BZ35" s="417"/>
      <x:c r="CA35" s="417"/>
      <x:c r="CB35" s="417"/>
      <x:c r="CC35" s="417"/>
      <x:c r="CD35" s="417"/>
      <x:c r="CE35" s="417"/>
      <x:c r="CF35" s="417"/>
      <x:c r="CG35" s="418"/>
      <x:c r="CH35" s="429"/>
      <x:c r="CI35" s="430"/>
      <x:c r="CJ35" s="430"/>
      <x:c r="CK35" s="430"/>
      <x:c r="CL35" s="431"/>
      <x:c r="CM35" s="429"/>
      <x:c r="CN35" s="430"/>
      <x:c r="CO35" s="430"/>
      <x:c r="CP35" s="430"/>
      <x:c r="CQ35" s="431"/>
      <x:c r="CR35" s="429"/>
      <x:c r="CS35" s="430"/>
      <x:c r="CT35" s="430"/>
      <x:c r="CU35" s="430"/>
      <x:c r="CV35" s="431"/>
      <x:c r="CW35" s="429"/>
      <x:c r="CX35" s="430"/>
      <x:c r="CY35" s="430"/>
      <x:c r="CZ35" s="430"/>
      <x:c r="DA35" s="431"/>
      <x:c r="DB35" s="429"/>
      <x:c r="DC35" s="430"/>
      <x:c r="DD35" s="430"/>
      <x:c r="DE35" s="430"/>
      <x:c r="DF35" s="431"/>
      <x:c r="DG35" s="429"/>
      <x:c r="DH35" s="430"/>
      <x:c r="DI35" s="430"/>
      <x:c r="DJ35" s="430"/>
      <x:c r="DK35" s="431"/>
      <x:c r="DL35" s="429"/>
      <x:c r="DM35" s="430"/>
      <x:c r="DN35" s="430"/>
      <x:c r="DO35" s="430"/>
      <x:c r="DP35" s="431"/>
      <x:c r="DQ35" s="429"/>
      <x:c r="DR35" s="430"/>
      <x:c r="DS35" s="430"/>
      <x:c r="DT35" s="430"/>
      <x:c r="DU35" s="431"/>
      <x:c r="DV35" s="432"/>
      <x:c r="DW35" s="433"/>
      <x:c r="DX35" s="433"/>
      <x:c r="DY35" s="433"/>
      <x:c r="DZ35" s="434"/>
      <x:c r="EA35" s="226"/>
    </x:row>
    <x:row r="36" spans="1:131" s="227" customFormat="1" ht="26.25" customHeight="1">
      <x:c r="A36" s="246">
        <x:v>9</x:v>
      </x:c>
      <x:c r="B36" s="403" t="s">
        <x:v>187</x:v>
      </x:c>
      <x:c r="C36" s="404"/>
      <x:c r="D36" s="404"/>
      <x:c r="E36" s="404"/>
      <x:c r="F36" s="404"/>
      <x:c r="G36" s="404"/>
      <x:c r="H36" s="404"/>
      <x:c r="I36" s="404"/>
      <x:c r="J36" s="404"/>
      <x:c r="K36" s="404"/>
      <x:c r="L36" s="404"/>
      <x:c r="M36" s="404"/>
      <x:c r="N36" s="404"/>
      <x:c r="O36" s="404"/>
      <x:c r="P36" s="405"/>
      <x:c r="Q36" s="406">
        <x:v>2907</x:v>
      </x:c>
      <x:c r="R36" s="407"/>
      <x:c r="S36" s="407"/>
      <x:c r="T36" s="407"/>
      <x:c r="U36" s="407"/>
      <x:c r="V36" s="407">
        <x:v>2750</x:v>
      </x:c>
      <x:c r="W36" s="407"/>
      <x:c r="X36" s="407"/>
      <x:c r="Y36" s="407"/>
      <x:c r="Z36" s="407"/>
      <x:c r="AA36" s="407">
        <x:v>157</x:v>
      </x:c>
      <x:c r="AB36" s="407"/>
      <x:c r="AC36" s="407"/>
      <x:c r="AD36" s="407"/>
      <x:c r="AE36" s="408"/>
      <x:c r="AF36" s="409">
        <x:v>852</x:v>
      </x:c>
      <x:c r="AG36" s="410"/>
      <x:c r="AH36" s="410"/>
      <x:c r="AI36" s="410"/>
      <x:c r="AJ36" s="411"/>
      <x:c r="AK36" s="478">
        <x:v>1092</x:v>
      </x:c>
      <x:c r="AL36" s="479"/>
      <x:c r="AM36" s="479"/>
      <x:c r="AN36" s="479"/>
      <x:c r="AO36" s="479"/>
      <x:c r="AP36" s="479">
        <x:v>24749</x:v>
      </x:c>
      <x:c r="AQ36" s="479"/>
      <x:c r="AR36" s="479"/>
      <x:c r="AS36" s="479"/>
      <x:c r="AT36" s="479"/>
      <x:c r="AU36" s="479">
        <x:v>14033</x:v>
      </x:c>
      <x:c r="AV36" s="479"/>
      <x:c r="AW36" s="479"/>
      <x:c r="AX36" s="479"/>
      <x:c r="AY36" s="479"/>
      <x:c r="AZ36" s="480" t="s">
        <x:v>233</x:v>
      </x:c>
      <x:c r="BA36" s="480"/>
      <x:c r="BB36" s="480"/>
      <x:c r="BC36" s="480"/>
      <x:c r="BD36" s="480"/>
      <x:c r="BE36" s="476" t="s">
        <x:v>423</x:v>
      </x:c>
      <x:c r="BF36" s="476"/>
      <x:c r="BG36" s="476"/>
      <x:c r="BH36" s="476"/>
      <x:c r="BI36" s="477"/>
      <x:c r="BJ36" s="232"/>
      <x:c r="BK36" s="232"/>
      <x:c r="BL36" s="232"/>
      <x:c r="BM36" s="232"/>
      <x:c r="BN36" s="232"/>
      <x:c r="BO36" s="245"/>
      <x:c r="BP36" s="245"/>
      <x:c r="BQ36" s="242">
        <x:v>30</x:v>
      </x:c>
      <x:c r="BR36" s="243"/>
      <x:c r="BS36" s="416"/>
      <x:c r="BT36" s="417"/>
      <x:c r="BU36" s="417"/>
      <x:c r="BV36" s="417"/>
      <x:c r="BW36" s="417"/>
      <x:c r="BX36" s="417"/>
      <x:c r="BY36" s="417"/>
      <x:c r="BZ36" s="417"/>
      <x:c r="CA36" s="417"/>
      <x:c r="CB36" s="417"/>
      <x:c r="CC36" s="417"/>
      <x:c r="CD36" s="417"/>
      <x:c r="CE36" s="417"/>
      <x:c r="CF36" s="417"/>
      <x:c r="CG36" s="418"/>
      <x:c r="CH36" s="429"/>
      <x:c r="CI36" s="430"/>
      <x:c r="CJ36" s="430"/>
      <x:c r="CK36" s="430"/>
      <x:c r="CL36" s="431"/>
      <x:c r="CM36" s="429"/>
      <x:c r="CN36" s="430"/>
      <x:c r="CO36" s="430"/>
      <x:c r="CP36" s="430"/>
      <x:c r="CQ36" s="431"/>
      <x:c r="CR36" s="429"/>
      <x:c r="CS36" s="430"/>
      <x:c r="CT36" s="430"/>
      <x:c r="CU36" s="430"/>
      <x:c r="CV36" s="431"/>
      <x:c r="CW36" s="429"/>
      <x:c r="CX36" s="430"/>
      <x:c r="CY36" s="430"/>
      <x:c r="CZ36" s="430"/>
      <x:c r="DA36" s="431"/>
      <x:c r="DB36" s="429"/>
      <x:c r="DC36" s="430"/>
      <x:c r="DD36" s="430"/>
      <x:c r="DE36" s="430"/>
      <x:c r="DF36" s="431"/>
      <x:c r="DG36" s="429"/>
      <x:c r="DH36" s="430"/>
      <x:c r="DI36" s="430"/>
      <x:c r="DJ36" s="430"/>
      <x:c r="DK36" s="431"/>
      <x:c r="DL36" s="429"/>
      <x:c r="DM36" s="430"/>
      <x:c r="DN36" s="430"/>
      <x:c r="DO36" s="430"/>
      <x:c r="DP36" s="431"/>
      <x:c r="DQ36" s="429"/>
      <x:c r="DR36" s="430"/>
      <x:c r="DS36" s="430"/>
      <x:c r="DT36" s="430"/>
      <x:c r="DU36" s="431"/>
      <x:c r="DV36" s="432"/>
      <x:c r="DW36" s="433"/>
      <x:c r="DX36" s="433"/>
      <x:c r="DY36" s="433"/>
      <x:c r="DZ36" s="434"/>
      <x:c r="EA36" s="226"/>
    </x:row>
    <x:row r="37" spans="1:131" s="227" customFormat="1" ht="26.25" customHeight="1">
      <x:c r="A37" s="246">
        <x:v>10</x:v>
      </x:c>
      <x:c r="B37" s="403" t="s">
        <x:v>194</x:v>
      </x:c>
      <x:c r="C37" s="404"/>
      <x:c r="D37" s="404"/>
      <x:c r="E37" s="404"/>
      <x:c r="F37" s="404"/>
      <x:c r="G37" s="404"/>
      <x:c r="H37" s="404"/>
      <x:c r="I37" s="404"/>
      <x:c r="J37" s="404"/>
      <x:c r="K37" s="404"/>
      <x:c r="L37" s="404"/>
      <x:c r="M37" s="404"/>
      <x:c r="N37" s="404"/>
      <x:c r="O37" s="404"/>
      <x:c r="P37" s="405"/>
      <x:c r="Q37" s="406">
        <x:v>35</x:v>
      </x:c>
      <x:c r="R37" s="407"/>
      <x:c r="S37" s="407"/>
      <x:c r="T37" s="407"/>
      <x:c r="U37" s="407"/>
      <x:c r="V37" s="407">
        <x:v>35</x:v>
      </x:c>
      <x:c r="W37" s="407"/>
      <x:c r="X37" s="407"/>
      <x:c r="Y37" s="407"/>
      <x:c r="Z37" s="407"/>
      <x:c r="AA37" s="407" t="s">
        <x:v>233</x:v>
      </x:c>
      <x:c r="AB37" s="407"/>
      <x:c r="AC37" s="407"/>
      <x:c r="AD37" s="407"/>
      <x:c r="AE37" s="408"/>
      <x:c r="AF37" s="409" t="s">
        <x:v>233</x:v>
      </x:c>
      <x:c r="AG37" s="410"/>
      <x:c r="AH37" s="410"/>
      <x:c r="AI37" s="410"/>
      <x:c r="AJ37" s="411"/>
      <x:c r="AK37" s="478">
        <x:v>18</x:v>
      </x:c>
      <x:c r="AL37" s="479"/>
      <x:c r="AM37" s="479"/>
      <x:c r="AN37" s="479"/>
      <x:c r="AO37" s="479"/>
      <x:c r="AP37" s="479" t="s">
        <x:v>233</x:v>
      </x:c>
      <x:c r="AQ37" s="479"/>
      <x:c r="AR37" s="479"/>
      <x:c r="AS37" s="479"/>
      <x:c r="AT37" s="479"/>
      <x:c r="AU37" s="479" t="s">
        <x:v>233</x:v>
      </x:c>
      <x:c r="AV37" s="479"/>
      <x:c r="AW37" s="479"/>
      <x:c r="AX37" s="479"/>
      <x:c r="AY37" s="479"/>
      <x:c r="AZ37" s="480" t="s">
        <x:v>233</x:v>
      </x:c>
      <x:c r="BA37" s="480"/>
      <x:c r="BB37" s="480"/>
      <x:c r="BC37" s="480"/>
      <x:c r="BD37" s="480"/>
      <x:c r="BE37" s="476" t="s">
        <x:v>429</x:v>
      </x:c>
      <x:c r="BF37" s="476"/>
      <x:c r="BG37" s="476"/>
      <x:c r="BH37" s="476"/>
      <x:c r="BI37" s="477"/>
      <x:c r="BJ37" s="232"/>
      <x:c r="BK37" s="232"/>
      <x:c r="BL37" s="232"/>
      <x:c r="BM37" s="232"/>
      <x:c r="BN37" s="232"/>
      <x:c r="BO37" s="245"/>
      <x:c r="BP37" s="245"/>
      <x:c r="BQ37" s="242">
        <x:v>31</x:v>
      </x:c>
      <x:c r="BR37" s="243"/>
      <x:c r="BS37" s="416"/>
      <x:c r="BT37" s="417"/>
      <x:c r="BU37" s="417"/>
      <x:c r="BV37" s="417"/>
      <x:c r="BW37" s="417"/>
      <x:c r="BX37" s="417"/>
      <x:c r="BY37" s="417"/>
      <x:c r="BZ37" s="417"/>
      <x:c r="CA37" s="417"/>
      <x:c r="CB37" s="417"/>
      <x:c r="CC37" s="417"/>
      <x:c r="CD37" s="417"/>
      <x:c r="CE37" s="417"/>
      <x:c r="CF37" s="417"/>
      <x:c r="CG37" s="418"/>
      <x:c r="CH37" s="429"/>
      <x:c r="CI37" s="430"/>
      <x:c r="CJ37" s="430"/>
      <x:c r="CK37" s="430"/>
      <x:c r="CL37" s="431"/>
      <x:c r="CM37" s="429"/>
      <x:c r="CN37" s="430"/>
      <x:c r="CO37" s="430"/>
      <x:c r="CP37" s="430"/>
      <x:c r="CQ37" s="431"/>
      <x:c r="CR37" s="429"/>
      <x:c r="CS37" s="430"/>
      <x:c r="CT37" s="430"/>
      <x:c r="CU37" s="430"/>
      <x:c r="CV37" s="431"/>
      <x:c r="CW37" s="429"/>
      <x:c r="CX37" s="430"/>
      <x:c r="CY37" s="430"/>
      <x:c r="CZ37" s="430"/>
      <x:c r="DA37" s="431"/>
      <x:c r="DB37" s="429"/>
      <x:c r="DC37" s="430"/>
      <x:c r="DD37" s="430"/>
      <x:c r="DE37" s="430"/>
      <x:c r="DF37" s="431"/>
      <x:c r="DG37" s="429"/>
      <x:c r="DH37" s="430"/>
      <x:c r="DI37" s="430"/>
      <x:c r="DJ37" s="430"/>
      <x:c r="DK37" s="431"/>
      <x:c r="DL37" s="429"/>
      <x:c r="DM37" s="430"/>
      <x:c r="DN37" s="430"/>
      <x:c r="DO37" s="430"/>
      <x:c r="DP37" s="431"/>
      <x:c r="DQ37" s="429"/>
      <x:c r="DR37" s="430"/>
      <x:c r="DS37" s="430"/>
      <x:c r="DT37" s="430"/>
      <x:c r="DU37" s="431"/>
      <x:c r="DV37" s="432"/>
      <x:c r="DW37" s="433"/>
      <x:c r="DX37" s="433"/>
      <x:c r="DY37" s="433"/>
      <x:c r="DZ37" s="434"/>
      <x:c r="EA37" s="226"/>
    </x:row>
    <x:row r="38" spans="1:131" s="227" customFormat="1" ht="26.25" customHeight="1">
      <x:c r="A38" s="246">
        <x:v>11</x:v>
      </x:c>
      <x:c r="B38" s="403" t="s">
        <x:v>189</x:v>
      </x:c>
      <x:c r="C38" s="404"/>
      <x:c r="D38" s="404"/>
      <x:c r="E38" s="404"/>
      <x:c r="F38" s="404"/>
      <x:c r="G38" s="404"/>
      <x:c r="H38" s="404"/>
      <x:c r="I38" s="404"/>
      <x:c r="J38" s="404"/>
      <x:c r="K38" s="404"/>
      <x:c r="L38" s="404"/>
      <x:c r="M38" s="404"/>
      <x:c r="N38" s="404"/>
      <x:c r="O38" s="404"/>
      <x:c r="P38" s="405"/>
      <x:c r="Q38" s="406">
        <x:v>13</x:v>
      </x:c>
      <x:c r="R38" s="407"/>
      <x:c r="S38" s="407"/>
      <x:c r="T38" s="407"/>
      <x:c r="U38" s="407"/>
      <x:c r="V38" s="407">
        <x:v>13</x:v>
      </x:c>
      <x:c r="W38" s="407"/>
      <x:c r="X38" s="407"/>
      <x:c r="Y38" s="407"/>
      <x:c r="Z38" s="407"/>
      <x:c r="AA38" s="407" t="s">
        <x:v>233</x:v>
      </x:c>
      <x:c r="AB38" s="407"/>
      <x:c r="AC38" s="407"/>
      <x:c r="AD38" s="407"/>
      <x:c r="AE38" s="408"/>
      <x:c r="AF38" s="409" t="s">
        <x:v>233</x:v>
      </x:c>
      <x:c r="AG38" s="410"/>
      <x:c r="AH38" s="410"/>
      <x:c r="AI38" s="410"/>
      <x:c r="AJ38" s="411"/>
      <x:c r="AK38" s="478">
        <x:v>11</x:v>
      </x:c>
      <x:c r="AL38" s="479"/>
      <x:c r="AM38" s="479"/>
      <x:c r="AN38" s="479"/>
      <x:c r="AO38" s="479"/>
      <x:c r="AP38" s="479" t="s">
        <x:v>233</x:v>
      </x:c>
      <x:c r="AQ38" s="479"/>
      <x:c r="AR38" s="479"/>
      <x:c r="AS38" s="479"/>
      <x:c r="AT38" s="479"/>
      <x:c r="AU38" s="479" t="s">
        <x:v>233</x:v>
      </x:c>
      <x:c r="AV38" s="479"/>
      <x:c r="AW38" s="479"/>
      <x:c r="AX38" s="479"/>
      <x:c r="AY38" s="479"/>
      <x:c r="AZ38" s="480" t="s">
        <x:v>233</x:v>
      </x:c>
      <x:c r="BA38" s="480"/>
      <x:c r="BB38" s="480"/>
      <x:c r="BC38" s="480"/>
      <x:c r="BD38" s="480"/>
      <x:c r="BE38" s="476" t="s">
        <x:v>429</x:v>
      </x:c>
      <x:c r="BF38" s="476"/>
      <x:c r="BG38" s="476"/>
      <x:c r="BH38" s="476"/>
      <x:c r="BI38" s="477"/>
      <x:c r="BJ38" s="232"/>
      <x:c r="BK38" s="232"/>
      <x:c r="BL38" s="232"/>
      <x:c r="BM38" s="232"/>
      <x:c r="BN38" s="232"/>
      <x:c r="BO38" s="245"/>
      <x:c r="BP38" s="245"/>
      <x:c r="BQ38" s="242">
        <x:v>32</x:v>
      </x:c>
      <x:c r="BR38" s="243"/>
      <x:c r="BS38" s="416"/>
      <x:c r="BT38" s="417"/>
      <x:c r="BU38" s="417"/>
      <x:c r="BV38" s="417"/>
      <x:c r="BW38" s="417"/>
      <x:c r="BX38" s="417"/>
      <x:c r="BY38" s="417"/>
      <x:c r="BZ38" s="417"/>
      <x:c r="CA38" s="417"/>
      <x:c r="CB38" s="417"/>
      <x:c r="CC38" s="417"/>
      <x:c r="CD38" s="417"/>
      <x:c r="CE38" s="417"/>
      <x:c r="CF38" s="417"/>
      <x:c r="CG38" s="418"/>
      <x:c r="CH38" s="429"/>
      <x:c r="CI38" s="430"/>
      <x:c r="CJ38" s="430"/>
      <x:c r="CK38" s="430"/>
      <x:c r="CL38" s="431"/>
      <x:c r="CM38" s="429"/>
      <x:c r="CN38" s="430"/>
      <x:c r="CO38" s="430"/>
      <x:c r="CP38" s="430"/>
      <x:c r="CQ38" s="431"/>
      <x:c r="CR38" s="429"/>
      <x:c r="CS38" s="430"/>
      <x:c r="CT38" s="430"/>
      <x:c r="CU38" s="430"/>
      <x:c r="CV38" s="431"/>
      <x:c r="CW38" s="429"/>
      <x:c r="CX38" s="430"/>
      <x:c r="CY38" s="430"/>
      <x:c r="CZ38" s="430"/>
      <x:c r="DA38" s="431"/>
      <x:c r="DB38" s="429"/>
      <x:c r="DC38" s="430"/>
      <x:c r="DD38" s="430"/>
      <x:c r="DE38" s="430"/>
      <x:c r="DF38" s="431"/>
      <x:c r="DG38" s="429"/>
      <x:c r="DH38" s="430"/>
      <x:c r="DI38" s="430"/>
      <x:c r="DJ38" s="430"/>
      <x:c r="DK38" s="431"/>
      <x:c r="DL38" s="429"/>
      <x:c r="DM38" s="430"/>
      <x:c r="DN38" s="430"/>
      <x:c r="DO38" s="430"/>
      <x:c r="DP38" s="431"/>
      <x:c r="DQ38" s="429"/>
      <x:c r="DR38" s="430"/>
      <x:c r="DS38" s="430"/>
      <x:c r="DT38" s="430"/>
      <x:c r="DU38" s="431"/>
      <x:c r="DV38" s="432"/>
      <x:c r="DW38" s="433"/>
      <x:c r="DX38" s="433"/>
      <x:c r="DY38" s="433"/>
      <x:c r="DZ38" s="434"/>
      <x:c r="EA38" s="226"/>
    </x:row>
    <x:row r="39" spans="1:131" s="227" customFormat="1" ht="26.25" customHeight="1">
      <x:c r="A39" s="246">
        <x:v>12</x:v>
      </x:c>
      <x:c r="B39" s="403"/>
      <x:c r="C39" s="404"/>
      <x:c r="D39" s="404"/>
      <x:c r="E39" s="404"/>
      <x:c r="F39" s="404"/>
      <x:c r="G39" s="404"/>
      <x:c r="H39" s="404"/>
      <x:c r="I39" s="404"/>
      <x:c r="J39" s="404"/>
      <x:c r="K39" s="404"/>
      <x:c r="L39" s="404"/>
      <x:c r="M39" s="404"/>
      <x:c r="N39" s="404"/>
      <x:c r="O39" s="404"/>
      <x:c r="P39" s="405"/>
      <x:c r="Q39" s="406"/>
      <x:c r="R39" s="407"/>
      <x:c r="S39" s="407"/>
      <x:c r="T39" s="407"/>
      <x:c r="U39" s="407"/>
      <x:c r="V39" s="407"/>
      <x:c r="W39" s="407"/>
      <x:c r="X39" s="407"/>
      <x:c r="Y39" s="407"/>
      <x:c r="Z39" s="407"/>
      <x:c r="AA39" s="407"/>
      <x:c r="AB39" s="407"/>
      <x:c r="AC39" s="407"/>
      <x:c r="AD39" s="407"/>
      <x:c r="AE39" s="408"/>
      <x:c r="AF39" s="409"/>
      <x:c r="AG39" s="410"/>
      <x:c r="AH39" s="410"/>
      <x:c r="AI39" s="410"/>
      <x:c r="AJ39" s="411"/>
      <x:c r="AK39" s="478"/>
      <x:c r="AL39" s="479"/>
      <x:c r="AM39" s="479"/>
      <x:c r="AN39" s="479"/>
      <x:c r="AO39" s="479"/>
      <x:c r="AP39" s="479"/>
      <x:c r="AQ39" s="479"/>
      <x:c r="AR39" s="479"/>
      <x:c r="AS39" s="479"/>
      <x:c r="AT39" s="479"/>
      <x:c r="AU39" s="479"/>
      <x:c r="AV39" s="479"/>
      <x:c r="AW39" s="479"/>
      <x:c r="AX39" s="479"/>
      <x:c r="AY39" s="479"/>
      <x:c r="AZ39" s="480"/>
      <x:c r="BA39" s="480"/>
      <x:c r="BB39" s="480"/>
      <x:c r="BC39" s="480"/>
      <x:c r="BD39" s="480"/>
      <x:c r="BE39" s="476"/>
      <x:c r="BF39" s="476"/>
      <x:c r="BG39" s="476"/>
      <x:c r="BH39" s="476"/>
      <x:c r="BI39" s="477"/>
      <x:c r="BJ39" s="232"/>
      <x:c r="BK39" s="232"/>
      <x:c r="BL39" s="232"/>
      <x:c r="BM39" s="232"/>
      <x:c r="BN39" s="232"/>
      <x:c r="BO39" s="245"/>
      <x:c r="BP39" s="245"/>
      <x:c r="BQ39" s="242">
        <x:v>33</x:v>
      </x:c>
      <x:c r="BR39" s="243"/>
      <x:c r="BS39" s="416"/>
      <x:c r="BT39" s="417"/>
      <x:c r="BU39" s="417"/>
      <x:c r="BV39" s="417"/>
      <x:c r="BW39" s="417"/>
      <x:c r="BX39" s="417"/>
      <x:c r="BY39" s="417"/>
      <x:c r="BZ39" s="417"/>
      <x:c r="CA39" s="417"/>
      <x:c r="CB39" s="417"/>
      <x:c r="CC39" s="417"/>
      <x:c r="CD39" s="417"/>
      <x:c r="CE39" s="417"/>
      <x:c r="CF39" s="417"/>
      <x:c r="CG39" s="418"/>
      <x:c r="CH39" s="429"/>
      <x:c r="CI39" s="430"/>
      <x:c r="CJ39" s="430"/>
      <x:c r="CK39" s="430"/>
      <x:c r="CL39" s="431"/>
      <x:c r="CM39" s="429"/>
      <x:c r="CN39" s="430"/>
      <x:c r="CO39" s="430"/>
      <x:c r="CP39" s="430"/>
      <x:c r="CQ39" s="431"/>
      <x:c r="CR39" s="429"/>
      <x:c r="CS39" s="430"/>
      <x:c r="CT39" s="430"/>
      <x:c r="CU39" s="430"/>
      <x:c r="CV39" s="431"/>
      <x:c r="CW39" s="429"/>
      <x:c r="CX39" s="430"/>
      <x:c r="CY39" s="430"/>
      <x:c r="CZ39" s="430"/>
      <x:c r="DA39" s="431"/>
      <x:c r="DB39" s="429"/>
      <x:c r="DC39" s="430"/>
      <x:c r="DD39" s="430"/>
      <x:c r="DE39" s="430"/>
      <x:c r="DF39" s="431"/>
      <x:c r="DG39" s="429"/>
      <x:c r="DH39" s="430"/>
      <x:c r="DI39" s="430"/>
      <x:c r="DJ39" s="430"/>
      <x:c r="DK39" s="431"/>
      <x:c r="DL39" s="429"/>
      <x:c r="DM39" s="430"/>
      <x:c r="DN39" s="430"/>
      <x:c r="DO39" s="430"/>
      <x:c r="DP39" s="431"/>
      <x:c r="DQ39" s="429"/>
      <x:c r="DR39" s="430"/>
      <x:c r="DS39" s="430"/>
      <x:c r="DT39" s="430"/>
      <x:c r="DU39" s="431"/>
      <x:c r="DV39" s="432"/>
      <x:c r="DW39" s="433"/>
      <x:c r="DX39" s="433"/>
      <x:c r="DY39" s="433"/>
      <x:c r="DZ39" s="434"/>
      <x:c r="EA39" s="226"/>
    </x:row>
    <x:row r="40" spans="1:131" s="227" customFormat="1" ht="26.25" customHeight="1">
      <x:c r="A40" s="241">
        <x:v>13</x:v>
      </x:c>
      <x:c r="B40" s="403"/>
      <x:c r="C40" s="404"/>
      <x:c r="D40" s="404"/>
      <x:c r="E40" s="404"/>
      <x:c r="F40" s="404"/>
      <x:c r="G40" s="404"/>
      <x:c r="H40" s="404"/>
      <x:c r="I40" s="404"/>
      <x:c r="J40" s="404"/>
      <x:c r="K40" s="404"/>
      <x:c r="L40" s="404"/>
      <x:c r="M40" s="404"/>
      <x:c r="N40" s="404"/>
      <x:c r="O40" s="404"/>
      <x:c r="P40" s="405"/>
      <x:c r="Q40" s="406"/>
      <x:c r="R40" s="407"/>
      <x:c r="S40" s="407"/>
      <x:c r="T40" s="407"/>
      <x:c r="U40" s="407"/>
      <x:c r="V40" s="407"/>
      <x:c r="W40" s="407"/>
      <x:c r="X40" s="407"/>
      <x:c r="Y40" s="407"/>
      <x:c r="Z40" s="407"/>
      <x:c r="AA40" s="407"/>
      <x:c r="AB40" s="407"/>
      <x:c r="AC40" s="407"/>
      <x:c r="AD40" s="407"/>
      <x:c r="AE40" s="408"/>
      <x:c r="AF40" s="409"/>
      <x:c r="AG40" s="410"/>
      <x:c r="AH40" s="410"/>
      <x:c r="AI40" s="410"/>
      <x:c r="AJ40" s="411"/>
      <x:c r="AK40" s="478"/>
      <x:c r="AL40" s="479"/>
      <x:c r="AM40" s="479"/>
      <x:c r="AN40" s="479"/>
      <x:c r="AO40" s="479"/>
      <x:c r="AP40" s="479"/>
      <x:c r="AQ40" s="479"/>
      <x:c r="AR40" s="479"/>
      <x:c r="AS40" s="479"/>
      <x:c r="AT40" s="479"/>
      <x:c r="AU40" s="479"/>
      <x:c r="AV40" s="479"/>
      <x:c r="AW40" s="479"/>
      <x:c r="AX40" s="479"/>
      <x:c r="AY40" s="479"/>
      <x:c r="AZ40" s="480"/>
      <x:c r="BA40" s="480"/>
      <x:c r="BB40" s="480"/>
      <x:c r="BC40" s="480"/>
      <x:c r="BD40" s="480"/>
      <x:c r="BE40" s="476"/>
      <x:c r="BF40" s="476"/>
      <x:c r="BG40" s="476"/>
      <x:c r="BH40" s="476"/>
      <x:c r="BI40" s="477"/>
      <x:c r="BJ40" s="232"/>
      <x:c r="BK40" s="232"/>
      <x:c r="BL40" s="232"/>
      <x:c r="BM40" s="232"/>
      <x:c r="BN40" s="232"/>
      <x:c r="BO40" s="245"/>
      <x:c r="BP40" s="245"/>
      <x:c r="BQ40" s="242">
        <x:v>34</x:v>
      </x:c>
      <x:c r="BR40" s="243"/>
      <x:c r="BS40" s="416"/>
      <x:c r="BT40" s="417"/>
      <x:c r="BU40" s="417"/>
      <x:c r="BV40" s="417"/>
      <x:c r="BW40" s="417"/>
      <x:c r="BX40" s="417"/>
      <x:c r="BY40" s="417"/>
      <x:c r="BZ40" s="417"/>
      <x:c r="CA40" s="417"/>
      <x:c r="CB40" s="417"/>
      <x:c r="CC40" s="417"/>
      <x:c r="CD40" s="417"/>
      <x:c r="CE40" s="417"/>
      <x:c r="CF40" s="417"/>
      <x:c r="CG40" s="418"/>
      <x:c r="CH40" s="429"/>
      <x:c r="CI40" s="430"/>
      <x:c r="CJ40" s="430"/>
      <x:c r="CK40" s="430"/>
      <x:c r="CL40" s="431"/>
      <x:c r="CM40" s="429"/>
      <x:c r="CN40" s="430"/>
      <x:c r="CO40" s="430"/>
      <x:c r="CP40" s="430"/>
      <x:c r="CQ40" s="431"/>
      <x:c r="CR40" s="429"/>
      <x:c r="CS40" s="430"/>
      <x:c r="CT40" s="430"/>
      <x:c r="CU40" s="430"/>
      <x:c r="CV40" s="431"/>
      <x:c r="CW40" s="429"/>
      <x:c r="CX40" s="430"/>
      <x:c r="CY40" s="430"/>
      <x:c r="CZ40" s="430"/>
      <x:c r="DA40" s="431"/>
      <x:c r="DB40" s="429"/>
      <x:c r="DC40" s="430"/>
      <x:c r="DD40" s="430"/>
      <x:c r="DE40" s="430"/>
      <x:c r="DF40" s="431"/>
      <x:c r="DG40" s="429"/>
      <x:c r="DH40" s="430"/>
      <x:c r="DI40" s="430"/>
      <x:c r="DJ40" s="430"/>
      <x:c r="DK40" s="431"/>
      <x:c r="DL40" s="429"/>
      <x:c r="DM40" s="430"/>
      <x:c r="DN40" s="430"/>
      <x:c r="DO40" s="430"/>
      <x:c r="DP40" s="431"/>
      <x:c r="DQ40" s="429"/>
      <x:c r="DR40" s="430"/>
      <x:c r="DS40" s="430"/>
      <x:c r="DT40" s="430"/>
      <x:c r="DU40" s="431"/>
      <x:c r="DV40" s="432"/>
      <x:c r="DW40" s="433"/>
      <x:c r="DX40" s="433"/>
      <x:c r="DY40" s="433"/>
      <x:c r="DZ40" s="434"/>
      <x:c r="EA40" s="226"/>
    </x:row>
    <x:row r="41" spans="1:131" s="227" customFormat="1" ht="26.25" customHeight="1">
      <x:c r="A41" s="241">
        <x:v>14</x:v>
      </x:c>
      <x:c r="B41" s="403"/>
      <x:c r="C41" s="404"/>
      <x:c r="D41" s="404"/>
      <x:c r="E41" s="404"/>
      <x:c r="F41" s="404"/>
      <x:c r="G41" s="404"/>
      <x:c r="H41" s="404"/>
      <x:c r="I41" s="404"/>
      <x:c r="J41" s="404"/>
      <x:c r="K41" s="404"/>
      <x:c r="L41" s="404"/>
      <x:c r="M41" s="404"/>
      <x:c r="N41" s="404"/>
      <x:c r="O41" s="404"/>
      <x:c r="P41" s="405"/>
      <x:c r="Q41" s="406"/>
      <x:c r="R41" s="407"/>
      <x:c r="S41" s="407"/>
      <x:c r="T41" s="407"/>
      <x:c r="U41" s="407"/>
      <x:c r="V41" s="407"/>
      <x:c r="W41" s="407"/>
      <x:c r="X41" s="407"/>
      <x:c r="Y41" s="407"/>
      <x:c r="Z41" s="407"/>
      <x:c r="AA41" s="407"/>
      <x:c r="AB41" s="407"/>
      <x:c r="AC41" s="407"/>
      <x:c r="AD41" s="407"/>
      <x:c r="AE41" s="408"/>
      <x:c r="AF41" s="409"/>
      <x:c r="AG41" s="410"/>
      <x:c r="AH41" s="410"/>
      <x:c r="AI41" s="410"/>
      <x:c r="AJ41" s="411"/>
      <x:c r="AK41" s="478"/>
      <x:c r="AL41" s="479"/>
      <x:c r="AM41" s="479"/>
      <x:c r="AN41" s="479"/>
      <x:c r="AO41" s="479"/>
      <x:c r="AP41" s="479"/>
      <x:c r="AQ41" s="479"/>
      <x:c r="AR41" s="479"/>
      <x:c r="AS41" s="479"/>
      <x:c r="AT41" s="479"/>
      <x:c r="AU41" s="479"/>
      <x:c r="AV41" s="479"/>
      <x:c r="AW41" s="479"/>
      <x:c r="AX41" s="479"/>
      <x:c r="AY41" s="479"/>
      <x:c r="AZ41" s="480"/>
      <x:c r="BA41" s="480"/>
      <x:c r="BB41" s="480"/>
      <x:c r="BC41" s="480"/>
      <x:c r="BD41" s="480"/>
      <x:c r="BE41" s="476"/>
      <x:c r="BF41" s="476"/>
      <x:c r="BG41" s="476"/>
      <x:c r="BH41" s="476"/>
      <x:c r="BI41" s="477"/>
      <x:c r="BJ41" s="232"/>
      <x:c r="BK41" s="232"/>
      <x:c r="BL41" s="232"/>
      <x:c r="BM41" s="232"/>
      <x:c r="BN41" s="232"/>
      <x:c r="BO41" s="245"/>
      <x:c r="BP41" s="245"/>
      <x:c r="BQ41" s="242">
        <x:v>35</x:v>
      </x:c>
      <x:c r="BR41" s="243"/>
      <x:c r="BS41" s="416"/>
      <x:c r="BT41" s="417"/>
      <x:c r="BU41" s="417"/>
      <x:c r="BV41" s="417"/>
      <x:c r="BW41" s="417"/>
      <x:c r="BX41" s="417"/>
      <x:c r="BY41" s="417"/>
      <x:c r="BZ41" s="417"/>
      <x:c r="CA41" s="417"/>
      <x:c r="CB41" s="417"/>
      <x:c r="CC41" s="417"/>
      <x:c r="CD41" s="417"/>
      <x:c r="CE41" s="417"/>
      <x:c r="CF41" s="417"/>
      <x:c r="CG41" s="418"/>
      <x:c r="CH41" s="429"/>
      <x:c r="CI41" s="430"/>
      <x:c r="CJ41" s="430"/>
      <x:c r="CK41" s="430"/>
      <x:c r="CL41" s="431"/>
      <x:c r="CM41" s="429"/>
      <x:c r="CN41" s="430"/>
      <x:c r="CO41" s="430"/>
      <x:c r="CP41" s="430"/>
      <x:c r="CQ41" s="431"/>
      <x:c r="CR41" s="429"/>
      <x:c r="CS41" s="430"/>
      <x:c r="CT41" s="430"/>
      <x:c r="CU41" s="430"/>
      <x:c r="CV41" s="431"/>
      <x:c r="CW41" s="429"/>
      <x:c r="CX41" s="430"/>
      <x:c r="CY41" s="430"/>
      <x:c r="CZ41" s="430"/>
      <x:c r="DA41" s="431"/>
      <x:c r="DB41" s="429"/>
      <x:c r="DC41" s="430"/>
      <x:c r="DD41" s="430"/>
      <x:c r="DE41" s="430"/>
      <x:c r="DF41" s="431"/>
      <x:c r="DG41" s="429"/>
      <x:c r="DH41" s="430"/>
      <x:c r="DI41" s="430"/>
      <x:c r="DJ41" s="430"/>
      <x:c r="DK41" s="431"/>
      <x:c r="DL41" s="429"/>
      <x:c r="DM41" s="430"/>
      <x:c r="DN41" s="430"/>
      <x:c r="DO41" s="430"/>
      <x:c r="DP41" s="431"/>
      <x:c r="DQ41" s="429"/>
      <x:c r="DR41" s="430"/>
      <x:c r="DS41" s="430"/>
      <x:c r="DT41" s="430"/>
      <x:c r="DU41" s="431"/>
      <x:c r="DV41" s="432"/>
      <x:c r="DW41" s="433"/>
      <x:c r="DX41" s="433"/>
      <x:c r="DY41" s="433"/>
      <x:c r="DZ41" s="434"/>
      <x:c r="EA41" s="226"/>
    </x:row>
    <x:row r="42" spans="1:131" s="227" customFormat="1" ht="26.25" customHeight="1">
      <x:c r="A42" s="241">
        <x:v>15</x:v>
      </x:c>
      <x:c r="B42" s="403"/>
      <x:c r="C42" s="404"/>
      <x:c r="D42" s="404"/>
      <x:c r="E42" s="404"/>
      <x:c r="F42" s="404"/>
      <x:c r="G42" s="404"/>
      <x:c r="H42" s="404"/>
      <x:c r="I42" s="404"/>
      <x:c r="J42" s="404"/>
      <x:c r="K42" s="404"/>
      <x:c r="L42" s="404"/>
      <x:c r="M42" s="404"/>
      <x:c r="N42" s="404"/>
      <x:c r="O42" s="404"/>
      <x:c r="P42" s="405"/>
      <x:c r="Q42" s="406"/>
      <x:c r="R42" s="407"/>
      <x:c r="S42" s="407"/>
      <x:c r="T42" s="407"/>
      <x:c r="U42" s="407"/>
      <x:c r="V42" s="407"/>
      <x:c r="W42" s="407"/>
      <x:c r="X42" s="407"/>
      <x:c r="Y42" s="407"/>
      <x:c r="Z42" s="407"/>
      <x:c r="AA42" s="407"/>
      <x:c r="AB42" s="407"/>
      <x:c r="AC42" s="407"/>
      <x:c r="AD42" s="407"/>
      <x:c r="AE42" s="408"/>
      <x:c r="AF42" s="409"/>
      <x:c r="AG42" s="410"/>
      <x:c r="AH42" s="410"/>
      <x:c r="AI42" s="410"/>
      <x:c r="AJ42" s="411"/>
      <x:c r="AK42" s="478"/>
      <x:c r="AL42" s="479"/>
      <x:c r="AM42" s="479"/>
      <x:c r="AN42" s="479"/>
      <x:c r="AO42" s="479"/>
      <x:c r="AP42" s="479"/>
      <x:c r="AQ42" s="479"/>
      <x:c r="AR42" s="479"/>
      <x:c r="AS42" s="479"/>
      <x:c r="AT42" s="479"/>
      <x:c r="AU42" s="479"/>
      <x:c r="AV42" s="479"/>
      <x:c r="AW42" s="479"/>
      <x:c r="AX42" s="479"/>
      <x:c r="AY42" s="479"/>
      <x:c r="AZ42" s="480"/>
      <x:c r="BA42" s="480"/>
      <x:c r="BB42" s="480"/>
      <x:c r="BC42" s="480"/>
      <x:c r="BD42" s="480"/>
      <x:c r="BE42" s="476"/>
      <x:c r="BF42" s="476"/>
      <x:c r="BG42" s="476"/>
      <x:c r="BH42" s="476"/>
      <x:c r="BI42" s="477"/>
      <x:c r="BJ42" s="232"/>
      <x:c r="BK42" s="232"/>
      <x:c r="BL42" s="232"/>
      <x:c r="BM42" s="232"/>
      <x:c r="BN42" s="232"/>
      <x:c r="BO42" s="245"/>
      <x:c r="BP42" s="245"/>
      <x:c r="BQ42" s="242">
        <x:v>36</x:v>
      </x:c>
      <x:c r="BR42" s="243"/>
      <x:c r="BS42" s="416"/>
      <x:c r="BT42" s="417"/>
      <x:c r="BU42" s="417"/>
      <x:c r="BV42" s="417"/>
      <x:c r="BW42" s="417"/>
      <x:c r="BX42" s="417"/>
      <x:c r="BY42" s="417"/>
      <x:c r="BZ42" s="417"/>
      <x:c r="CA42" s="417"/>
      <x:c r="CB42" s="417"/>
      <x:c r="CC42" s="417"/>
      <x:c r="CD42" s="417"/>
      <x:c r="CE42" s="417"/>
      <x:c r="CF42" s="417"/>
      <x:c r="CG42" s="418"/>
      <x:c r="CH42" s="429"/>
      <x:c r="CI42" s="430"/>
      <x:c r="CJ42" s="430"/>
      <x:c r="CK42" s="430"/>
      <x:c r="CL42" s="431"/>
      <x:c r="CM42" s="429"/>
      <x:c r="CN42" s="430"/>
      <x:c r="CO42" s="430"/>
      <x:c r="CP42" s="430"/>
      <x:c r="CQ42" s="431"/>
      <x:c r="CR42" s="429"/>
      <x:c r="CS42" s="430"/>
      <x:c r="CT42" s="430"/>
      <x:c r="CU42" s="430"/>
      <x:c r="CV42" s="431"/>
      <x:c r="CW42" s="429"/>
      <x:c r="CX42" s="430"/>
      <x:c r="CY42" s="430"/>
      <x:c r="CZ42" s="430"/>
      <x:c r="DA42" s="431"/>
      <x:c r="DB42" s="429"/>
      <x:c r="DC42" s="430"/>
      <x:c r="DD42" s="430"/>
      <x:c r="DE42" s="430"/>
      <x:c r="DF42" s="431"/>
      <x:c r="DG42" s="429"/>
      <x:c r="DH42" s="430"/>
      <x:c r="DI42" s="430"/>
      <x:c r="DJ42" s="430"/>
      <x:c r="DK42" s="431"/>
      <x:c r="DL42" s="429"/>
      <x:c r="DM42" s="430"/>
      <x:c r="DN42" s="430"/>
      <x:c r="DO42" s="430"/>
      <x:c r="DP42" s="431"/>
      <x:c r="DQ42" s="429"/>
      <x:c r="DR42" s="430"/>
      <x:c r="DS42" s="430"/>
      <x:c r="DT42" s="430"/>
      <x:c r="DU42" s="431"/>
      <x:c r="DV42" s="432"/>
      <x:c r="DW42" s="433"/>
      <x:c r="DX42" s="433"/>
      <x:c r="DY42" s="433"/>
      <x:c r="DZ42" s="434"/>
      <x:c r="EA42" s="226"/>
    </x:row>
    <x:row r="43" spans="1:131" s="227" customFormat="1" ht="26.25" customHeight="1">
      <x:c r="A43" s="241">
        <x:v>16</x:v>
      </x:c>
      <x:c r="B43" s="403"/>
      <x:c r="C43" s="404"/>
      <x:c r="D43" s="404"/>
      <x:c r="E43" s="404"/>
      <x:c r="F43" s="404"/>
      <x:c r="G43" s="404"/>
      <x:c r="H43" s="404"/>
      <x:c r="I43" s="404"/>
      <x:c r="J43" s="404"/>
      <x:c r="K43" s="404"/>
      <x:c r="L43" s="404"/>
      <x:c r="M43" s="404"/>
      <x:c r="N43" s="404"/>
      <x:c r="O43" s="404"/>
      <x:c r="P43" s="405"/>
      <x:c r="Q43" s="406"/>
      <x:c r="R43" s="407"/>
      <x:c r="S43" s="407"/>
      <x:c r="T43" s="407"/>
      <x:c r="U43" s="407"/>
      <x:c r="V43" s="407"/>
      <x:c r="W43" s="407"/>
      <x:c r="X43" s="407"/>
      <x:c r="Y43" s="407"/>
      <x:c r="Z43" s="407"/>
      <x:c r="AA43" s="407"/>
      <x:c r="AB43" s="407"/>
      <x:c r="AC43" s="407"/>
      <x:c r="AD43" s="407"/>
      <x:c r="AE43" s="408"/>
      <x:c r="AF43" s="409"/>
      <x:c r="AG43" s="410"/>
      <x:c r="AH43" s="410"/>
      <x:c r="AI43" s="410"/>
      <x:c r="AJ43" s="411"/>
      <x:c r="AK43" s="478"/>
      <x:c r="AL43" s="479"/>
      <x:c r="AM43" s="479"/>
      <x:c r="AN43" s="479"/>
      <x:c r="AO43" s="479"/>
      <x:c r="AP43" s="479"/>
      <x:c r="AQ43" s="479"/>
      <x:c r="AR43" s="479"/>
      <x:c r="AS43" s="479"/>
      <x:c r="AT43" s="479"/>
      <x:c r="AU43" s="479"/>
      <x:c r="AV43" s="479"/>
      <x:c r="AW43" s="479"/>
      <x:c r="AX43" s="479"/>
      <x:c r="AY43" s="479"/>
      <x:c r="AZ43" s="480"/>
      <x:c r="BA43" s="480"/>
      <x:c r="BB43" s="480"/>
      <x:c r="BC43" s="480"/>
      <x:c r="BD43" s="480"/>
      <x:c r="BE43" s="476"/>
      <x:c r="BF43" s="476"/>
      <x:c r="BG43" s="476"/>
      <x:c r="BH43" s="476"/>
      <x:c r="BI43" s="477"/>
      <x:c r="BJ43" s="232"/>
      <x:c r="BK43" s="232"/>
      <x:c r="BL43" s="232"/>
      <x:c r="BM43" s="232"/>
      <x:c r="BN43" s="232"/>
      <x:c r="BO43" s="245"/>
      <x:c r="BP43" s="245"/>
      <x:c r="BQ43" s="242">
        <x:v>37</x:v>
      </x:c>
      <x:c r="BR43" s="243"/>
      <x:c r="BS43" s="416"/>
      <x:c r="BT43" s="417"/>
      <x:c r="BU43" s="417"/>
      <x:c r="BV43" s="417"/>
      <x:c r="BW43" s="417"/>
      <x:c r="BX43" s="417"/>
      <x:c r="BY43" s="417"/>
      <x:c r="BZ43" s="417"/>
      <x:c r="CA43" s="417"/>
      <x:c r="CB43" s="417"/>
      <x:c r="CC43" s="417"/>
      <x:c r="CD43" s="417"/>
      <x:c r="CE43" s="417"/>
      <x:c r="CF43" s="417"/>
      <x:c r="CG43" s="418"/>
      <x:c r="CH43" s="429"/>
      <x:c r="CI43" s="430"/>
      <x:c r="CJ43" s="430"/>
      <x:c r="CK43" s="430"/>
      <x:c r="CL43" s="431"/>
      <x:c r="CM43" s="429"/>
      <x:c r="CN43" s="430"/>
      <x:c r="CO43" s="430"/>
      <x:c r="CP43" s="430"/>
      <x:c r="CQ43" s="431"/>
      <x:c r="CR43" s="429"/>
      <x:c r="CS43" s="430"/>
      <x:c r="CT43" s="430"/>
      <x:c r="CU43" s="430"/>
      <x:c r="CV43" s="431"/>
      <x:c r="CW43" s="429"/>
      <x:c r="CX43" s="430"/>
      <x:c r="CY43" s="430"/>
      <x:c r="CZ43" s="430"/>
      <x:c r="DA43" s="431"/>
      <x:c r="DB43" s="429"/>
      <x:c r="DC43" s="430"/>
      <x:c r="DD43" s="430"/>
      <x:c r="DE43" s="430"/>
      <x:c r="DF43" s="431"/>
      <x:c r="DG43" s="429"/>
      <x:c r="DH43" s="430"/>
      <x:c r="DI43" s="430"/>
      <x:c r="DJ43" s="430"/>
      <x:c r="DK43" s="431"/>
      <x:c r="DL43" s="429"/>
      <x:c r="DM43" s="430"/>
      <x:c r="DN43" s="430"/>
      <x:c r="DO43" s="430"/>
      <x:c r="DP43" s="431"/>
      <x:c r="DQ43" s="429"/>
      <x:c r="DR43" s="430"/>
      <x:c r="DS43" s="430"/>
      <x:c r="DT43" s="430"/>
      <x:c r="DU43" s="431"/>
      <x:c r="DV43" s="432"/>
      <x:c r="DW43" s="433"/>
      <x:c r="DX43" s="433"/>
      <x:c r="DY43" s="433"/>
      <x:c r="DZ43" s="434"/>
      <x:c r="EA43" s="226"/>
    </x:row>
    <x:row r="44" spans="1:131" s="227" customFormat="1" ht="26.25" customHeight="1">
      <x:c r="A44" s="241">
        <x:v>17</x:v>
      </x:c>
      <x:c r="B44" s="403"/>
      <x:c r="C44" s="404"/>
      <x:c r="D44" s="404"/>
      <x:c r="E44" s="404"/>
      <x:c r="F44" s="404"/>
      <x:c r="G44" s="404"/>
      <x:c r="H44" s="404"/>
      <x:c r="I44" s="404"/>
      <x:c r="J44" s="404"/>
      <x:c r="K44" s="404"/>
      <x:c r="L44" s="404"/>
      <x:c r="M44" s="404"/>
      <x:c r="N44" s="404"/>
      <x:c r="O44" s="404"/>
      <x:c r="P44" s="405"/>
      <x:c r="Q44" s="406"/>
      <x:c r="R44" s="407"/>
      <x:c r="S44" s="407"/>
      <x:c r="T44" s="407"/>
      <x:c r="U44" s="407"/>
      <x:c r="V44" s="407"/>
      <x:c r="W44" s="407"/>
      <x:c r="X44" s="407"/>
      <x:c r="Y44" s="407"/>
      <x:c r="Z44" s="407"/>
      <x:c r="AA44" s="407"/>
      <x:c r="AB44" s="407"/>
      <x:c r="AC44" s="407"/>
      <x:c r="AD44" s="407"/>
      <x:c r="AE44" s="408"/>
      <x:c r="AF44" s="409"/>
      <x:c r="AG44" s="410"/>
      <x:c r="AH44" s="410"/>
      <x:c r="AI44" s="410"/>
      <x:c r="AJ44" s="411"/>
      <x:c r="AK44" s="478"/>
      <x:c r="AL44" s="479"/>
      <x:c r="AM44" s="479"/>
      <x:c r="AN44" s="479"/>
      <x:c r="AO44" s="479"/>
      <x:c r="AP44" s="479"/>
      <x:c r="AQ44" s="479"/>
      <x:c r="AR44" s="479"/>
      <x:c r="AS44" s="479"/>
      <x:c r="AT44" s="479"/>
      <x:c r="AU44" s="479"/>
      <x:c r="AV44" s="479"/>
      <x:c r="AW44" s="479"/>
      <x:c r="AX44" s="479"/>
      <x:c r="AY44" s="479"/>
      <x:c r="AZ44" s="480"/>
      <x:c r="BA44" s="480"/>
      <x:c r="BB44" s="480"/>
      <x:c r="BC44" s="480"/>
      <x:c r="BD44" s="480"/>
      <x:c r="BE44" s="476"/>
      <x:c r="BF44" s="476"/>
      <x:c r="BG44" s="476"/>
      <x:c r="BH44" s="476"/>
      <x:c r="BI44" s="477"/>
      <x:c r="BJ44" s="232"/>
      <x:c r="BK44" s="232"/>
      <x:c r="BL44" s="232"/>
      <x:c r="BM44" s="232"/>
      <x:c r="BN44" s="232"/>
      <x:c r="BO44" s="245"/>
      <x:c r="BP44" s="245"/>
      <x:c r="BQ44" s="242">
        <x:v>38</x:v>
      </x:c>
      <x:c r="BR44" s="243"/>
      <x:c r="BS44" s="416"/>
      <x:c r="BT44" s="417"/>
      <x:c r="BU44" s="417"/>
      <x:c r="BV44" s="417"/>
      <x:c r="BW44" s="417"/>
      <x:c r="BX44" s="417"/>
      <x:c r="BY44" s="417"/>
      <x:c r="BZ44" s="417"/>
      <x:c r="CA44" s="417"/>
      <x:c r="CB44" s="417"/>
      <x:c r="CC44" s="417"/>
      <x:c r="CD44" s="417"/>
      <x:c r="CE44" s="417"/>
      <x:c r="CF44" s="417"/>
      <x:c r="CG44" s="418"/>
      <x:c r="CH44" s="429"/>
      <x:c r="CI44" s="430"/>
      <x:c r="CJ44" s="430"/>
      <x:c r="CK44" s="430"/>
      <x:c r="CL44" s="431"/>
      <x:c r="CM44" s="429"/>
      <x:c r="CN44" s="430"/>
      <x:c r="CO44" s="430"/>
      <x:c r="CP44" s="430"/>
      <x:c r="CQ44" s="431"/>
      <x:c r="CR44" s="429"/>
      <x:c r="CS44" s="430"/>
      <x:c r="CT44" s="430"/>
      <x:c r="CU44" s="430"/>
      <x:c r="CV44" s="431"/>
      <x:c r="CW44" s="429"/>
      <x:c r="CX44" s="430"/>
      <x:c r="CY44" s="430"/>
      <x:c r="CZ44" s="430"/>
      <x:c r="DA44" s="431"/>
      <x:c r="DB44" s="429"/>
      <x:c r="DC44" s="430"/>
      <x:c r="DD44" s="430"/>
      <x:c r="DE44" s="430"/>
      <x:c r="DF44" s="431"/>
      <x:c r="DG44" s="429"/>
      <x:c r="DH44" s="430"/>
      <x:c r="DI44" s="430"/>
      <x:c r="DJ44" s="430"/>
      <x:c r="DK44" s="431"/>
      <x:c r="DL44" s="429"/>
      <x:c r="DM44" s="430"/>
      <x:c r="DN44" s="430"/>
      <x:c r="DO44" s="430"/>
      <x:c r="DP44" s="431"/>
      <x:c r="DQ44" s="429"/>
      <x:c r="DR44" s="430"/>
      <x:c r="DS44" s="430"/>
      <x:c r="DT44" s="430"/>
      <x:c r="DU44" s="431"/>
      <x:c r="DV44" s="432"/>
      <x:c r="DW44" s="433"/>
      <x:c r="DX44" s="433"/>
      <x:c r="DY44" s="433"/>
      <x:c r="DZ44" s="434"/>
      <x:c r="EA44" s="226"/>
    </x:row>
    <x:row r="45" spans="1:131" s="227" customFormat="1" ht="26.25" customHeight="1">
      <x:c r="A45" s="241">
        <x:v>18</x:v>
      </x:c>
      <x:c r="B45" s="403"/>
      <x:c r="C45" s="404"/>
      <x:c r="D45" s="404"/>
      <x:c r="E45" s="404"/>
      <x:c r="F45" s="404"/>
      <x:c r="G45" s="404"/>
      <x:c r="H45" s="404"/>
      <x:c r="I45" s="404"/>
      <x:c r="J45" s="404"/>
      <x:c r="K45" s="404"/>
      <x:c r="L45" s="404"/>
      <x:c r="M45" s="404"/>
      <x:c r="N45" s="404"/>
      <x:c r="O45" s="404"/>
      <x:c r="P45" s="405"/>
      <x:c r="Q45" s="406"/>
      <x:c r="R45" s="407"/>
      <x:c r="S45" s="407"/>
      <x:c r="T45" s="407"/>
      <x:c r="U45" s="407"/>
      <x:c r="V45" s="407"/>
      <x:c r="W45" s="407"/>
      <x:c r="X45" s="407"/>
      <x:c r="Y45" s="407"/>
      <x:c r="Z45" s="407"/>
      <x:c r="AA45" s="407"/>
      <x:c r="AB45" s="407"/>
      <x:c r="AC45" s="407"/>
      <x:c r="AD45" s="407"/>
      <x:c r="AE45" s="408"/>
      <x:c r="AF45" s="409"/>
      <x:c r="AG45" s="410"/>
      <x:c r="AH45" s="410"/>
      <x:c r="AI45" s="410"/>
      <x:c r="AJ45" s="411"/>
      <x:c r="AK45" s="478"/>
      <x:c r="AL45" s="479"/>
      <x:c r="AM45" s="479"/>
      <x:c r="AN45" s="479"/>
      <x:c r="AO45" s="479"/>
      <x:c r="AP45" s="479"/>
      <x:c r="AQ45" s="479"/>
      <x:c r="AR45" s="479"/>
      <x:c r="AS45" s="479"/>
      <x:c r="AT45" s="479"/>
      <x:c r="AU45" s="479"/>
      <x:c r="AV45" s="479"/>
      <x:c r="AW45" s="479"/>
      <x:c r="AX45" s="479"/>
      <x:c r="AY45" s="479"/>
      <x:c r="AZ45" s="480"/>
      <x:c r="BA45" s="480"/>
      <x:c r="BB45" s="480"/>
      <x:c r="BC45" s="480"/>
      <x:c r="BD45" s="480"/>
      <x:c r="BE45" s="476"/>
      <x:c r="BF45" s="476"/>
      <x:c r="BG45" s="476"/>
      <x:c r="BH45" s="476"/>
      <x:c r="BI45" s="477"/>
      <x:c r="BJ45" s="232"/>
      <x:c r="BK45" s="232"/>
      <x:c r="BL45" s="232"/>
      <x:c r="BM45" s="232"/>
      <x:c r="BN45" s="232"/>
      <x:c r="BO45" s="245"/>
      <x:c r="BP45" s="245"/>
      <x:c r="BQ45" s="242">
        <x:v>39</x:v>
      </x:c>
      <x:c r="BR45" s="243"/>
      <x:c r="BS45" s="416"/>
      <x:c r="BT45" s="417"/>
      <x:c r="BU45" s="417"/>
      <x:c r="BV45" s="417"/>
      <x:c r="BW45" s="417"/>
      <x:c r="BX45" s="417"/>
      <x:c r="BY45" s="417"/>
      <x:c r="BZ45" s="417"/>
      <x:c r="CA45" s="417"/>
      <x:c r="CB45" s="417"/>
      <x:c r="CC45" s="417"/>
      <x:c r="CD45" s="417"/>
      <x:c r="CE45" s="417"/>
      <x:c r="CF45" s="417"/>
      <x:c r="CG45" s="418"/>
      <x:c r="CH45" s="429"/>
      <x:c r="CI45" s="430"/>
      <x:c r="CJ45" s="430"/>
      <x:c r="CK45" s="430"/>
      <x:c r="CL45" s="431"/>
      <x:c r="CM45" s="429"/>
      <x:c r="CN45" s="430"/>
      <x:c r="CO45" s="430"/>
      <x:c r="CP45" s="430"/>
      <x:c r="CQ45" s="431"/>
      <x:c r="CR45" s="429"/>
      <x:c r="CS45" s="430"/>
      <x:c r="CT45" s="430"/>
      <x:c r="CU45" s="430"/>
      <x:c r="CV45" s="431"/>
      <x:c r="CW45" s="429"/>
      <x:c r="CX45" s="430"/>
      <x:c r="CY45" s="430"/>
      <x:c r="CZ45" s="430"/>
      <x:c r="DA45" s="431"/>
      <x:c r="DB45" s="429"/>
      <x:c r="DC45" s="430"/>
      <x:c r="DD45" s="430"/>
      <x:c r="DE45" s="430"/>
      <x:c r="DF45" s="431"/>
      <x:c r="DG45" s="429"/>
      <x:c r="DH45" s="430"/>
      <x:c r="DI45" s="430"/>
      <x:c r="DJ45" s="430"/>
      <x:c r="DK45" s="431"/>
      <x:c r="DL45" s="429"/>
      <x:c r="DM45" s="430"/>
      <x:c r="DN45" s="430"/>
      <x:c r="DO45" s="430"/>
      <x:c r="DP45" s="431"/>
      <x:c r="DQ45" s="429"/>
      <x:c r="DR45" s="430"/>
      <x:c r="DS45" s="430"/>
      <x:c r="DT45" s="430"/>
      <x:c r="DU45" s="431"/>
      <x:c r="DV45" s="432"/>
      <x:c r="DW45" s="433"/>
      <x:c r="DX45" s="433"/>
      <x:c r="DY45" s="433"/>
      <x:c r="DZ45" s="434"/>
      <x:c r="EA45" s="226"/>
    </x:row>
    <x:row r="46" spans="1:131" s="227" customFormat="1" ht="26.25" customHeight="1">
      <x:c r="A46" s="241">
        <x:v>19</x:v>
      </x:c>
      <x:c r="B46" s="403"/>
      <x:c r="C46" s="404"/>
      <x:c r="D46" s="404"/>
      <x:c r="E46" s="404"/>
      <x:c r="F46" s="404"/>
      <x:c r="G46" s="404"/>
      <x:c r="H46" s="404"/>
      <x:c r="I46" s="404"/>
      <x:c r="J46" s="404"/>
      <x:c r="K46" s="404"/>
      <x:c r="L46" s="404"/>
      <x:c r="M46" s="404"/>
      <x:c r="N46" s="404"/>
      <x:c r="O46" s="404"/>
      <x:c r="P46" s="405"/>
      <x:c r="Q46" s="406"/>
      <x:c r="R46" s="407"/>
      <x:c r="S46" s="407"/>
      <x:c r="T46" s="407"/>
      <x:c r="U46" s="407"/>
      <x:c r="V46" s="407"/>
      <x:c r="W46" s="407"/>
      <x:c r="X46" s="407"/>
      <x:c r="Y46" s="407"/>
      <x:c r="Z46" s="407"/>
      <x:c r="AA46" s="407"/>
      <x:c r="AB46" s="407"/>
      <x:c r="AC46" s="407"/>
      <x:c r="AD46" s="407"/>
      <x:c r="AE46" s="408"/>
      <x:c r="AF46" s="409"/>
      <x:c r="AG46" s="410"/>
      <x:c r="AH46" s="410"/>
      <x:c r="AI46" s="410"/>
      <x:c r="AJ46" s="411"/>
      <x:c r="AK46" s="478"/>
      <x:c r="AL46" s="479"/>
      <x:c r="AM46" s="479"/>
      <x:c r="AN46" s="479"/>
      <x:c r="AO46" s="479"/>
      <x:c r="AP46" s="479"/>
      <x:c r="AQ46" s="479"/>
      <x:c r="AR46" s="479"/>
      <x:c r="AS46" s="479"/>
      <x:c r="AT46" s="479"/>
      <x:c r="AU46" s="479"/>
      <x:c r="AV46" s="479"/>
      <x:c r="AW46" s="479"/>
      <x:c r="AX46" s="479"/>
      <x:c r="AY46" s="479"/>
      <x:c r="AZ46" s="480"/>
      <x:c r="BA46" s="480"/>
      <x:c r="BB46" s="480"/>
      <x:c r="BC46" s="480"/>
      <x:c r="BD46" s="480"/>
      <x:c r="BE46" s="476"/>
      <x:c r="BF46" s="476"/>
      <x:c r="BG46" s="476"/>
      <x:c r="BH46" s="476"/>
      <x:c r="BI46" s="477"/>
      <x:c r="BJ46" s="232"/>
      <x:c r="BK46" s="232"/>
      <x:c r="BL46" s="232"/>
      <x:c r="BM46" s="232"/>
      <x:c r="BN46" s="232"/>
      <x:c r="BO46" s="245"/>
      <x:c r="BP46" s="245"/>
      <x:c r="BQ46" s="242">
        <x:v>40</x:v>
      </x:c>
      <x:c r="BR46" s="243"/>
      <x:c r="BS46" s="416"/>
      <x:c r="BT46" s="417"/>
      <x:c r="BU46" s="417"/>
      <x:c r="BV46" s="417"/>
      <x:c r="BW46" s="417"/>
      <x:c r="BX46" s="417"/>
      <x:c r="BY46" s="417"/>
      <x:c r="BZ46" s="417"/>
      <x:c r="CA46" s="417"/>
      <x:c r="CB46" s="417"/>
      <x:c r="CC46" s="417"/>
      <x:c r="CD46" s="417"/>
      <x:c r="CE46" s="417"/>
      <x:c r="CF46" s="417"/>
      <x:c r="CG46" s="418"/>
      <x:c r="CH46" s="429"/>
      <x:c r="CI46" s="430"/>
      <x:c r="CJ46" s="430"/>
      <x:c r="CK46" s="430"/>
      <x:c r="CL46" s="431"/>
      <x:c r="CM46" s="429"/>
      <x:c r="CN46" s="430"/>
      <x:c r="CO46" s="430"/>
      <x:c r="CP46" s="430"/>
      <x:c r="CQ46" s="431"/>
      <x:c r="CR46" s="429"/>
      <x:c r="CS46" s="430"/>
      <x:c r="CT46" s="430"/>
      <x:c r="CU46" s="430"/>
      <x:c r="CV46" s="431"/>
      <x:c r="CW46" s="429"/>
      <x:c r="CX46" s="430"/>
      <x:c r="CY46" s="430"/>
      <x:c r="CZ46" s="430"/>
      <x:c r="DA46" s="431"/>
      <x:c r="DB46" s="429"/>
      <x:c r="DC46" s="430"/>
      <x:c r="DD46" s="430"/>
      <x:c r="DE46" s="430"/>
      <x:c r="DF46" s="431"/>
      <x:c r="DG46" s="429"/>
      <x:c r="DH46" s="430"/>
      <x:c r="DI46" s="430"/>
      <x:c r="DJ46" s="430"/>
      <x:c r="DK46" s="431"/>
      <x:c r="DL46" s="429"/>
      <x:c r="DM46" s="430"/>
      <x:c r="DN46" s="430"/>
      <x:c r="DO46" s="430"/>
      <x:c r="DP46" s="431"/>
      <x:c r="DQ46" s="429"/>
      <x:c r="DR46" s="430"/>
      <x:c r="DS46" s="430"/>
      <x:c r="DT46" s="430"/>
      <x:c r="DU46" s="431"/>
      <x:c r="DV46" s="432"/>
      <x:c r="DW46" s="433"/>
      <x:c r="DX46" s="433"/>
      <x:c r="DY46" s="433"/>
      <x:c r="DZ46" s="434"/>
      <x:c r="EA46" s="226"/>
    </x:row>
    <x:row r="47" spans="1:131" s="227" customFormat="1" ht="26.25" customHeight="1">
      <x:c r="A47" s="241">
        <x:v>20</x:v>
      </x:c>
      <x:c r="B47" s="403"/>
      <x:c r="C47" s="404"/>
      <x:c r="D47" s="404"/>
      <x:c r="E47" s="404"/>
      <x:c r="F47" s="404"/>
      <x:c r="G47" s="404"/>
      <x:c r="H47" s="404"/>
      <x:c r="I47" s="404"/>
      <x:c r="J47" s="404"/>
      <x:c r="K47" s="404"/>
      <x:c r="L47" s="404"/>
      <x:c r="M47" s="404"/>
      <x:c r="N47" s="404"/>
      <x:c r="O47" s="404"/>
      <x:c r="P47" s="405"/>
      <x:c r="Q47" s="406"/>
      <x:c r="R47" s="407"/>
      <x:c r="S47" s="407"/>
      <x:c r="T47" s="407"/>
      <x:c r="U47" s="407"/>
      <x:c r="V47" s="407"/>
      <x:c r="W47" s="407"/>
      <x:c r="X47" s="407"/>
      <x:c r="Y47" s="407"/>
      <x:c r="Z47" s="407"/>
      <x:c r="AA47" s="407"/>
      <x:c r="AB47" s="407"/>
      <x:c r="AC47" s="407"/>
      <x:c r="AD47" s="407"/>
      <x:c r="AE47" s="408"/>
      <x:c r="AF47" s="409"/>
      <x:c r="AG47" s="410"/>
      <x:c r="AH47" s="410"/>
      <x:c r="AI47" s="410"/>
      <x:c r="AJ47" s="411"/>
      <x:c r="AK47" s="478"/>
      <x:c r="AL47" s="479"/>
      <x:c r="AM47" s="479"/>
      <x:c r="AN47" s="479"/>
      <x:c r="AO47" s="479"/>
      <x:c r="AP47" s="479"/>
      <x:c r="AQ47" s="479"/>
      <x:c r="AR47" s="479"/>
      <x:c r="AS47" s="479"/>
      <x:c r="AT47" s="479"/>
      <x:c r="AU47" s="479"/>
      <x:c r="AV47" s="479"/>
      <x:c r="AW47" s="479"/>
      <x:c r="AX47" s="479"/>
      <x:c r="AY47" s="479"/>
      <x:c r="AZ47" s="480"/>
      <x:c r="BA47" s="480"/>
      <x:c r="BB47" s="480"/>
      <x:c r="BC47" s="480"/>
      <x:c r="BD47" s="480"/>
      <x:c r="BE47" s="476"/>
      <x:c r="BF47" s="476"/>
      <x:c r="BG47" s="476"/>
      <x:c r="BH47" s="476"/>
      <x:c r="BI47" s="477"/>
      <x:c r="BJ47" s="232"/>
      <x:c r="BK47" s="232"/>
      <x:c r="BL47" s="232"/>
      <x:c r="BM47" s="232"/>
      <x:c r="BN47" s="232"/>
      <x:c r="BO47" s="245"/>
      <x:c r="BP47" s="245"/>
      <x:c r="BQ47" s="242">
        <x:v>41</x:v>
      </x:c>
      <x:c r="BR47" s="243"/>
      <x:c r="BS47" s="416"/>
      <x:c r="BT47" s="417"/>
      <x:c r="BU47" s="417"/>
      <x:c r="BV47" s="417"/>
      <x:c r="BW47" s="417"/>
      <x:c r="BX47" s="417"/>
      <x:c r="BY47" s="417"/>
      <x:c r="BZ47" s="417"/>
      <x:c r="CA47" s="417"/>
      <x:c r="CB47" s="417"/>
      <x:c r="CC47" s="417"/>
      <x:c r="CD47" s="417"/>
      <x:c r="CE47" s="417"/>
      <x:c r="CF47" s="417"/>
      <x:c r="CG47" s="418"/>
      <x:c r="CH47" s="429"/>
      <x:c r="CI47" s="430"/>
      <x:c r="CJ47" s="430"/>
      <x:c r="CK47" s="430"/>
      <x:c r="CL47" s="431"/>
      <x:c r="CM47" s="429"/>
      <x:c r="CN47" s="430"/>
      <x:c r="CO47" s="430"/>
      <x:c r="CP47" s="430"/>
      <x:c r="CQ47" s="431"/>
      <x:c r="CR47" s="429"/>
      <x:c r="CS47" s="430"/>
      <x:c r="CT47" s="430"/>
      <x:c r="CU47" s="430"/>
      <x:c r="CV47" s="431"/>
      <x:c r="CW47" s="429"/>
      <x:c r="CX47" s="430"/>
      <x:c r="CY47" s="430"/>
      <x:c r="CZ47" s="430"/>
      <x:c r="DA47" s="431"/>
      <x:c r="DB47" s="429"/>
      <x:c r="DC47" s="430"/>
      <x:c r="DD47" s="430"/>
      <x:c r="DE47" s="430"/>
      <x:c r="DF47" s="431"/>
      <x:c r="DG47" s="429"/>
      <x:c r="DH47" s="430"/>
      <x:c r="DI47" s="430"/>
      <x:c r="DJ47" s="430"/>
      <x:c r="DK47" s="431"/>
      <x:c r="DL47" s="429"/>
      <x:c r="DM47" s="430"/>
      <x:c r="DN47" s="430"/>
      <x:c r="DO47" s="430"/>
      <x:c r="DP47" s="431"/>
      <x:c r="DQ47" s="429"/>
      <x:c r="DR47" s="430"/>
      <x:c r="DS47" s="430"/>
      <x:c r="DT47" s="430"/>
      <x:c r="DU47" s="431"/>
      <x:c r="DV47" s="432"/>
      <x:c r="DW47" s="433"/>
      <x:c r="DX47" s="433"/>
      <x:c r="DY47" s="433"/>
      <x:c r="DZ47" s="434"/>
      <x:c r="EA47" s="226"/>
    </x:row>
    <x:row r="48" spans="1:131" s="227" customFormat="1" ht="26.25" customHeight="1">
      <x:c r="A48" s="241">
        <x:v>21</x:v>
      </x:c>
      <x:c r="B48" s="403"/>
      <x:c r="C48" s="404"/>
      <x:c r="D48" s="404"/>
      <x:c r="E48" s="404"/>
      <x:c r="F48" s="404"/>
      <x:c r="G48" s="404"/>
      <x:c r="H48" s="404"/>
      <x:c r="I48" s="404"/>
      <x:c r="J48" s="404"/>
      <x:c r="K48" s="404"/>
      <x:c r="L48" s="404"/>
      <x:c r="M48" s="404"/>
      <x:c r="N48" s="404"/>
      <x:c r="O48" s="404"/>
      <x:c r="P48" s="405"/>
      <x:c r="Q48" s="406"/>
      <x:c r="R48" s="407"/>
      <x:c r="S48" s="407"/>
      <x:c r="T48" s="407"/>
      <x:c r="U48" s="407"/>
      <x:c r="V48" s="407"/>
      <x:c r="W48" s="407"/>
      <x:c r="X48" s="407"/>
      <x:c r="Y48" s="407"/>
      <x:c r="Z48" s="407"/>
      <x:c r="AA48" s="407"/>
      <x:c r="AB48" s="407"/>
      <x:c r="AC48" s="407"/>
      <x:c r="AD48" s="407"/>
      <x:c r="AE48" s="408"/>
      <x:c r="AF48" s="409"/>
      <x:c r="AG48" s="410"/>
      <x:c r="AH48" s="410"/>
      <x:c r="AI48" s="410"/>
      <x:c r="AJ48" s="411"/>
      <x:c r="AK48" s="478"/>
      <x:c r="AL48" s="479"/>
      <x:c r="AM48" s="479"/>
      <x:c r="AN48" s="479"/>
      <x:c r="AO48" s="479"/>
      <x:c r="AP48" s="479"/>
      <x:c r="AQ48" s="479"/>
      <x:c r="AR48" s="479"/>
      <x:c r="AS48" s="479"/>
      <x:c r="AT48" s="479"/>
      <x:c r="AU48" s="479"/>
      <x:c r="AV48" s="479"/>
      <x:c r="AW48" s="479"/>
      <x:c r="AX48" s="479"/>
      <x:c r="AY48" s="479"/>
      <x:c r="AZ48" s="480"/>
      <x:c r="BA48" s="480"/>
      <x:c r="BB48" s="480"/>
      <x:c r="BC48" s="480"/>
      <x:c r="BD48" s="480"/>
      <x:c r="BE48" s="476"/>
      <x:c r="BF48" s="476"/>
      <x:c r="BG48" s="476"/>
      <x:c r="BH48" s="476"/>
      <x:c r="BI48" s="477"/>
      <x:c r="BJ48" s="232"/>
      <x:c r="BK48" s="232"/>
      <x:c r="BL48" s="232"/>
      <x:c r="BM48" s="232"/>
      <x:c r="BN48" s="232"/>
      <x:c r="BO48" s="245"/>
      <x:c r="BP48" s="245"/>
      <x:c r="BQ48" s="242">
        <x:v>42</x:v>
      </x:c>
      <x:c r="BR48" s="243"/>
      <x:c r="BS48" s="416"/>
      <x:c r="BT48" s="417"/>
      <x:c r="BU48" s="417"/>
      <x:c r="BV48" s="417"/>
      <x:c r="BW48" s="417"/>
      <x:c r="BX48" s="417"/>
      <x:c r="BY48" s="417"/>
      <x:c r="BZ48" s="417"/>
      <x:c r="CA48" s="417"/>
      <x:c r="CB48" s="417"/>
      <x:c r="CC48" s="417"/>
      <x:c r="CD48" s="417"/>
      <x:c r="CE48" s="417"/>
      <x:c r="CF48" s="417"/>
      <x:c r="CG48" s="418"/>
      <x:c r="CH48" s="429"/>
      <x:c r="CI48" s="430"/>
      <x:c r="CJ48" s="430"/>
      <x:c r="CK48" s="430"/>
      <x:c r="CL48" s="431"/>
      <x:c r="CM48" s="429"/>
      <x:c r="CN48" s="430"/>
      <x:c r="CO48" s="430"/>
      <x:c r="CP48" s="430"/>
      <x:c r="CQ48" s="431"/>
      <x:c r="CR48" s="429"/>
      <x:c r="CS48" s="430"/>
      <x:c r="CT48" s="430"/>
      <x:c r="CU48" s="430"/>
      <x:c r="CV48" s="431"/>
      <x:c r="CW48" s="429"/>
      <x:c r="CX48" s="430"/>
      <x:c r="CY48" s="430"/>
      <x:c r="CZ48" s="430"/>
      <x:c r="DA48" s="431"/>
      <x:c r="DB48" s="429"/>
      <x:c r="DC48" s="430"/>
      <x:c r="DD48" s="430"/>
      <x:c r="DE48" s="430"/>
      <x:c r="DF48" s="431"/>
      <x:c r="DG48" s="429"/>
      <x:c r="DH48" s="430"/>
      <x:c r="DI48" s="430"/>
      <x:c r="DJ48" s="430"/>
      <x:c r="DK48" s="431"/>
      <x:c r="DL48" s="429"/>
      <x:c r="DM48" s="430"/>
      <x:c r="DN48" s="430"/>
      <x:c r="DO48" s="430"/>
      <x:c r="DP48" s="431"/>
      <x:c r="DQ48" s="429"/>
      <x:c r="DR48" s="430"/>
      <x:c r="DS48" s="430"/>
      <x:c r="DT48" s="430"/>
      <x:c r="DU48" s="431"/>
      <x:c r="DV48" s="432"/>
      <x:c r="DW48" s="433"/>
      <x:c r="DX48" s="433"/>
      <x:c r="DY48" s="433"/>
      <x:c r="DZ48" s="434"/>
      <x:c r="EA48" s="226"/>
    </x:row>
    <x:row r="49" spans="1:131" s="227" customFormat="1" ht="26.25" customHeight="1">
      <x:c r="A49" s="241">
        <x:v>22</x:v>
      </x:c>
      <x:c r="B49" s="403"/>
      <x:c r="C49" s="404"/>
      <x:c r="D49" s="404"/>
      <x:c r="E49" s="404"/>
      <x:c r="F49" s="404"/>
      <x:c r="G49" s="404"/>
      <x:c r="H49" s="404"/>
      <x:c r="I49" s="404"/>
      <x:c r="J49" s="404"/>
      <x:c r="K49" s="404"/>
      <x:c r="L49" s="404"/>
      <x:c r="M49" s="404"/>
      <x:c r="N49" s="404"/>
      <x:c r="O49" s="404"/>
      <x:c r="P49" s="405"/>
      <x:c r="Q49" s="406"/>
      <x:c r="R49" s="407"/>
      <x:c r="S49" s="407"/>
      <x:c r="T49" s="407"/>
      <x:c r="U49" s="407"/>
      <x:c r="V49" s="407"/>
      <x:c r="W49" s="407"/>
      <x:c r="X49" s="407"/>
      <x:c r="Y49" s="407"/>
      <x:c r="Z49" s="407"/>
      <x:c r="AA49" s="407"/>
      <x:c r="AB49" s="407"/>
      <x:c r="AC49" s="407"/>
      <x:c r="AD49" s="407"/>
      <x:c r="AE49" s="408"/>
      <x:c r="AF49" s="409"/>
      <x:c r="AG49" s="410"/>
      <x:c r="AH49" s="410"/>
      <x:c r="AI49" s="410"/>
      <x:c r="AJ49" s="411"/>
      <x:c r="AK49" s="478"/>
      <x:c r="AL49" s="479"/>
      <x:c r="AM49" s="479"/>
      <x:c r="AN49" s="479"/>
      <x:c r="AO49" s="479"/>
      <x:c r="AP49" s="479"/>
      <x:c r="AQ49" s="479"/>
      <x:c r="AR49" s="479"/>
      <x:c r="AS49" s="479"/>
      <x:c r="AT49" s="479"/>
      <x:c r="AU49" s="479"/>
      <x:c r="AV49" s="479"/>
      <x:c r="AW49" s="479"/>
      <x:c r="AX49" s="479"/>
      <x:c r="AY49" s="479"/>
      <x:c r="AZ49" s="480"/>
      <x:c r="BA49" s="480"/>
      <x:c r="BB49" s="480"/>
      <x:c r="BC49" s="480"/>
      <x:c r="BD49" s="480"/>
      <x:c r="BE49" s="476"/>
      <x:c r="BF49" s="476"/>
      <x:c r="BG49" s="476"/>
      <x:c r="BH49" s="476"/>
      <x:c r="BI49" s="477"/>
      <x:c r="BJ49" s="232"/>
      <x:c r="BK49" s="232"/>
      <x:c r="BL49" s="232"/>
      <x:c r="BM49" s="232"/>
      <x:c r="BN49" s="232"/>
      <x:c r="BO49" s="245"/>
      <x:c r="BP49" s="245"/>
      <x:c r="BQ49" s="242">
        <x:v>43</x:v>
      </x:c>
      <x:c r="BR49" s="243"/>
      <x:c r="BS49" s="416"/>
      <x:c r="BT49" s="417"/>
      <x:c r="BU49" s="417"/>
      <x:c r="BV49" s="417"/>
      <x:c r="BW49" s="417"/>
      <x:c r="BX49" s="417"/>
      <x:c r="BY49" s="417"/>
      <x:c r="BZ49" s="417"/>
      <x:c r="CA49" s="417"/>
      <x:c r="CB49" s="417"/>
      <x:c r="CC49" s="417"/>
      <x:c r="CD49" s="417"/>
      <x:c r="CE49" s="417"/>
      <x:c r="CF49" s="417"/>
      <x:c r="CG49" s="418"/>
      <x:c r="CH49" s="429"/>
      <x:c r="CI49" s="430"/>
      <x:c r="CJ49" s="430"/>
      <x:c r="CK49" s="430"/>
      <x:c r="CL49" s="431"/>
      <x:c r="CM49" s="429"/>
      <x:c r="CN49" s="430"/>
      <x:c r="CO49" s="430"/>
      <x:c r="CP49" s="430"/>
      <x:c r="CQ49" s="431"/>
      <x:c r="CR49" s="429"/>
      <x:c r="CS49" s="430"/>
      <x:c r="CT49" s="430"/>
      <x:c r="CU49" s="430"/>
      <x:c r="CV49" s="431"/>
      <x:c r="CW49" s="429"/>
      <x:c r="CX49" s="430"/>
      <x:c r="CY49" s="430"/>
      <x:c r="CZ49" s="430"/>
      <x:c r="DA49" s="431"/>
      <x:c r="DB49" s="429"/>
      <x:c r="DC49" s="430"/>
      <x:c r="DD49" s="430"/>
      <x:c r="DE49" s="430"/>
      <x:c r="DF49" s="431"/>
      <x:c r="DG49" s="429"/>
      <x:c r="DH49" s="430"/>
      <x:c r="DI49" s="430"/>
      <x:c r="DJ49" s="430"/>
      <x:c r="DK49" s="431"/>
      <x:c r="DL49" s="429"/>
      <x:c r="DM49" s="430"/>
      <x:c r="DN49" s="430"/>
      <x:c r="DO49" s="430"/>
      <x:c r="DP49" s="431"/>
      <x:c r="DQ49" s="429"/>
      <x:c r="DR49" s="430"/>
      <x:c r="DS49" s="430"/>
      <x:c r="DT49" s="430"/>
      <x:c r="DU49" s="431"/>
      <x:c r="DV49" s="432"/>
      <x:c r="DW49" s="433"/>
      <x:c r="DX49" s="433"/>
      <x:c r="DY49" s="433"/>
      <x:c r="DZ49" s="434"/>
      <x:c r="EA49" s="226"/>
    </x:row>
    <x:row r="50" spans="1:131" s="227" customFormat="1" ht="26.25" customHeight="1">
      <x:c r="A50" s="241">
        <x:v>23</x:v>
      </x:c>
      <x:c r="B50" s="403"/>
      <x:c r="C50" s="404"/>
      <x:c r="D50" s="404"/>
      <x:c r="E50" s="404"/>
      <x:c r="F50" s="404"/>
      <x:c r="G50" s="404"/>
      <x:c r="H50" s="404"/>
      <x:c r="I50" s="404"/>
      <x:c r="J50" s="404"/>
      <x:c r="K50" s="404"/>
      <x:c r="L50" s="404"/>
      <x:c r="M50" s="404"/>
      <x:c r="N50" s="404"/>
      <x:c r="O50" s="404"/>
      <x:c r="P50" s="405"/>
      <x:c r="Q50" s="481"/>
      <x:c r="R50" s="482"/>
      <x:c r="S50" s="482"/>
      <x:c r="T50" s="482"/>
      <x:c r="U50" s="482"/>
      <x:c r="V50" s="482"/>
      <x:c r="W50" s="482"/>
      <x:c r="X50" s="482"/>
      <x:c r="Y50" s="482"/>
      <x:c r="Z50" s="482"/>
      <x:c r="AA50" s="482"/>
      <x:c r="AB50" s="482"/>
      <x:c r="AC50" s="482"/>
      <x:c r="AD50" s="482"/>
      <x:c r="AE50" s="483"/>
      <x:c r="AF50" s="409"/>
      <x:c r="AG50" s="410"/>
      <x:c r="AH50" s="410"/>
      <x:c r="AI50" s="410"/>
      <x:c r="AJ50" s="411"/>
      <x:c r="AK50" s="484"/>
      <x:c r="AL50" s="482"/>
      <x:c r="AM50" s="482"/>
      <x:c r="AN50" s="482"/>
      <x:c r="AO50" s="482"/>
      <x:c r="AP50" s="482"/>
      <x:c r="AQ50" s="482"/>
      <x:c r="AR50" s="482"/>
      <x:c r="AS50" s="482"/>
      <x:c r="AT50" s="482"/>
      <x:c r="AU50" s="482"/>
      <x:c r="AV50" s="482"/>
      <x:c r="AW50" s="482"/>
      <x:c r="AX50" s="482"/>
      <x:c r="AY50" s="482"/>
      <x:c r="AZ50" s="485"/>
      <x:c r="BA50" s="485"/>
      <x:c r="BB50" s="485"/>
      <x:c r="BC50" s="485"/>
      <x:c r="BD50" s="485"/>
      <x:c r="BE50" s="476"/>
      <x:c r="BF50" s="476"/>
      <x:c r="BG50" s="476"/>
      <x:c r="BH50" s="476"/>
      <x:c r="BI50" s="477"/>
      <x:c r="BJ50" s="232"/>
      <x:c r="BK50" s="232"/>
      <x:c r="BL50" s="232"/>
      <x:c r="BM50" s="232"/>
      <x:c r="BN50" s="232"/>
      <x:c r="BO50" s="245"/>
      <x:c r="BP50" s="245"/>
      <x:c r="BQ50" s="242">
        <x:v>44</x:v>
      </x:c>
      <x:c r="BR50" s="243"/>
      <x:c r="BS50" s="416"/>
      <x:c r="BT50" s="417"/>
      <x:c r="BU50" s="417"/>
      <x:c r="BV50" s="417"/>
      <x:c r="BW50" s="417"/>
      <x:c r="BX50" s="417"/>
      <x:c r="BY50" s="417"/>
      <x:c r="BZ50" s="417"/>
      <x:c r="CA50" s="417"/>
      <x:c r="CB50" s="417"/>
      <x:c r="CC50" s="417"/>
      <x:c r="CD50" s="417"/>
      <x:c r="CE50" s="417"/>
      <x:c r="CF50" s="417"/>
      <x:c r="CG50" s="418"/>
      <x:c r="CH50" s="429"/>
      <x:c r="CI50" s="430"/>
      <x:c r="CJ50" s="430"/>
      <x:c r="CK50" s="430"/>
      <x:c r="CL50" s="431"/>
      <x:c r="CM50" s="429"/>
      <x:c r="CN50" s="430"/>
      <x:c r="CO50" s="430"/>
      <x:c r="CP50" s="430"/>
      <x:c r="CQ50" s="431"/>
      <x:c r="CR50" s="429"/>
      <x:c r="CS50" s="430"/>
      <x:c r="CT50" s="430"/>
      <x:c r="CU50" s="430"/>
      <x:c r="CV50" s="431"/>
      <x:c r="CW50" s="429"/>
      <x:c r="CX50" s="430"/>
      <x:c r="CY50" s="430"/>
      <x:c r="CZ50" s="430"/>
      <x:c r="DA50" s="431"/>
      <x:c r="DB50" s="429"/>
      <x:c r="DC50" s="430"/>
      <x:c r="DD50" s="430"/>
      <x:c r="DE50" s="430"/>
      <x:c r="DF50" s="431"/>
      <x:c r="DG50" s="429"/>
      <x:c r="DH50" s="430"/>
      <x:c r="DI50" s="430"/>
      <x:c r="DJ50" s="430"/>
      <x:c r="DK50" s="431"/>
      <x:c r="DL50" s="429"/>
      <x:c r="DM50" s="430"/>
      <x:c r="DN50" s="430"/>
      <x:c r="DO50" s="430"/>
      <x:c r="DP50" s="431"/>
      <x:c r="DQ50" s="429"/>
      <x:c r="DR50" s="430"/>
      <x:c r="DS50" s="430"/>
      <x:c r="DT50" s="430"/>
      <x:c r="DU50" s="431"/>
      <x:c r="DV50" s="432"/>
      <x:c r="DW50" s="433"/>
      <x:c r="DX50" s="433"/>
      <x:c r="DY50" s="433"/>
      <x:c r="DZ50" s="434"/>
      <x:c r="EA50" s="226"/>
    </x:row>
    <x:row r="51" spans="1:131" s="227" customFormat="1" ht="26.25" customHeight="1">
      <x:c r="A51" s="241">
        <x:v>24</x:v>
      </x:c>
      <x:c r="B51" s="403"/>
      <x:c r="C51" s="404"/>
      <x:c r="D51" s="404"/>
      <x:c r="E51" s="404"/>
      <x:c r="F51" s="404"/>
      <x:c r="G51" s="404"/>
      <x:c r="H51" s="404"/>
      <x:c r="I51" s="404"/>
      <x:c r="J51" s="404"/>
      <x:c r="K51" s="404"/>
      <x:c r="L51" s="404"/>
      <x:c r="M51" s="404"/>
      <x:c r="N51" s="404"/>
      <x:c r="O51" s="404"/>
      <x:c r="P51" s="405"/>
      <x:c r="Q51" s="481"/>
      <x:c r="R51" s="482"/>
      <x:c r="S51" s="482"/>
      <x:c r="T51" s="482"/>
      <x:c r="U51" s="482"/>
      <x:c r="V51" s="482"/>
      <x:c r="W51" s="482"/>
      <x:c r="X51" s="482"/>
      <x:c r="Y51" s="482"/>
      <x:c r="Z51" s="482"/>
      <x:c r="AA51" s="482"/>
      <x:c r="AB51" s="482"/>
      <x:c r="AC51" s="482"/>
      <x:c r="AD51" s="482"/>
      <x:c r="AE51" s="483"/>
      <x:c r="AF51" s="409"/>
      <x:c r="AG51" s="410"/>
      <x:c r="AH51" s="410"/>
      <x:c r="AI51" s="410"/>
      <x:c r="AJ51" s="411"/>
      <x:c r="AK51" s="484"/>
      <x:c r="AL51" s="482"/>
      <x:c r="AM51" s="482"/>
      <x:c r="AN51" s="482"/>
      <x:c r="AO51" s="482"/>
      <x:c r="AP51" s="482"/>
      <x:c r="AQ51" s="482"/>
      <x:c r="AR51" s="482"/>
      <x:c r="AS51" s="482"/>
      <x:c r="AT51" s="482"/>
      <x:c r="AU51" s="482"/>
      <x:c r="AV51" s="482"/>
      <x:c r="AW51" s="482"/>
      <x:c r="AX51" s="482"/>
      <x:c r="AY51" s="482"/>
      <x:c r="AZ51" s="485"/>
      <x:c r="BA51" s="485"/>
      <x:c r="BB51" s="485"/>
      <x:c r="BC51" s="485"/>
      <x:c r="BD51" s="485"/>
      <x:c r="BE51" s="476"/>
      <x:c r="BF51" s="476"/>
      <x:c r="BG51" s="476"/>
      <x:c r="BH51" s="476"/>
      <x:c r="BI51" s="477"/>
      <x:c r="BJ51" s="232"/>
      <x:c r="BK51" s="232"/>
      <x:c r="BL51" s="232"/>
      <x:c r="BM51" s="232"/>
      <x:c r="BN51" s="232"/>
      <x:c r="BO51" s="245"/>
      <x:c r="BP51" s="245"/>
      <x:c r="BQ51" s="242">
        <x:v>45</x:v>
      </x:c>
      <x:c r="BR51" s="243"/>
      <x:c r="BS51" s="416"/>
      <x:c r="BT51" s="417"/>
      <x:c r="BU51" s="417"/>
      <x:c r="BV51" s="417"/>
      <x:c r="BW51" s="417"/>
      <x:c r="BX51" s="417"/>
      <x:c r="BY51" s="417"/>
      <x:c r="BZ51" s="417"/>
      <x:c r="CA51" s="417"/>
      <x:c r="CB51" s="417"/>
      <x:c r="CC51" s="417"/>
      <x:c r="CD51" s="417"/>
      <x:c r="CE51" s="417"/>
      <x:c r="CF51" s="417"/>
      <x:c r="CG51" s="418"/>
      <x:c r="CH51" s="429"/>
      <x:c r="CI51" s="430"/>
      <x:c r="CJ51" s="430"/>
      <x:c r="CK51" s="430"/>
      <x:c r="CL51" s="431"/>
      <x:c r="CM51" s="429"/>
      <x:c r="CN51" s="430"/>
      <x:c r="CO51" s="430"/>
      <x:c r="CP51" s="430"/>
      <x:c r="CQ51" s="431"/>
      <x:c r="CR51" s="429"/>
      <x:c r="CS51" s="430"/>
      <x:c r="CT51" s="430"/>
      <x:c r="CU51" s="430"/>
      <x:c r="CV51" s="431"/>
      <x:c r="CW51" s="429"/>
      <x:c r="CX51" s="430"/>
      <x:c r="CY51" s="430"/>
      <x:c r="CZ51" s="430"/>
      <x:c r="DA51" s="431"/>
      <x:c r="DB51" s="429"/>
      <x:c r="DC51" s="430"/>
      <x:c r="DD51" s="430"/>
      <x:c r="DE51" s="430"/>
      <x:c r="DF51" s="431"/>
      <x:c r="DG51" s="429"/>
      <x:c r="DH51" s="430"/>
      <x:c r="DI51" s="430"/>
      <x:c r="DJ51" s="430"/>
      <x:c r="DK51" s="431"/>
      <x:c r="DL51" s="429"/>
      <x:c r="DM51" s="430"/>
      <x:c r="DN51" s="430"/>
      <x:c r="DO51" s="430"/>
      <x:c r="DP51" s="431"/>
      <x:c r="DQ51" s="429"/>
      <x:c r="DR51" s="430"/>
      <x:c r="DS51" s="430"/>
      <x:c r="DT51" s="430"/>
      <x:c r="DU51" s="431"/>
      <x:c r="DV51" s="432"/>
      <x:c r="DW51" s="433"/>
      <x:c r="DX51" s="433"/>
      <x:c r="DY51" s="433"/>
      <x:c r="DZ51" s="434"/>
      <x:c r="EA51" s="226"/>
    </x:row>
    <x:row r="52" spans="1:131" s="227" customFormat="1" ht="26.25" customHeight="1">
      <x:c r="A52" s="241">
        <x:v>25</x:v>
      </x:c>
      <x:c r="B52" s="403"/>
      <x:c r="C52" s="404"/>
      <x:c r="D52" s="404"/>
      <x:c r="E52" s="404"/>
      <x:c r="F52" s="404"/>
      <x:c r="G52" s="404"/>
      <x:c r="H52" s="404"/>
      <x:c r="I52" s="404"/>
      <x:c r="J52" s="404"/>
      <x:c r="K52" s="404"/>
      <x:c r="L52" s="404"/>
      <x:c r="M52" s="404"/>
      <x:c r="N52" s="404"/>
      <x:c r="O52" s="404"/>
      <x:c r="P52" s="405"/>
      <x:c r="Q52" s="481"/>
      <x:c r="R52" s="482"/>
      <x:c r="S52" s="482"/>
      <x:c r="T52" s="482"/>
      <x:c r="U52" s="482"/>
      <x:c r="V52" s="482"/>
      <x:c r="W52" s="482"/>
      <x:c r="X52" s="482"/>
      <x:c r="Y52" s="482"/>
      <x:c r="Z52" s="482"/>
      <x:c r="AA52" s="482"/>
      <x:c r="AB52" s="482"/>
      <x:c r="AC52" s="482"/>
      <x:c r="AD52" s="482"/>
      <x:c r="AE52" s="483"/>
      <x:c r="AF52" s="409"/>
      <x:c r="AG52" s="410"/>
      <x:c r="AH52" s="410"/>
      <x:c r="AI52" s="410"/>
      <x:c r="AJ52" s="411"/>
      <x:c r="AK52" s="484"/>
      <x:c r="AL52" s="482"/>
      <x:c r="AM52" s="482"/>
      <x:c r="AN52" s="482"/>
      <x:c r="AO52" s="482"/>
      <x:c r="AP52" s="482"/>
      <x:c r="AQ52" s="482"/>
      <x:c r="AR52" s="482"/>
      <x:c r="AS52" s="482"/>
      <x:c r="AT52" s="482"/>
      <x:c r="AU52" s="482"/>
      <x:c r="AV52" s="482"/>
      <x:c r="AW52" s="482"/>
      <x:c r="AX52" s="482"/>
      <x:c r="AY52" s="482"/>
      <x:c r="AZ52" s="485"/>
      <x:c r="BA52" s="485"/>
      <x:c r="BB52" s="485"/>
      <x:c r="BC52" s="485"/>
      <x:c r="BD52" s="485"/>
      <x:c r="BE52" s="476"/>
      <x:c r="BF52" s="476"/>
      <x:c r="BG52" s="476"/>
      <x:c r="BH52" s="476"/>
      <x:c r="BI52" s="477"/>
      <x:c r="BJ52" s="232"/>
      <x:c r="BK52" s="232"/>
      <x:c r="BL52" s="232"/>
      <x:c r="BM52" s="232"/>
      <x:c r="BN52" s="232"/>
      <x:c r="BO52" s="245"/>
      <x:c r="BP52" s="245"/>
      <x:c r="BQ52" s="242">
        <x:v>46</x:v>
      </x:c>
      <x:c r="BR52" s="243"/>
      <x:c r="BS52" s="416"/>
      <x:c r="BT52" s="417"/>
      <x:c r="BU52" s="417"/>
      <x:c r="BV52" s="417"/>
      <x:c r="BW52" s="417"/>
      <x:c r="BX52" s="417"/>
      <x:c r="BY52" s="417"/>
      <x:c r="BZ52" s="417"/>
      <x:c r="CA52" s="417"/>
      <x:c r="CB52" s="417"/>
      <x:c r="CC52" s="417"/>
      <x:c r="CD52" s="417"/>
      <x:c r="CE52" s="417"/>
      <x:c r="CF52" s="417"/>
      <x:c r="CG52" s="418"/>
      <x:c r="CH52" s="429"/>
      <x:c r="CI52" s="430"/>
      <x:c r="CJ52" s="430"/>
      <x:c r="CK52" s="430"/>
      <x:c r="CL52" s="431"/>
      <x:c r="CM52" s="429"/>
      <x:c r="CN52" s="430"/>
      <x:c r="CO52" s="430"/>
      <x:c r="CP52" s="430"/>
      <x:c r="CQ52" s="431"/>
      <x:c r="CR52" s="429"/>
      <x:c r="CS52" s="430"/>
      <x:c r="CT52" s="430"/>
      <x:c r="CU52" s="430"/>
      <x:c r="CV52" s="431"/>
      <x:c r="CW52" s="429"/>
      <x:c r="CX52" s="430"/>
      <x:c r="CY52" s="430"/>
      <x:c r="CZ52" s="430"/>
      <x:c r="DA52" s="431"/>
      <x:c r="DB52" s="429"/>
      <x:c r="DC52" s="430"/>
      <x:c r="DD52" s="430"/>
      <x:c r="DE52" s="430"/>
      <x:c r="DF52" s="431"/>
      <x:c r="DG52" s="429"/>
      <x:c r="DH52" s="430"/>
      <x:c r="DI52" s="430"/>
      <x:c r="DJ52" s="430"/>
      <x:c r="DK52" s="431"/>
      <x:c r="DL52" s="429"/>
      <x:c r="DM52" s="430"/>
      <x:c r="DN52" s="430"/>
      <x:c r="DO52" s="430"/>
      <x:c r="DP52" s="431"/>
      <x:c r="DQ52" s="429"/>
      <x:c r="DR52" s="430"/>
      <x:c r="DS52" s="430"/>
      <x:c r="DT52" s="430"/>
      <x:c r="DU52" s="431"/>
      <x:c r="DV52" s="432"/>
      <x:c r="DW52" s="433"/>
      <x:c r="DX52" s="433"/>
      <x:c r="DY52" s="433"/>
      <x:c r="DZ52" s="434"/>
      <x:c r="EA52" s="226"/>
    </x:row>
    <x:row r="53" spans="1:131" s="227" customFormat="1" ht="26.25" customHeight="1">
      <x:c r="A53" s="241">
        <x:v>26</x:v>
      </x:c>
      <x:c r="B53" s="403"/>
      <x:c r="C53" s="404"/>
      <x:c r="D53" s="404"/>
      <x:c r="E53" s="404"/>
      <x:c r="F53" s="404"/>
      <x:c r="G53" s="404"/>
      <x:c r="H53" s="404"/>
      <x:c r="I53" s="404"/>
      <x:c r="J53" s="404"/>
      <x:c r="K53" s="404"/>
      <x:c r="L53" s="404"/>
      <x:c r="M53" s="404"/>
      <x:c r="N53" s="404"/>
      <x:c r="O53" s="404"/>
      <x:c r="P53" s="405"/>
      <x:c r="Q53" s="481"/>
      <x:c r="R53" s="482"/>
      <x:c r="S53" s="482"/>
      <x:c r="T53" s="482"/>
      <x:c r="U53" s="482"/>
      <x:c r="V53" s="482"/>
      <x:c r="W53" s="482"/>
      <x:c r="X53" s="482"/>
      <x:c r="Y53" s="482"/>
      <x:c r="Z53" s="482"/>
      <x:c r="AA53" s="482"/>
      <x:c r="AB53" s="482"/>
      <x:c r="AC53" s="482"/>
      <x:c r="AD53" s="482"/>
      <x:c r="AE53" s="483"/>
      <x:c r="AF53" s="409"/>
      <x:c r="AG53" s="410"/>
      <x:c r="AH53" s="410"/>
      <x:c r="AI53" s="410"/>
      <x:c r="AJ53" s="411"/>
      <x:c r="AK53" s="484"/>
      <x:c r="AL53" s="482"/>
      <x:c r="AM53" s="482"/>
      <x:c r="AN53" s="482"/>
      <x:c r="AO53" s="482"/>
      <x:c r="AP53" s="482"/>
      <x:c r="AQ53" s="482"/>
      <x:c r="AR53" s="482"/>
      <x:c r="AS53" s="482"/>
      <x:c r="AT53" s="482"/>
      <x:c r="AU53" s="482"/>
      <x:c r="AV53" s="482"/>
      <x:c r="AW53" s="482"/>
      <x:c r="AX53" s="482"/>
      <x:c r="AY53" s="482"/>
      <x:c r="AZ53" s="485"/>
      <x:c r="BA53" s="485"/>
      <x:c r="BB53" s="485"/>
      <x:c r="BC53" s="485"/>
      <x:c r="BD53" s="485"/>
      <x:c r="BE53" s="476"/>
      <x:c r="BF53" s="476"/>
      <x:c r="BG53" s="476"/>
      <x:c r="BH53" s="476"/>
      <x:c r="BI53" s="477"/>
      <x:c r="BJ53" s="232"/>
      <x:c r="BK53" s="232"/>
      <x:c r="BL53" s="232"/>
      <x:c r="BM53" s="232"/>
      <x:c r="BN53" s="232"/>
      <x:c r="BO53" s="245"/>
      <x:c r="BP53" s="245"/>
      <x:c r="BQ53" s="242">
        <x:v>47</x:v>
      </x:c>
      <x:c r="BR53" s="243"/>
      <x:c r="BS53" s="416"/>
      <x:c r="BT53" s="417"/>
      <x:c r="BU53" s="417"/>
      <x:c r="BV53" s="417"/>
      <x:c r="BW53" s="417"/>
      <x:c r="BX53" s="417"/>
      <x:c r="BY53" s="417"/>
      <x:c r="BZ53" s="417"/>
      <x:c r="CA53" s="417"/>
      <x:c r="CB53" s="417"/>
      <x:c r="CC53" s="417"/>
      <x:c r="CD53" s="417"/>
      <x:c r="CE53" s="417"/>
      <x:c r="CF53" s="417"/>
      <x:c r="CG53" s="418"/>
      <x:c r="CH53" s="429"/>
      <x:c r="CI53" s="430"/>
      <x:c r="CJ53" s="430"/>
      <x:c r="CK53" s="430"/>
      <x:c r="CL53" s="431"/>
      <x:c r="CM53" s="429"/>
      <x:c r="CN53" s="430"/>
      <x:c r="CO53" s="430"/>
      <x:c r="CP53" s="430"/>
      <x:c r="CQ53" s="431"/>
      <x:c r="CR53" s="429"/>
      <x:c r="CS53" s="430"/>
      <x:c r="CT53" s="430"/>
      <x:c r="CU53" s="430"/>
      <x:c r="CV53" s="431"/>
      <x:c r="CW53" s="429"/>
      <x:c r="CX53" s="430"/>
      <x:c r="CY53" s="430"/>
      <x:c r="CZ53" s="430"/>
      <x:c r="DA53" s="431"/>
      <x:c r="DB53" s="429"/>
      <x:c r="DC53" s="430"/>
      <x:c r="DD53" s="430"/>
      <x:c r="DE53" s="430"/>
      <x:c r="DF53" s="431"/>
      <x:c r="DG53" s="429"/>
      <x:c r="DH53" s="430"/>
      <x:c r="DI53" s="430"/>
      <x:c r="DJ53" s="430"/>
      <x:c r="DK53" s="431"/>
      <x:c r="DL53" s="429"/>
      <x:c r="DM53" s="430"/>
      <x:c r="DN53" s="430"/>
      <x:c r="DO53" s="430"/>
      <x:c r="DP53" s="431"/>
      <x:c r="DQ53" s="429"/>
      <x:c r="DR53" s="430"/>
      <x:c r="DS53" s="430"/>
      <x:c r="DT53" s="430"/>
      <x:c r="DU53" s="431"/>
      <x:c r="DV53" s="432"/>
      <x:c r="DW53" s="433"/>
      <x:c r="DX53" s="433"/>
      <x:c r="DY53" s="433"/>
      <x:c r="DZ53" s="434"/>
      <x:c r="EA53" s="226"/>
    </x:row>
    <x:row r="54" spans="1:131" s="227" customFormat="1" ht="26.25" customHeight="1">
      <x:c r="A54" s="241">
        <x:v>27</x:v>
      </x:c>
      <x:c r="B54" s="403"/>
      <x:c r="C54" s="404"/>
      <x:c r="D54" s="404"/>
      <x:c r="E54" s="404"/>
      <x:c r="F54" s="404"/>
      <x:c r="G54" s="404"/>
      <x:c r="H54" s="404"/>
      <x:c r="I54" s="404"/>
      <x:c r="J54" s="404"/>
      <x:c r="K54" s="404"/>
      <x:c r="L54" s="404"/>
      <x:c r="M54" s="404"/>
      <x:c r="N54" s="404"/>
      <x:c r="O54" s="404"/>
      <x:c r="P54" s="405"/>
      <x:c r="Q54" s="481"/>
      <x:c r="R54" s="482"/>
      <x:c r="S54" s="482"/>
      <x:c r="T54" s="482"/>
      <x:c r="U54" s="482"/>
      <x:c r="V54" s="482"/>
      <x:c r="W54" s="482"/>
      <x:c r="X54" s="482"/>
      <x:c r="Y54" s="482"/>
      <x:c r="Z54" s="482"/>
      <x:c r="AA54" s="482"/>
      <x:c r="AB54" s="482"/>
      <x:c r="AC54" s="482"/>
      <x:c r="AD54" s="482"/>
      <x:c r="AE54" s="483"/>
      <x:c r="AF54" s="409"/>
      <x:c r="AG54" s="410"/>
      <x:c r="AH54" s="410"/>
      <x:c r="AI54" s="410"/>
      <x:c r="AJ54" s="411"/>
      <x:c r="AK54" s="484"/>
      <x:c r="AL54" s="482"/>
      <x:c r="AM54" s="482"/>
      <x:c r="AN54" s="482"/>
      <x:c r="AO54" s="482"/>
      <x:c r="AP54" s="482"/>
      <x:c r="AQ54" s="482"/>
      <x:c r="AR54" s="482"/>
      <x:c r="AS54" s="482"/>
      <x:c r="AT54" s="482"/>
      <x:c r="AU54" s="482"/>
      <x:c r="AV54" s="482"/>
      <x:c r="AW54" s="482"/>
      <x:c r="AX54" s="482"/>
      <x:c r="AY54" s="482"/>
      <x:c r="AZ54" s="485"/>
      <x:c r="BA54" s="485"/>
      <x:c r="BB54" s="485"/>
      <x:c r="BC54" s="485"/>
      <x:c r="BD54" s="485"/>
      <x:c r="BE54" s="476"/>
      <x:c r="BF54" s="476"/>
      <x:c r="BG54" s="476"/>
      <x:c r="BH54" s="476"/>
      <x:c r="BI54" s="477"/>
      <x:c r="BJ54" s="232"/>
      <x:c r="BK54" s="232"/>
      <x:c r="BL54" s="232"/>
      <x:c r="BM54" s="232"/>
      <x:c r="BN54" s="232"/>
      <x:c r="BO54" s="245"/>
      <x:c r="BP54" s="245"/>
      <x:c r="BQ54" s="242">
        <x:v>48</x:v>
      </x:c>
      <x:c r="BR54" s="243"/>
      <x:c r="BS54" s="416"/>
      <x:c r="BT54" s="417"/>
      <x:c r="BU54" s="417"/>
      <x:c r="BV54" s="417"/>
      <x:c r="BW54" s="417"/>
      <x:c r="BX54" s="417"/>
      <x:c r="BY54" s="417"/>
      <x:c r="BZ54" s="417"/>
      <x:c r="CA54" s="417"/>
      <x:c r="CB54" s="417"/>
      <x:c r="CC54" s="417"/>
      <x:c r="CD54" s="417"/>
      <x:c r="CE54" s="417"/>
      <x:c r="CF54" s="417"/>
      <x:c r="CG54" s="418"/>
      <x:c r="CH54" s="429"/>
      <x:c r="CI54" s="430"/>
      <x:c r="CJ54" s="430"/>
      <x:c r="CK54" s="430"/>
      <x:c r="CL54" s="431"/>
      <x:c r="CM54" s="429"/>
      <x:c r="CN54" s="430"/>
      <x:c r="CO54" s="430"/>
      <x:c r="CP54" s="430"/>
      <x:c r="CQ54" s="431"/>
      <x:c r="CR54" s="429"/>
      <x:c r="CS54" s="430"/>
      <x:c r="CT54" s="430"/>
      <x:c r="CU54" s="430"/>
      <x:c r="CV54" s="431"/>
      <x:c r="CW54" s="429"/>
      <x:c r="CX54" s="430"/>
      <x:c r="CY54" s="430"/>
      <x:c r="CZ54" s="430"/>
      <x:c r="DA54" s="431"/>
      <x:c r="DB54" s="429"/>
      <x:c r="DC54" s="430"/>
      <x:c r="DD54" s="430"/>
      <x:c r="DE54" s="430"/>
      <x:c r="DF54" s="431"/>
      <x:c r="DG54" s="429"/>
      <x:c r="DH54" s="430"/>
      <x:c r="DI54" s="430"/>
      <x:c r="DJ54" s="430"/>
      <x:c r="DK54" s="431"/>
      <x:c r="DL54" s="429"/>
      <x:c r="DM54" s="430"/>
      <x:c r="DN54" s="430"/>
      <x:c r="DO54" s="430"/>
      <x:c r="DP54" s="431"/>
      <x:c r="DQ54" s="429"/>
      <x:c r="DR54" s="430"/>
      <x:c r="DS54" s="430"/>
      <x:c r="DT54" s="430"/>
      <x:c r="DU54" s="431"/>
      <x:c r="DV54" s="432"/>
      <x:c r="DW54" s="433"/>
      <x:c r="DX54" s="433"/>
      <x:c r="DY54" s="433"/>
      <x:c r="DZ54" s="434"/>
      <x:c r="EA54" s="226"/>
    </x:row>
    <x:row r="55" spans="1:131" s="227" customFormat="1" ht="26.25" customHeight="1">
      <x:c r="A55" s="241">
        <x:v>28</x:v>
      </x:c>
      <x:c r="B55" s="403"/>
      <x:c r="C55" s="404"/>
      <x:c r="D55" s="404"/>
      <x:c r="E55" s="404"/>
      <x:c r="F55" s="404"/>
      <x:c r="G55" s="404"/>
      <x:c r="H55" s="404"/>
      <x:c r="I55" s="404"/>
      <x:c r="J55" s="404"/>
      <x:c r="K55" s="404"/>
      <x:c r="L55" s="404"/>
      <x:c r="M55" s="404"/>
      <x:c r="N55" s="404"/>
      <x:c r="O55" s="404"/>
      <x:c r="P55" s="405"/>
      <x:c r="Q55" s="481"/>
      <x:c r="R55" s="482"/>
      <x:c r="S55" s="482"/>
      <x:c r="T55" s="482"/>
      <x:c r="U55" s="482"/>
      <x:c r="V55" s="482"/>
      <x:c r="W55" s="482"/>
      <x:c r="X55" s="482"/>
      <x:c r="Y55" s="482"/>
      <x:c r="Z55" s="482"/>
      <x:c r="AA55" s="482"/>
      <x:c r="AB55" s="482"/>
      <x:c r="AC55" s="482"/>
      <x:c r="AD55" s="482"/>
      <x:c r="AE55" s="483"/>
      <x:c r="AF55" s="409"/>
      <x:c r="AG55" s="410"/>
      <x:c r="AH55" s="410"/>
      <x:c r="AI55" s="410"/>
      <x:c r="AJ55" s="411"/>
      <x:c r="AK55" s="484"/>
      <x:c r="AL55" s="482"/>
      <x:c r="AM55" s="482"/>
      <x:c r="AN55" s="482"/>
      <x:c r="AO55" s="482"/>
      <x:c r="AP55" s="482"/>
      <x:c r="AQ55" s="482"/>
      <x:c r="AR55" s="482"/>
      <x:c r="AS55" s="482"/>
      <x:c r="AT55" s="482"/>
      <x:c r="AU55" s="482"/>
      <x:c r="AV55" s="482"/>
      <x:c r="AW55" s="482"/>
      <x:c r="AX55" s="482"/>
      <x:c r="AY55" s="482"/>
      <x:c r="AZ55" s="485"/>
      <x:c r="BA55" s="485"/>
      <x:c r="BB55" s="485"/>
      <x:c r="BC55" s="485"/>
      <x:c r="BD55" s="485"/>
      <x:c r="BE55" s="476"/>
      <x:c r="BF55" s="476"/>
      <x:c r="BG55" s="476"/>
      <x:c r="BH55" s="476"/>
      <x:c r="BI55" s="477"/>
      <x:c r="BJ55" s="232"/>
      <x:c r="BK55" s="232"/>
      <x:c r="BL55" s="232"/>
      <x:c r="BM55" s="232"/>
      <x:c r="BN55" s="232"/>
      <x:c r="BO55" s="245"/>
      <x:c r="BP55" s="245"/>
      <x:c r="BQ55" s="242">
        <x:v>49</x:v>
      </x:c>
      <x:c r="BR55" s="243"/>
      <x:c r="BS55" s="416"/>
      <x:c r="BT55" s="417"/>
      <x:c r="BU55" s="417"/>
      <x:c r="BV55" s="417"/>
      <x:c r="BW55" s="417"/>
      <x:c r="BX55" s="417"/>
      <x:c r="BY55" s="417"/>
      <x:c r="BZ55" s="417"/>
      <x:c r="CA55" s="417"/>
      <x:c r="CB55" s="417"/>
      <x:c r="CC55" s="417"/>
      <x:c r="CD55" s="417"/>
      <x:c r="CE55" s="417"/>
      <x:c r="CF55" s="417"/>
      <x:c r="CG55" s="418"/>
      <x:c r="CH55" s="429"/>
      <x:c r="CI55" s="430"/>
      <x:c r="CJ55" s="430"/>
      <x:c r="CK55" s="430"/>
      <x:c r="CL55" s="431"/>
      <x:c r="CM55" s="429"/>
      <x:c r="CN55" s="430"/>
      <x:c r="CO55" s="430"/>
      <x:c r="CP55" s="430"/>
      <x:c r="CQ55" s="431"/>
      <x:c r="CR55" s="429"/>
      <x:c r="CS55" s="430"/>
      <x:c r="CT55" s="430"/>
      <x:c r="CU55" s="430"/>
      <x:c r="CV55" s="431"/>
      <x:c r="CW55" s="429"/>
      <x:c r="CX55" s="430"/>
      <x:c r="CY55" s="430"/>
      <x:c r="CZ55" s="430"/>
      <x:c r="DA55" s="431"/>
      <x:c r="DB55" s="429"/>
      <x:c r="DC55" s="430"/>
      <x:c r="DD55" s="430"/>
      <x:c r="DE55" s="430"/>
      <x:c r="DF55" s="431"/>
      <x:c r="DG55" s="429"/>
      <x:c r="DH55" s="430"/>
      <x:c r="DI55" s="430"/>
      <x:c r="DJ55" s="430"/>
      <x:c r="DK55" s="431"/>
      <x:c r="DL55" s="429"/>
      <x:c r="DM55" s="430"/>
      <x:c r="DN55" s="430"/>
      <x:c r="DO55" s="430"/>
      <x:c r="DP55" s="431"/>
      <x:c r="DQ55" s="429"/>
      <x:c r="DR55" s="430"/>
      <x:c r="DS55" s="430"/>
      <x:c r="DT55" s="430"/>
      <x:c r="DU55" s="431"/>
      <x:c r="DV55" s="432"/>
      <x:c r="DW55" s="433"/>
      <x:c r="DX55" s="433"/>
      <x:c r="DY55" s="433"/>
      <x:c r="DZ55" s="434"/>
      <x:c r="EA55" s="226"/>
    </x:row>
    <x:row r="56" spans="1:131" s="227" customFormat="1" ht="26.25" customHeight="1">
      <x:c r="A56" s="241">
        <x:v>29</x:v>
      </x:c>
      <x:c r="B56" s="403"/>
      <x:c r="C56" s="404"/>
      <x:c r="D56" s="404"/>
      <x:c r="E56" s="404"/>
      <x:c r="F56" s="404"/>
      <x:c r="G56" s="404"/>
      <x:c r="H56" s="404"/>
      <x:c r="I56" s="404"/>
      <x:c r="J56" s="404"/>
      <x:c r="K56" s="404"/>
      <x:c r="L56" s="404"/>
      <x:c r="M56" s="404"/>
      <x:c r="N56" s="404"/>
      <x:c r="O56" s="404"/>
      <x:c r="P56" s="405"/>
      <x:c r="Q56" s="481"/>
      <x:c r="R56" s="482"/>
      <x:c r="S56" s="482"/>
      <x:c r="T56" s="482"/>
      <x:c r="U56" s="482"/>
      <x:c r="V56" s="482"/>
      <x:c r="W56" s="482"/>
      <x:c r="X56" s="482"/>
      <x:c r="Y56" s="482"/>
      <x:c r="Z56" s="482"/>
      <x:c r="AA56" s="482"/>
      <x:c r="AB56" s="482"/>
      <x:c r="AC56" s="482"/>
      <x:c r="AD56" s="482"/>
      <x:c r="AE56" s="483"/>
      <x:c r="AF56" s="409"/>
      <x:c r="AG56" s="410"/>
      <x:c r="AH56" s="410"/>
      <x:c r="AI56" s="410"/>
      <x:c r="AJ56" s="411"/>
      <x:c r="AK56" s="484"/>
      <x:c r="AL56" s="482"/>
      <x:c r="AM56" s="482"/>
      <x:c r="AN56" s="482"/>
      <x:c r="AO56" s="482"/>
      <x:c r="AP56" s="482"/>
      <x:c r="AQ56" s="482"/>
      <x:c r="AR56" s="482"/>
      <x:c r="AS56" s="482"/>
      <x:c r="AT56" s="482"/>
      <x:c r="AU56" s="482"/>
      <x:c r="AV56" s="482"/>
      <x:c r="AW56" s="482"/>
      <x:c r="AX56" s="482"/>
      <x:c r="AY56" s="482"/>
      <x:c r="AZ56" s="485"/>
      <x:c r="BA56" s="485"/>
      <x:c r="BB56" s="485"/>
      <x:c r="BC56" s="485"/>
      <x:c r="BD56" s="485"/>
      <x:c r="BE56" s="476"/>
      <x:c r="BF56" s="476"/>
      <x:c r="BG56" s="476"/>
      <x:c r="BH56" s="476"/>
      <x:c r="BI56" s="477"/>
      <x:c r="BJ56" s="232"/>
      <x:c r="BK56" s="232"/>
      <x:c r="BL56" s="232"/>
      <x:c r="BM56" s="232"/>
      <x:c r="BN56" s="232"/>
      <x:c r="BO56" s="245"/>
      <x:c r="BP56" s="245"/>
      <x:c r="BQ56" s="242">
        <x:v>50</x:v>
      </x:c>
      <x:c r="BR56" s="243"/>
      <x:c r="BS56" s="416"/>
      <x:c r="BT56" s="417"/>
      <x:c r="BU56" s="417"/>
      <x:c r="BV56" s="417"/>
      <x:c r="BW56" s="417"/>
      <x:c r="BX56" s="417"/>
      <x:c r="BY56" s="417"/>
      <x:c r="BZ56" s="417"/>
      <x:c r="CA56" s="417"/>
      <x:c r="CB56" s="417"/>
      <x:c r="CC56" s="417"/>
      <x:c r="CD56" s="417"/>
      <x:c r="CE56" s="417"/>
      <x:c r="CF56" s="417"/>
      <x:c r="CG56" s="418"/>
      <x:c r="CH56" s="429"/>
      <x:c r="CI56" s="430"/>
      <x:c r="CJ56" s="430"/>
      <x:c r="CK56" s="430"/>
      <x:c r="CL56" s="431"/>
      <x:c r="CM56" s="429"/>
      <x:c r="CN56" s="430"/>
      <x:c r="CO56" s="430"/>
      <x:c r="CP56" s="430"/>
      <x:c r="CQ56" s="431"/>
      <x:c r="CR56" s="429"/>
      <x:c r="CS56" s="430"/>
      <x:c r="CT56" s="430"/>
      <x:c r="CU56" s="430"/>
      <x:c r="CV56" s="431"/>
      <x:c r="CW56" s="429"/>
      <x:c r="CX56" s="430"/>
      <x:c r="CY56" s="430"/>
      <x:c r="CZ56" s="430"/>
      <x:c r="DA56" s="431"/>
      <x:c r="DB56" s="429"/>
      <x:c r="DC56" s="430"/>
      <x:c r="DD56" s="430"/>
      <x:c r="DE56" s="430"/>
      <x:c r="DF56" s="431"/>
      <x:c r="DG56" s="429"/>
      <x:c r="DH56" s="430"/>
      <x:c r="DI56" s="430"/>
      <x:c r="DJ56" s="430"/>
      <x:c r="DK56" s="431"/>
      <x:c r="DL56" s="429"/>
      <x:c r="DM56" s="430"/>
      <x:c r="DN56" s="430"/>
      <x:c r="DO56" s="430"/>
      <x:c r="DP56" s="431"/>
      <x:c r="DQ56" s="429"/>
      <x:c r="DR56" s="430"/>
      <x:c r="DS56" s="430"/>
      <x:c r="DT56" s="430"/>
      <x:c r="DU56" s="431"/>
      <x:c r="DV56" s="432"/>
      <x:c r="DW56" s="433"/>
      <x:c r="DX56" s="433"/>
      <x:c r="DY56" s="433"/>
      <x:c r="DZ56" s="434"/>
      <x:c r="EA56" s="226"/>
    </x:row>
    <x:row r="57" spans="1:131" s="227" customFormat="1" ht="26.25" customHeight="1">
      <x:c r="A57" s="241">
        <x:v>30</x:v>
      </x:c>
      <x:c r="B57" s="403"/>
      <x:c r="C57" s="404"/>
      <x:c r="D57" s="404"/>
      <x:c r="E57" s="404"/>
      <x:c r="F57" s="404"/>
      <x:c r="G57" s="404"/>
      <x:c r="H57" s="404"/>
      <x:c r="I57" s="404"/>
      <x:c r="J57" s="404"/>
      <x:c r="K57" s="404"/>
      <x:c r="L57" s="404"/>
      <x:c r="M57" s="404"/>
      <x:c r="N57" s="404"/>
      <x:c r="O57" s="404"/>
      <x:c r="P57" s="405"/>
      <x:c r="Q57" s="481"/>
      <x:c r="R57" s="482"/>
      <x:c r="S57" s="482"/>
      <x:c r="T57" s="482"/>
      <x:c r="U57" s="482"/>
      <x:c r="V57" s="482"/>
      <x:c r="W57" s="482"/>
      <x:c r="X57" s="482"/>
      <x:c r="Y57" s="482"/>
      <x:c r="Z57" s="482"/>
      <x:c r="AA57" s="482"/>
      <x:c r="AB57" s="482"/>
      <x:c r="AC57" s="482"/>
      <x:c r="AD57" s="482"/>
      <x:c r="AE57" s="483"/>
      <x:c r="AF57" s="409"/>
      <x:c r="AG57" s="410"/>
      <x:c r="AH57" s="410"/>
      <x:c r="AI57" s="410"/>
      <x:c r="AJ57" s="411"/>
      <x:c r="AK57" s="484"/>
      <x:c r="AL57" s="482"/>
      <x:c r="AM57" s="482"/>
      <x:c r="AN57" s="482"/>
      <x:c r="AO57" s="482"/>
      <x:c r="AP57" s="482"/>
      <x:c r="AQ57" s="482"/>
      <x:c r="AR57" s="482"/>
      <x:c r="AS57" s="482"/>
      <x:c r="AT57" s="482"/>
      <x:c r="AU57" s="482"/>
      <x:c r="AV57" s="482"/>
      <x:c r="AW57" s="482"/>
      <x:c r="AX57" s="482"/>
      <x:c r="AY57" s="482"/>
      <x:c r="AZ57" s="485"/>
      <x:c r="BA57" s="485"/>
      <x:c r="BB57" s="485"/>
      <x:c r="BC57" s="485"/>
      <x:c r="BD57" s="485"/>
      <x:c r="BE57" s="476"/>
      <x:c r="BF57" s="476"/>
      <x:c r="BG57" s="476"/>
      <x:c r="BH57" s="476"/>
      <x:c r="BI57" s="477"/>
      <x:c r="BJ57" s="232"/>
      <x:c r="BK57" s="232"/>
      <x:c r="BL57" s="232"/>
      <x:c r="BM57" s="232"/>
      <x:c r="BN57" s="232"/>
      <x:c r="BO57" s="245"/>
      <x:c r="BP57" s="245"/>
      <x:c r="BQ57" s="242">
        <x:v>51</x:v>
      </x:c>
      <x:c r="BR57" s="243"/>
      <x:c r="BS57" s="416"/>
      <x:c r="BT57" s="417"/>
      <x:c r="BU57" s="417"/>
      <x:c r="BV57" s="417"/>
      <x:c r="BW57" s="417"/>
      <x:c r="BX57" s="417"/>
      <x:c r="BY57" s="417"/>
      <x:c r="BZ57" s="417"/>
      <x:c r="CA57" s="417"/>
      <x:c r="CB57" s="417"/>
      <x:c r="CC57" s="417"/>
      <x:c r="CD57" s="417"/>
      <x:c r="CE57" s="417"/>
      <x:c r="CF57" s="417"/>
      <x:c r="CG57" s="418"/>
      <x:c r="CH57" s="429"/>
      <x:c r="CI57" s="430"/>
      <x:c r="CJ57" s="430"/>
      <x:c r="CK57" s="430"/>
      <x:c r="CL57" s="431"/>
      <x:c r="CM57" s="429"/>
      <x:c r="CN57" s="430"/>
      <x:c r="CO57" s="430"/>
      <x:c r="CP57" s="430"/>
      <x:c r="CQ57" s="431"/>
      <x:c r="CR57" s="429"/>
      <x:c r="CS57" s="430"/>
      <x:c r="CT57" s="430"/>
      <x:c r="CU57" s="430"/>
      <x:c r="CV57" s="431"/>
      <x:c r="CW57" s="429"/>
      <x:c r="CX57" s="430"/>
      <x:c r="CY57" s="430"/>
      <x:c r="CZ57" s="430"/>
      <x:c r="DA57" s="431"/>
      <x:c r="DB57" s="429"/>
      <x:c r="DC57" s="430"/>
      <x:c r="DD57" s="430"/>
      <x:c r="DE57" s="430"/>
      <x:c r="DF57" s="431"/>
      <x:c r="DG57" s="429"/>
      <x:c r="DH57" s="430"/>
      <x:c r="DI57" s="430"/>
      <x:c r="DJ57" s="430"/>
      <x:c r="DK57" s="431"/>
      <x:c r="DL57" s="429"/>
      <x:c r="DM57" s="430"/>
      <x:c r="DN57" s="430"/>
      <x:c r="DO57" s="430"/>
      <x:c r="DP57" s="431"/>
      <x:c r="DQ57" s="429"/>
      <x:c r="DR57" s="430"/>
      <x:c r="DS57" s="430"/>
      <x:c r="DT57" s="430"/>
      <x:c r="DU57" s="431"/>
      <x:c r="DV57" s="432"/>
      <x:c r="DW57" s="433"/>
      <x:c r="DX57" s="433"/>
      <x:c r="DY57" s="433"/>
      <x:c r="DZ57" s="434"/>
      <x:c r="EA57" s="226"/>
    </x:row>
    <x:row r="58" spans="1:131" s="227" customFormat="1" ht="26.25" customHeight="1">
      <x:c r="A58" s="241">
        <x:v>31</x:v>
      </x:c>
      <x:c r="B58" s="403"/>
      <x:c r="C58" s="404"/>
      <x:c r="D58" s="404"/>
      <x:c r="E58" s="404"/>
      <x:c r="F58" s="404"/>
      <x:c r="G58" s="404"/>
      <x:c r="H58" s="404"/>
      <x:c r="I58" s="404"/>
      <x:c r="J58" s="404"/>
      <x:c r="K58" s="404"/>
      <x:c r="L58" s="404"/>
      <x:c r="M58" s="404"/>
      <x:c r="N58" s="404"/>
      <x:c r="O58" s="404"/>
      <x:c r="P58" s="405"/>
      <x:c r="Q58" s="481"/>
      <x:c r="R58" s="482"/>
      <x:c r="S58" s="482"/>
      <x:c r="T58" s="482"/>
      <x:c r="U58" s="482"/>
      <x:c r="V58" s="482"/>
      <x:c r="W58" s="482"/>
      <x:c r="X58" s="482"/>
      <x:c r="Y58" s="482"/>
      <x:c r="Z58" s="482"/>
      <x:c r="AA58" s="482"/>
      <x:c r="AB58" s="482"/>
      <x:c r="AC58" s="482"/>
      <x:c r="AD58" s="482"/>
      <x:c r="AE58" s="483"/>
      <x:c r="AF58" s="409"/>
      <x:c r="AG58" s="410"/>
      <x:c r="AH58" s="410"/>
      <x:c r="AI58" s="410"/>
      <x:c r="AJ58" s="411"/>
      <x:c r="AK58" s="484"/>
      <x:c r="AL58" s="482"/>
      <x:c r="AM58" s="482"/>
      <x:c r="AN58" s="482"/>
      <x:c r="AO58" s="482"/>
      <x:c r="AP58" s="482"/>
      <x:c r="AQ58" s="482"/>
      <x:c r="AR58" s="482"/>
      <x:c r="AS58" s="482"/>
      <x:c r="AT58" s="482"/>
      <x:c r="AU58" s="482"/>
      <x:c r="AV58" s="482"/>
      <x:c r="AW58" s="482"/>
      <x:c r="AX58" s="482"/>
      <x:c r="AY58" s="482"/>
      <x:c r="AZ58" s="485"/>
      <x:c r="BA58" s="485"/>
      <x:c r="BB58" s="485"/>
      <x:c r="BC58" s="485"/>
      <x:c r="BD58" s="485"/>
      <x:c r="BE58" s="476"/>
      <x:c r="BF58" s="476"/>
      <x:c r="BG58" s="476"/>
      <x:c r="BH58" s="476"/>
      <x:c r="BI58" s="477"/>
      <x:c r="BJ58" s="232"/>
      <x:c r="BK58" s="232"/>
      <x:c r="BL58" s="232"/>
      <x:c r="BM58" s="232"/>
      <x:c r="BN58" s="232"/>
      <x:c r="BO58" s="245"/>
      <x:c r="BP58" s="245"/>
      <x:c r="BQ58" s="242">
        <x:v>52</x:v>
      </x:c>
      <x:c r="BR58" s="243"/>
      <x:c r="BS58" s="416"/>
      <x:c r="BT58" s="417"/>
      <x:c r="BU58" s="417"/>
      <x:c r="BV58" s="417"/>
      <x:c r="BW58" s="417"/>
      <x:c r="BX58" s="417"/>
      <x:c r="BY58" s="417"/>
      <x:c r="BZ58" s="417"/>
      <x:c r="CA58" s="417"/>
      <x:c r="CB58" s="417"/>
      <x:c r="CC58" s="417"/>
      <x:c r="CD58" s="417"/>
      <x:c r="CE58" s="417"/>
      <x:c r="CF58" s="417"/>
      <x:c r="CG58" s="418"/>
      <x:c r="CH58" s="429"/>
      <x:c r="CI58" s="430"/>
      <x:c r="CJ58" s="430"/>
      <x:c r="CK58" s="430"/>
      <x:c r="CL58" s="431"/>
      <x:c r="CM58" s="429"/>
      <x:c r="CN58" s="430"/>
      <x:c r="CO58" s="430"/>
      <x:c r="CP58" s="430"/>
      <x:c r="CQ58" s="431"/>
      <x:c r="CR58" s="429"/>
      <x:c r="CS58" s="430"/>
      <x:c r="CT58" s="430"/>
      <x:c r="CU58" s="430"/>
      <x:c r="CV58" s="431"/>
      <x:c r="CW58" s="429"/>
      <x:c r="CX58" s="430"/>
      <x:c r="CY58" s="430"/>
      <x:c r="CZ58" s="430"/>
      <x:c r="DA58" s="431"/>
      <x:c r="DB58" s="429"/>
      <x:c r="DC58" s="430"/>
      <x:c r="DD58" s="430"/>
      <x:c r="DE58" s="430"/>
      <x:c r="DF58" s="431"/>
      <x:c r="DG58" s="429"/>
      <x:c r="DH58" s="430"/>
      <x:c r="DI58" s="430"/>
      <x:c r="DJ58" s="430"/>
      <x:c r="DK58" s="431"/>
      <x:c r="DL58" s="429"/>
      <x:c r="DM58" s="430"/>
      <x:c r="DN58" s="430"/>
      <x:c r="DO58" s="430"/>
      <x:c r="DP58" s="431"/>
      <x:c r="DQ58" s="429"/>
      <x:c r="DR58" s="430"/>
      <x:c r="DS58" s="430"/>
      <x:c r="DT58" s="430"/>
      <x:c r="DU58" s="431"/>
      <x:c r="DV58" s="432"/>
      <x:c r="DW58" s="433"/>
      <x:c r="DX58" s="433"/>
      <x:c r="DY58" s="433"/>
      <x:c r="DZ58" s="434"/>
      <x:c r="EA58" s="226"/>
    </x:row>
    <x:row r="59" spans="1:131" s="227" customFormat="1" ht="26.25" customHeight="1">
      <x:c r="A59" s="241">
        <x:v>32</x:v>
      </x:c>
      <x:c r="B59" s="403"/>
      <x:c r="C59" s="404"/>
      <x:c r="D59" s="404"/>
      <x:c r="E59" s="404"/>
      <x:c r="F59" s="404"/>
      <x:c r="G59" s="404"/>
      <x:c r="H59" s="404"/>
      <x:c r="I59" s="404"/>
      <x:c r="J59" s="404"/>
      <x:c r="K59" s="404"/>
      <x:c r="L59" s="404"/>
      <x:c r="M59" s="404"/>
      <x:c r="N59" s="404"/>
      <x:c r="O59" s="404"/>
      <x:c r="P59" s="405"/>
      <x:c r="Q59" s="481"/>
      <x:c r="R59" s="482"/>
      <x:c r="S59" s="482"/>
      <x:c r="T59" s="482"/>
      <x:c r="U59" s="482"/>
      <x:c r="V59" s="482"/>
      <x:c r="W59" s="482"/>
      <x:c r="X59" s="482"/>
      <x:c r="Y59" s="482"/>
      <x:c r="Z59" s="482"/>
      <x:c r="AA59" s="482"/>
      <x:c r="AB59" s="482"/>
      <x:c r="AC59" s="482"/>
      <x:c r="AD59" s="482"/>
      <x:c r="AE59" s="483"/>
      <x:c r="AF59" s="409"/>
      <x:c r="AG59" s="410"/>
      <x:c r="AH59" s="410"/>
      <x:c r="AI59" s="410"/>
      <x:c r="AJ59" s="411"/>
      <x:c r="AK59" s="484"/>
      <x:c r="AL59" s="482"/>
      <x:c r="AM59" s="482"/>
      <x:c r="AN59" s="482"/>
      <x:c r="AO59" s="482"/>
      <x:c r="AP59" s="482"/>
      <x:c r="AQ59" s="482"/>
      <x:c r="AR59" s="482"/>
      <x:c r="AS59" s="482"/>
      <x:c r="AT59" s="482"/>
      <x:c r="AU59" s="482"/>
      <x:c r="AV59" s="482"/>
      <x:c r="AW59" s="482"/>
      <x:c r="AX59" s="482"/>
      <x:c r="AY59" s="482"/>
      <x:c r="AZ59" s="485"/>
      <x:c r="BA59" s="485"/>
      <x:c r="BB59" s="485"/>
      <x:c r="BC59" s="485"/>
      <x:c r="BD59" s="485"/>
      <x:c r="BE59" s="476"/>
      <x:c r="BF59" s="476"/>
      <x:c r="BG59" s="476"/>
      <x:c r="BH59" s="476"/>
      <x:c r="BI59" s="477"/>
      <x:c r="BJ59" s="232"/>
      <x:c r="BK59" s="232"/>
      <x:c r="BL59" s="232"/>
      <x:c r="BM59" s="232"/>
      <x:c r="BN59" s="232"/>
      <x:c r="BO59" s="245"/>
      <x:c r="BP59" s="245"/>
      <x:c r="BQ59" s="242">
        <x:v>53</x:v>
      </x:c>
      <x:c r="BR59" s="243"/>
      <x:c r="BS59" s="416"/>
      <x:c r="BT59" s="417"/>
      <x:c r="BU59" s="417"/>
      <x:c r="BV59" s="417"/>
      <x:c r="BW59" s="417"/>
      <x:c r="BX59" s="417"/>
      <x:c r="BY59" s="417"/>
      <x:c r="BZ59" s="417"/>
      <x:c r="CA59" s="417"/>
      <x:c r="CB59" s="417"/>
      <x:c r="CC59" s="417"/>
      <x:c r="CD59" s="417"/>
      <x:c r="CE59" s="417"/>
      <x:c r="CF59" s="417"/>
      <x:c r="CG59" s="418"/>
      <x:c r="CH59" s="429"/>
      <x:c r="CI59" s="430"/>
      <x:c r="CJ59" s="430"/>
      <x:c r="CK59" s="430"/>
      <x:c r="CL59" s="431"/>
      <x:c r="CM59" s="429"/>
      <x:c r="CN59" s="430"/>
      <x:c r="CO59" s="430"/>
      <x:c r="CP59" s="430"/>
      <x:c r="CQ59" s="431"/>
      <x:c r="CR59" s="429"/>
      <x:c r="CS59" s="430"/>
      <x:c r="CT59" s="430"/>
      <x:c r="CU59" s="430"/>
      <x:c r="CV59" s="431"/>
      <x:c r="CW59" s="429"/>
      <x:c r="CX59" s="430"/>
      <x:c r="CY59" s="430"/>
      <x:c r="CZ59" s="430"/>
      <x:c r="DA59" s="431"/>
      <x:c r="DB59" s="429"/>
      <x:c r="DC59" s="430"/>
      <x:c r="DD59" s="430"/>
      <x:c r="DE59" s="430"/>
      <x:c r="DF59" s="431"/>
      <x:c r="DG59" s="429"/>
      <x:c r="DH59" s="430"/>
      <x:c r="DI59" s="430"/>
      <x:c r="DJ59" s="430"/>
      <x:c r="DK59" s="431"/>
      <x:c r="DL59" s="429"/>
      <x:c r="DM59" s="430"/>
      <x:c r="DN59" s="430"/>
      <x:c r="DO59" s="430"/>
      <x:c r="DP59" s="431"/>
      <x:c r="DQ59" s="429"/>
      <x:c r="DR59" s="430"/>
      <x:c r="DS59" s="430"/>
      <x:c r="DT59" s="430"/>
      <x:c r="DU59" s="431"/>
      <x:c r="DV59" s="432"/>
      <x:c r="DW59" s="433"/>
      <x:c r="DX59" s="433"/>
      <x:c r="DY59" s="433"/>
      <x:c r="DZ59" s="434"/>
      <x:c r="EA59" s="226"/>
    </x:row>
    <x:row r="60" spans="1:131" s="227" customFormat="1" ht="26.25" customHeight="1">
      <x:c r="A60" s="241">
        <x:v>33</x:v>
      </x:c>
      <x:c r="B60" s="403"/>
      <x:c r="C60" s="404"/>
      <x:c r="D60" s="404"/>
      <x:c r="E60" s="404"/>
      <x:c r="F60" s="404"/>
      <x:c r="G60" s="404"/>
      <x:c r="H60" s="404"/>
      <x:c r="I60" s="404"/>
      <x:c r="J60" s="404"/>
      <x:c r="K60" s="404"/>
      <x:c r="L60" s="404"/>
      <x:c r="M60" s="404"/>
      <x:c r="N60" s="404"/>
      <x:c r="O60" s="404"/>
      <x:c r="P60" s="405"/>
      <x:c r="Q60" s="481"/>
      <x:c r="R60" s="482"/>
      <x:c r="S60" s="482"/>
      <x:c r="T60" s="482"/>
      <x:c r="U60" s="482"/>
      <x:c r="V60" s="482"/>
      <x:c r="W60" s="482"/>
      <x:c r="X60" s="482"/>
      <x:c r="Y60" s="482"/>
      <x:c r="Z60" s="482"/>
      <x:c r="AA60" s="482"/>
      <x:c r="AB60" s="482"/>
      <x:c r="AC60" s="482"/>
      <x:c r="AD60" s="482"/>
      <x:c r="AE60" s="483"/>
      <x:c r="AF60" s="409"/>
      <x:c r="AG60" s="410"/>
      <x:c r="AH60" s="410"/>
      <x:c r="AI60" s="410"/>
      <x:c r="AJ60" s="411"/>
      <x:c r="AK60" s="484"/>
      <x:c r="AL60" s="482"/>
      <x:c r="AM60" s="482"/>
      <x:c r="AN60" s="482"/>
      <x:c r="AO60" s="482"/>
      <x:c r="AP60" s="482"/>
      <x:c r="AQ60" s="482"/>
      <x:c r="AR60" s="482"/>
      <x:c r="AS60" s="482"/>
      <x:c r="AT60" s="482"/>
      <x:c r="AU60" s="482"/>
      <x:c r="AV60" s="482"/>
      <x:c r="AW60" s="482"/>
      <x:c r="AX60" s="482"/>
      <x:c r="AY60" s="482"/>
      <x:c r="AZ60" s="485"/>
      <x:c r="BA60" s="485"/>
      <x:c r="BB60" s="485"/>
      <x:c r="BC60" s="485"/>
      <x:c r="BD60" s="485"/>
      <x:c r="BE60" s="476"/>
      <x:c r="BF60" s="476"/>
      <x:c r="BG60" s="476"/>
      <x:c r="BH60" s="476"/>
      <x:c r="BI60" s="477"/>
      <x:c r="BJ60" s="232"/>
      <x:c r="BK60" s="232"/>
      <x:c r="BL60" s="232"/>
      <x:c r="BM60" s="232"/>
      <x:c r="BN60" s="232"/>
      <x:c r="BO60" s="245"/>
      <x:c r="BP60" s="245"/>
      <x:c r="BQ60" s="242">
        <x:v>54</x:v>
      </x:c>
      <x:c r="BR60" s="243"/>
      <x:c r="BS60" s="416"/>
      <x:c r="BT60" s="417"/>
      <x:c r="BU60" s="417"/>
      <x:c r="BV60" s="417"/>
      <x:c r="BW60" s="417"/>
      <x:c r="BX60" s="417"/>
      <x:c r="BY60" s="417"/>
      <x:c r="BZ60" s="417"/>
      <x:c r="CA60" s="417"/>
      <x:c r="CB60" s="417"/>
      <x:c r="CC60" s="417"/>
      <x:c r="CD60" s="417"/>
      <x:c r="CE60" s="417"/>
      <x:c r="CF60" s="417"/>
      <x:c r="CG60" s="418"/>
      <x:c r="CH60" s="429"/>
      <x:c r="CI60" s="430"/>
      <x:c r="CJ60" s="430"/>
      <x:c r="CK60" s="430"/>
      <x:c r="CL60" s="431"/>
      <x:c r="CM60" s="429"/>
      <x:c r="CN60" s="430"/>
      <x:c r="CO60" s="430"/>
      <x:c r="CP60" s="430"/>
      <x:c r="CQ60" s="431"/>
      <x:c r="CR60" s="429"/>
      <x:c r="CS60" s="430"/>
      <x:c r="CT60" s="430"/>
      <x:c r="CU60" s="430"/>
      <x:c r="CV60" s="431"/>
      <x:c r="CW60" s="429"/>
      <x:c r="CX60" s="430"/>
      <x:c r="CY60" s="430"/>
      <x:c r="CZ60" s="430"/>
      <x:c r="DA60" s="431"/>
      <x:c r="DB60" s="429"/>
      <x:c r="DC60" s="430"/>
      <x:c r="DD60" s="430"/>
      <x:c r="DE60" s="430"/>
      <x:c r="DF60" s="431"/>
      <x:c r="DG60" s="429"/>
      <x:c r="DH60" s="430"/>
      <x:c r="DI60" s="430"/>
      <x:c r="DJ60" s="430"/>
      <x:c r="DK60" s="431"/>
      <x:c r="DL60" s="429"/>
      <x:c r="DM60" s="430"/>
      <x:c r="DN60" s="430"/>
      <x:c r="DO60" s="430"/>
      <x:c r="DP60" s="431"/>
      <x:c r="DQ60" s="429"/>
      <x:c r="DR60" s="430"/>
      <x:c r="DS60" s="430"/>
      <x:c r="DT60" s="430"/>
      <x:c r="DU60" s="431"/>
      <x:c r="DV60" s="432"/>
      <x:c r="DW60" s="433"/>
      <x:c r="DX60" s="433"/>
      <x:c r="DY60" s="433"/>
      <x:c r="DZ60" s="434"/>
      <x:c r="EA60" s="226"/>
    </x:row>
    <x:row r="61" spans="1:131" s="227" customFormat="1" ht="26.25" customHeight="1">
      <x:c r="A61" s="241">
        <x:v>34</x:v>
      </x:c>
      <x:c r="B61" s="403"/>
      <x:c r="C61" s="404"/>
      <x:c r="D61" s="404"/>
      <x:c r="E61" s="404"/>
      <x:c r="F61" s="404"/>
      <x:c r="G61" s="404"/>
      <x:c r="H61" s="404"/>
      <x:c r="I61" s="404"/>
      <x:c r="J61" s="404"/>
      <x:c r="K61" s="404"/>
      <x:c r="L61" s="404"/>
      <x:c r="M61" s="404"/>
      <x:c r="N61" s="404"/>
      <x:c r="O61" s="404"/>
      <x:c r="P61" s="405"/>
      <x:c r="Q61" s="481"/>
      <x:c r="R61" s="482"/>
      <x:c r="S61" s="482"/>
      <x:c r="T61" s="482"/>
      <x:c r="U61" s="482"/>
      <x:c r="V61" s="482"/>
      <x:c r="W61" s="482"/>
      <x:c r="X61" s="482"/>
      <x:c r="Y61" s="482"/>
      <x:c r="Z61" s="482"/>
      <x:c r="AA61" s="482"/>
      <x:c r="AB61" s="482"/>
      <x:c r="AC61" s="482"/>
      <x:c r="AD61" s="482"/>
      <x:c r="AE61" s="483"/>
      <x:c r="AF61" s="409"/>
      <x:c r="AG61" s="410"/>
      <x:c r="AH61" s="410"/>
      <x:c r="AI61" s="410"/>
      <x:c r="AJ61" s="411"/>
      <x:c r="AK61" s="484"/>
      <x:c r="AL61" s="482"/>
      <x:c r="AM61" s="482"/>
      <x:c r="AN61" s="482"/>
      <x:c r="AO61" s="482"/>
      <x:c r="AP61" s="482"/>
      <x:c r="AQ61" s="482"/>
      <x:c r="AR61" s="482"/>
      <x:c r="AS61" s="482"/>
      <x:c r="AT61" s="482"/>
      <x:c r="AU61" s="482"/>
      <x:c r="AV61" s="482"/>
      <x:c r="AW61" s="482"/>
      <x:c r="AX61" s="482"/>
      <x:c r="AY61" s="482"/>
      <x:c r="AZ61" s="485"/>
      <x:c r="BA61" s="485"/>
      <x:c r="BB61" s="485"/>
      <x:c r="BC61" s="485"/>
      <x:c r="BD61" s="485"/>
      <x:c r="BE61" s="476"/>
      <x:c r="BF61" s="476"/>
      <x:c r="BG61" s="476"/>
      <x:c r="BH61" s="476"/>
      <x:c r="BI61" s="477"/>
      <x:c r="BJ61" s="232"/>
      <x:c r="BK61" s="232"/>
      <x:c r="BL61" s="232"/>
      <x:c r="BM61" s="232"/>
      <x:c r="BN61" s="232"/>
      <x:c r="BO61" s="245"/>
      <x:c r="BP61" s="245"/>
      <x:c r="BQ61" s="242">
        <x:v>55</x:v>
      </x:c>
      <x:c r="BR61" s="243"/>
      <x:c r="BS61" s="416"/>
      <x:c r="BT61" s="417"/>
      <x:c r="BU61" s="417"/>
      <x:c r="BV61" s="417"/>
      <x:c r="BW61" s="417"/>
      <x:c r="BX61" s="417"/>
      <x:c r="BY61" s="417"/>
      <x:c r="BZ61" s="417"/>
      <x:c r="CA61" s="417"/>
      <x:c r="CB61" s="417"/>
      <x:c r="CC61" s="417"/>
      <x:c r="CD61" s="417"/>
      <x:c r="CE61" s="417"/>
      <x:c r="CF61" s="417"/>
      <x:c r="CG61" s="418"/>
      <x:c r="CH61" s="429"/>
      <x:c r="CI61" s="430"/>
      <x:c r="CJ61" s="430"/>
      <x:c r="CK61" s="430"/>
      <x:c r="CL61" s="431"/>
      <x:c r="CM61" s="429"/>
      <x:c r="CN61" s="430"/>
      <x:c r="CO61" s="430"/>
      <x:c r="CP61" s="430"/>
      <x:c r="CQ61" s="431"/>
      <x:c r="CR61" s="429"/>
      <x:c r="CS61" s="430"/>
      <x:c r="CT61" s="430"/>
      <x:c r="CU61" s="430"/>
      <x:c r="CV61" s="431"/>
      <x:c r="CW61" s="429"/>
      <x:c r="CX61" s="430"/>
      <x:c r="CY61" s="430"/>
      <x:c r="CZ61" s="430"/>
      <x:c r="DA61" s="431"/>
      <x:c r="DB61" s="429"/>
      <x:c r="DC61" s="430"/>
      <x:c r="DD61" s="430"/>
      <x:c r="DE61" s="430"/>
      <x:c r="DF61" s="431"/>
      <x:c r="DG61" s="429"/>
      <x:c r="DH61" s="430"/>
      <x:c r="DI61" s="430"/>
      <x:c r="DJ61" s="430"/>
      <x:c r="DK61" s="431"/>
      <x:c r="DL61" s="429"/>
      <x:c r="DM61" s="430"/>
      <x:c r="DN61" s="430"/>
      <x:c r="DO61" s="430"/>
      <x:c r="DP61" s="431"/>
      <x:c r="DQ61" s="429"/>
      <x:c r="DR61" s="430"/>
      <x:c r="DS61" s="430"/>
      <x:c r="DT61" s="430"/>
      <x:c r="DU61" s="431"/>
      <x:c r="DV61" s="432"/>
      <x:c r="DW61" s="433"/>
      <x:c r="DX61" s="433"/>
      <x:c r="DY61" s="433"/>
      <x:c r="DZ61" s="434"/>
      <x:c r="EA61" s="226"/>
    </x:row>
    <x:row r="62" spans="1:131" s="227" customFormat="1" ht="26.25" customHeight="1">
      <x:c r="A62" s="241">
        <x:v>35</x:v>
      </x:c>
      <x:c r="B62" s="403"/>
      <x:c r="C62" s="404"/>
      <x:c r="D62" s="404"/>
      <x:c r="E62" s="404"/>
      <x:c r="F62" s="404"/>
      <x:c r="G62" s="404"/>
      <x:c r="H62" s="404"/>
      <x:c r="I62" s="404"/>
      <x:c r="J62" s="404"/>
      <x:c r="K62" s="404"/>
      <x:c r="L62" s="404"/>
      <x:c r="M62" s="404"/>
      <x:c r="N62" s="404"/>
      <x:c r="O62" s="404"/>
      <x:c r="P62" s="405"/>
      <x:c r="Q62" s="481"/>
      <x:c r="R62" s="482"/>
      <x:c r="S62" s="482"/>
      <x:c r="T62" s="482"/>
      <x:c r="U62" s="482"/>
      <x:c r="V62" s="482"/>
      <x:c r="W62" s="482"/>
      <x:c r="X62" s="482"/>
      <x:c r="Y62" s="482"/>
      <x:c r="Z62" s="482"/>
      <x:c r="AA62" s="482"/>
      <x:c r="AB62" s="482"/>
      <x:c r="AC62" s="482"/>
      <x:c r="AD62" s="482"/>
      <x:c r="AE62" s="483"/>
      <x:c r="AF62" s="409"/>
      <x:c r="AG62" s="410"/>
      <x:c r="AH62" s="410"/>
      <x:c r="AI62" s="410"/>
      <x:c r="AJ62" s="411"/>
      <x:c r="AK62" s="484"/>
      <x:c r="AL62" s="482"/>
      <x:c r="AM62" s="482"/>
      <x:c r="AN62" s="482"/>
      <x:c r="AO62" s="482"/>
      <x:c r="AP62" s="482"/>
      <x:c r="AQ62" s="482"/>
      <x:c r="AR62" s="482"/>
      <x:c r="AS62" s="482"/>
      <x:c r="AT62" s="482"/>
      <x:c r="AU62" s="482"/>
      <x:c r="AV62" s="482"/>
      <x:c r="AW62" s="482"/>
      <x:c r="AX62" s="482"/>
      <x:c r="AY62" s="482"/>
      <x:c r="AZ62" s="485"/>
      <x:c r="BA62" s="485"/>
      <x:c r="BB62" s="485"/>
      <x:c r="BC62" s="485"/>
      <x:c r="BD62" s="485"/>
      <x:c r="BE62" s="476"/>
      <x:c r="BF62" s="476"/>
      <x:c r="BG62" s="476"/>
      <x:c r="BH62" s="476"/>
      <x:c r="BI62" s="477"/>
      <x:c r="BJ62" s="493" t="s">
        <x:v>298</x:v>
      </x:c>
      <x:c r="BK62" s="454"/>
      <x:c r="BL62" s="454"/>
      <x:c r="BM62" s="454"/>
      <x:c r="BN62" s="455"/>
      <x:c r="BO62" s="245"/>
      <x:c r="BP62" s="245"/>
      <x:c r="BQ62" s="242">
        <x:v>56</x:v>
      </x:c>
      <x:c r="BR62" s="243"/>
      <x:c r="BS62" s="416"/>
      <x:c r="BT62" s="417"/>
      <x:c r="BU62" s="417"/>
      <x:c r="BV62" s="417"/>
      <x:c r="BW62" s="417"/>
      <x:c r="BX62" s="417"/>
      <x:c r="BY62" s="417"/>
      <x:c r="BZ62" s="417"/>
      <x:c r="CA62" s="417"/>
      <x:c r="CB62" s="417"/>
      <x:c r="CC62" s="417"/>
      <x:c r="CD62" s="417"/>
      <x:c r="CE62" s="417"/>
      <x:c r="CF62" s="417"/>
      <x:c r="CG62" s="418"/>
      <x:c r="CH62" s="429"/>
      <x:c r="CI62" s="430"/>
      <x:c r="CJ62" s="430"/>
      <x:c r="CK62" s="430"/>
      <x:c r="CL62" s="431"/>
      <x:c r="CM62" s="429"/>
      <x:c r="CN62" s="430"/>
      <x:c r="CO62" s="430"/>
      <x:c r="CP62" s="430"/>
      <x:c r="CQ62" s="431"/>
      <x:c r="CR62" s="429"/>
      <x:c r="CS62" s="430"/>
      <x:c r="CT62" s="430"/>
      <x:c r="CU62" s="430"/>
      <x:c r="CV62" s="431"/>
      <x:c r="CW62" s="429"/>
      <x:c r="CX62" s="430"/>
      <x:c r="CY62" s="430"/>
      <x:c r="CZ62" s="430"/>
      <x:c r="DA62" s="431"/>
      <x:c r="DB62" s="429"/>
      <x:c r="DC62" s="430"/>
      <x:c r="DD62" s="430"/>
      <x:c r="DE62" s="430"/>
      <x:c r="DF62" s="431"/>
      <x:c r="DG62" s="429"/>
      <x:c r="DH62" s="430"/>
      <x:c r="DI62" s="430"/>
      <x:c r="DJ62" s="430"/>
      <x:c r="DK62" s="431"/>
      <x:c r="DL62" s="429"/>
      <x:c r="DM62" s="430"/>
      <x:c r="DN62" s="430"/>
      <x:c r="DO62" s="430"/>
      <x:c r="DP62" s="431"/>
      <x:c r="DQ62" s="429"/>
      <x:c r="DR62" s="430"/>
      <x:c r="DS62" s="430"/>
      <x:c r="DT62" s="430"/>
      <x:c r="DU62" s="431"/>
      <x:c r="DV62" s="432"/>
      <x:c r="DW62" s="433"/>
      <x:c r="DX62" s="433"/>
      <x:c r="DY62" s="433"/>
      <x:c r="DZ62" s="434"/>
      <x:c r="EA62" s="226"/>
    </x:row>
    <x:row r="63" spans="1:131" s="227" customFormat="1" ht="26.25" customHeight="1">
      <x:c r="A63" s="244" t="s">
        <x:v>266</x:v>
      </x:c>
      <x:c r="B63" s="438" t="s">
        <x:v>459</x:v>
      </x:c>
      <x:c r="C63" s="439"/>
      <x:c r="D63" s="439"/>
      <x:c r="E63" s="439"/>
      <x:c r="F63" s="439"/>
      <x:c r="G63" s="439"/>
      <x:c r="H63" s="439"/>
      <x:c r="I63" s="439"/>
      <x:c r="J63" s="439"/>
      <x:c r="K63" s="439"/>
      <x:c r="L63" s="439"/>
      <x:c r="M63" s="439"/>
      <x:c r="N63" s="439"/>
      <x:c r="O63" s="439"/>
      <x:c r="P63" s="440"/>
      <x:c r="Q63" s="486"/>
      <x:c r="R63" s="487"/>
      <x:c r="S63" s="487"/>
      <x:c r="T63" s="487"/>
      <x:c r="U63" s="487"/>
      <x:c r="V63" s="487"/>
      <x:c r="W63" s="487"/>
      <x:c r="X63" s="487"/>
      <x:c r="Y63" s="487"/>
      <x:c r="Z63" s="487"/>
      <x:c r="AA63" s="487"/>
      <x:c r="AB63" s="487"/>
      <x:c r="AC63" s="487"/>
      <x:c r="AD63" s="487"/>
      <x:c r="AE63" s="488"/>
      <x:c r="AF63" s="489">
        <x:v>6227</x:v>
      </x:c>
      <x:c r="AG63" s="490"/>
      <x:c r="AH63" s="490"/>
      <x:c r="AI63" s="490"/>
      <x:c r="AJ63" s="491"/>
      <x:c r="AK63" s="492"/>
      <x:c r="AL63" s="487"/>
      <x:c r="AM63" s="487"/>
      <x:c r="AN63" s="487"/>
      <x:c r="AO63" s="487"/>
      <x:c r="AP63" s="490">
        <x:f>SUM(AP28:AT38)</x:f>
        <x:v>33564</x:v>
      </x:c>
      <x:c r="AQ63" s="490"/>
      <x:c r="AR63" s="490"/>
      <x:c r="AS63" s="490"/>
      <x:c r="AT63" s="490"/>
      <x:c r="AU63" s="490">
        <x:f>SUM(AU28:AY38)</x:f>
        <x:v>14086</x:v>
      </x:c>
      <x:c r="AV63" s="490"/>
      <x:c r="AW63" s="490"/>
      <x:c r="AX63" s="490"/>
      <x:c r="AY63" s="490"/>
      <x:c r="AZ63" s="494"/>
      <x:c r="BA63" s="494"/>
      <x:c r="BB63" s="494"/>
      <x:c r="BC63" s="494"/>
      <x:c r="BD63" s="494"/>
      <x:c r="BE63" s="495"/>
      <x:c r="BF63" s="495"/>
      <x:c r="BG63" s="495"/>
      <x:c r="BH63" s="495"/>
      <x:c r="BI63" s="496"/>
      <x:c r="BJ63" s="497" t="s">
        <x:v>233</x:v>
      </x:c>
      <x:c r="BK63" s="498"/>
      <x:c r="BL63" s="498"/>
      <x:c r="BM63" s="498"/>
      <x:c r="BN63" s="499"/>
      <x:c r="BO63" s="245"/>
      <x:c r="BP63" s="245"/>
      <x:c r="BQ63" s="242">
        <x:v>57</x:v>
      </x:c>
      <x:c r="BR63" s="243"/>
      <x:c r="BS63" s="416"/>
      <x:c r="BT63" s="417"/>
      <x:c r="BU63" s="417"/>
      <x:c r="BV63" s="417"/>
      <x:c r="BW63" s="417"/>
      <x:c r="BX63" s="417"/>
      <x:c r="BY63" s="417"/>
      <x:c r="BZ63" s="417"/>
      <x:c r="CA63" s="417"/>
      <x:c r="CB63" s="417"/>
      <x:c r="CC63" s="417"/>
      <x:c r="CD63" s="417"/>
      <x:c r="CE63" s="417"/>
      <x:c r="CF63" s="417"/>
      <x:c r="CG63" s="418"/>
      <x:c r="CH63" s="429"/>
      <x:c r="CI63" s="430"/>
      <x:c r="CJ63" s="430"/>
      <x:c r="CK63" s="430"/>
      <x:c r="CL63" s="431"/>
      <x:c r="CM63" s="429"/>
      <x:c r="CN63" s="430"/>
      <x:c r="CO63" s="430"/>
      <x:c r="CP63" s="430"/>
      <x:c r="CQ63" s="431"/>
      <x:c r="CR63" s="429"/>
      <x:c r="CS63" s="430"/>
      <x:c r="CT63" s="430"/>
      <x:c r="CU63" s="430"/>
      <x:c r="CV63" s="431"/>
      <x:c r="CW63" s="429"/>
      <x:c r="CX63" s="430"/>
      <x:c r="CY63" s="430"/>
      <x:c r="CZ63" s="430"/>
      <x:c r="DA63" s="431"/>
      <x:c r="DB63" s="429"/>
      <x:c r="DC63" s="430"/>
      <x:c r="DD63" s="430"/>
      <x:c r="DE63" s="430"/>
      <x:c r="DF63" s="431"/>
      <x:c r="DG63" s="429"/>
      <x:c r="DH63" s="430"/>
      <x:c r="DI63" s="430"/>
      <x:c r="DJ63" s="430"/>
      <x:c r="DK63" s="431"/>
      <x:c r="DL63" s="429"/>
      <x:c r="DM63" s="430"/>
      <x:c r="DN63" s="430"/>
      <x:c r="DO63" s="430"/>
      <x:c r="DP63" s="431"/>
      <x:c r="DQ63" s="429"/>
      <x:c r="DR63" s="430"/>
      <x:c r="DS63" s="430"/>
      <x:c r="DT63" s="430"/>
      <x:c r="DU63" s="431"/>
      <x:c r="DV63" s="432"/>
      <x:c r="DW63" s="433"/>
      <x:c r="DX63" s="433"/>
      <x:c r="DY63" s="433"/>
      <x:c r="DZ63" s="434"/>
      <x:c r="EA63" s="226"/>
    </x:row>
    <x:row r="64" spans="1:131" s="227" customFormat="1" ht="26.25" customHeight="1">
      <x:c r="A64" s="245"/>
      <x:c r="B64" s="245"/>
      <x:c r="C64" s="245"/>
      <x:c r="D64" s="245"/>
      <x:c r="E64" s="245"/>
      <x:c r="F64" s="245"/>
      <x:c r="G64" s="245"/>
      <x:c r="H64" s="245"/>
      <x:c r="I64" s="245"/>
      <x:c r="J64" s="245"/>
      <x:c r="K64" s="245"/>
      <x:c r="L64" s="245"/>
      <x:c r="M64" s="245"/>
      <x:c r="N64" s="245"/>
      <x:c r="O64" s="245"/>
      <x:c r="P64" s="245"/>
      <x:c r="Q64" s="245"/>
      <x:c r="R64" s="245"/>
      <x:c r="S64" s="245"/>
      <x:c r="T64" s="245"/>
      <x:c r="U64" s="245"/>
      <x:c r="V64" s="245"/>
      <x:c r="W64" s="245"/>
      <x:c r="X64" s="245"/>
      <x:c r="Y64" s="245"/>
      <x:c r="Z64" s="245"/>
      <x:c r="AA64" s="245"/>
      <x:c r="AB64" s="245"/>
      <x:c r="AC64" s="245"/>
      <x:c r="AD64" s="245"/>
      <x:c r="AE64" s="245"/>
      <x:c r="AF64" s="245"/>
      <x:c r="AG64" s="245"/>
      <x:c r="AH64" s="245"/>
      <x:c r="AI64" s="245"/>
      <x:c r="AJ64" s="245"/>
      <x:c r="AK64" s="245"/>
      <x:c r="AL64" s="245"/>
      <x:c r="AM64" s="245"/>
      <x:c r="AN64" s="245"/>
      <x:c r="AO64" s="245"/>
      <x:c r="AP64" s="245"/>
      <x:c r="AQ64" s="245"/>
      <x:c r="AR64" s="245"/>
      <x:c r="AS64" s="245"/>
      <x:c r="AT64" s="245"/>
      <x:c r="AU64" s="245"/>
      <x:c r="AV64" s="245"/>
      <x:c r="AW64" s="245"/>
      <x:c r="AX64" s="245"/>
      <x:c r="AY64" s="245"/>
      <x:c r="AZ64" s="245"/>
      <x:c r="BA64" s="245"/>
      <x:c r="BB64" s="245"/>
      <x:c r="BC64" s="245"/>
      <x:c r="BD64" s="245"/>
      <x:c r="BE64" s="245"/>
      <x:c r="BF64" s="245"/>
      <x:c r="BG64" s="245"/>
      <x:c r="BH64" s="245"/>
      <x:c r="BI64" s="245"/>
      <x:c r="BJ64" s="245"/>
      <x:c r="BK64" s="245"/>
      <x:c r="BL64" s="245"/>
      <x:c r="BM64" s="245"/>
      <x:c r="BN64" s="245"/>
      <x:c r="BO64" s="245"/>
      <x:c r="BP64" s="245"/>
      <x:c r="BQ64" s="242">
        <x:v>58</x:v>
      </x:c>
      <x:c r="BR64" s="243"/>
      <x:c r="BS64" s="416"/>
      <x:c r="BT64" s="417"/>
      <x:c r="BU64" s="417"/>
      <x:c r="BV64" s="417"/>
      <x:c r="BW64" s="417"/>
      <x:c r="BX64" s="417"/>
      <x:c r="BY64" s="417"/>
      <x:c r="BZ64" s="417"/>
      <x:c r="CA64" s="417"/>
      <x:c r="CB64" s="417"/>
      <x:c r="CC64" s="417"/>
      <x:c r="CD64" s="417"/>
      <x:c r="CE64" s="417"/>
      <x:c r="CF64" s="417"/>
      <x:c r="CG64" s="418"/>
      <x:c r="CH64" s="429"/>
      <x:c r="CI64" s="430"/>
      <x:c r="CJ64" s="430"/>
      <x:c r="CK64" s="430"/>
      <x:c r="CL64" s="431"/>
      <x:c r="CM64" s="429"/>
      <x:c r="CN64" s="430"/>
      <x:c r="CO64" s="430"/>
      <x:c r="CP64" s="430"/>
      <x:c r="CQ64" s="431"/>
      <x:c r="CR64" s="429"/>
      <x:c r="CS64" s="430"/>
      <x:c r="CT64" s="430"/>
      <x:c r="CU64" s="430"/>
      <x:c r="CV64" s="431"/>
      <x:c r="CW64" s="429"/>
      <x:c r="CX64" s="430"/>
      <x:c r="CY64" s="430"/>
      <x:c r="CZ64" s="430"/>
      <x:c r="DA64" s="431"/>
      <x:c r="DB64" s="429"/>
      <x:c r="DC64" s="430"/>
      <x:c r="DD64" s="430"/>
      <x:c r="DE64" s="430"/>
      <x:c r="DF64" s="431"/>
      <x:c r="DG64" s="429"/>
      <x:c r="DH64" s="430"/>
      <x:c r="DI64" s="430"/>
      <x:c r="DJ64" s="430"/>
      <x:c r="DK64" s="431"/>
      <x:c r="DL64" s="429"/>
      <x:c r="DM64" s="430"/>
      <x:c r="DN64" s="430"/>
      <x:c r="DO64" s="430"/>
      <x:c r="DP64" s="431"/>
      <x:c r="DQ64" s="429"/>
      <x:c r="DR64" s="430"/>
      <x:c r="DS64" s="430"/>
      <x:c r="DT64" s="430"/>
      <x:c r="DU64" s="431"/>
      <x:c r="DV64" s="432"/>
      <x:c r="DW64" s="433"/>
      <x:c r="DX64" s="433"/>
      <x:c r="DY64" s="433"/>
      <x:c r="DZ64" s="434"/>
      <x:c r="EA64" s="226"/>
    </x:row>
    <x:row r="65" spans="1:131" s="227" customFormat="1" ht="26.25" customHeight="1">
      <x:c r="A65" s="232" t="s">
        <x:v>484</x:v>
      </x:c>
      <x:c r="B65" s="232"/>
      <x:c r="C65" s="232"/>
      <x:c r="D65" s="232"/>
      <x:c r="E65" s="232"/>
      <x:c r="F65" s="232"/>
      <x:c r="G65" s="232"/>
      <x:c r="H65" s="232"/>
      <x:c r="I65" s="232"/>
      <x:c r="J65" s="232"/>
      <x:c r="K65" s="232"/>
      <x:c r="L65" s="232"/>
      <x:c r="M65" s="232"/>
      <x:c r="N65" s="232"/>
      <x:c r="O65" s="232"/>
      <x:c r="P65" s="232"/>
      <x:c r="Q65" s="232"/>
      <x:c r="R65" s="232"/>
      <x:c r="S65" s="232"/>
      <x:c r="T65" s="232"/>
      <x:c r="U65" s="232"/>
      <x:c r="V65" s="232"/>
      <x:c r="W65" s="232"/>
      <x:c r="X65" s="232"/>
      <x:c r="Y65" s="232"/>
      <x:c r="Z65" s="232"/>
      <x:c r="AA65" s="232"/>
      <x:c r="AB65" s="232"/>
      <x:c r="AC65" s="232"/>
      <x:c r="AD65" s="232"/>
      <x:c r="AE65" s="232"/>
      <x:c r="AF65" s="232"/>
      <x:c r="AG65" s="232"/>
      <x:c r="AH65" s="232"/>
      <x:c r="AI65" s="232"/>
      <x:c r="AJ65" s="232"/>
      <x:c r="AK65" s="232"/>
      <x:c r="AL65" s="232"/>
      <x:c r="AM65" s="232"/>
      <x:c r="AN65" s="232"/>
      <x:c r="AO65" s="232"/>
      <x:c r="AP65" s="232"/>
      <x:c r="AQ65" s="232"/>
      <x:c r="AR65" s="232"/>
      <x:c r="AS65" s="232"/>
      <x:c r="AT65" s="232"/>
      <x:c r="AU65" s="232"/>
      <x:c r="AV65" s="232"/>
      <x:c r="AW65" s="232"/>
      <x:c r="AX65" s="232"/>
      <x:c r="AY65" s="232"/>
      <x:c r="AZ65" s="232"/>
      <x:c r="BA65" s="232"/>
      <x:c r="BB65" s="232"/>
      <x:c r="BC65" s="232"/>
      <x:c r="BD65" s="232"/>
      <x:c r="BE65" s="245"/>
      <x:c r="BF65" s="245"/>
      <x:c r="BG65" s="245"/>
      <x:c r="BH65" s="245"/>
      <x:c r="BI65" s="245"/>
      <x:c r="BJ65" s="245"/>
      <x:c r="BK65" s="245"/>
      <x:c r="BL65" s="245"/>
      <x:c r="BM65" s="245"/>
      <x:c r="BN65" s="245"/>
      <x:c r="BO65" s="245"/>
      <x:c r="BP65" s="245"/>
      <x:c r="BQ65" s="242">
        <x:v>59</x:v>
      </x:c>
      <x:c r="BR65" s="243"/>
      <x:c r="BS65" s="416"/>
      <x:c r="BT65" s="417"/>
      <x:c r="BU65" s="417"/>
      <x:c r="BV65" s="417"/>
      <x:c r="BW65" s="417"/>
      <x:c r="BX65" s="417"/>
      <x:c r="BY65" s="417"/>
      <x:c r="BZ65" s="417"/>
      <x:c r="CA65" s="417"/>
      <x:c r="CB65" s="417"/>
      <x:c r="CC65" s="417"/>
      <x:c r="CD65" s="417"/>
      <x:c r="CE65" s="417"/>
      <x:c r="CF65" s="417"/>
      <x:c r="CG65" s="418"/>
      <x:c r="CH65" s="429"/>
      <x:c r="CI65" s="430"/>
      <x:c r="CJ65" s="430"/>
      <x:c r="CK65" s="430"/>
      <x:c r="CL65" s="431"/>
      <x:c r="CM65" s="429"/>
      <x:c r="CN65" s="430"/>
      <x:c r="CO65" s="430"/>
      <x:c r="CP65" s="430"/>
      <x:c r="CQ65" s="431"/>
      <x:c r="CR65" s="429"/>
      <x:c r="CS65" s="430"/>
      <x:c r="CT65" s="430"/>
      <x:c r="CU65" s="430"/>
      <x:c r="CV65" s="431"/>
      <x:c r="CW65" s="429"/>
      <x:c r="CX65" s="430"/>
      <x:c r="CY65" s="430"/>
      <x:c r="CZ65" s="430"/>
      <x:c r="DA65" s="431"/>
      <x:c r="DB65" s="429"/>
      <x:c r="DC65" s="430"/>
      <x:c r="DD65" s="430"/>
      <x:c r="DE65" s="430"/>
      <x:c r="DF65" s="431"/>
      <x:c r="DG65" s="429"/>
      <x:c r="DH65" s="430"/>
      <x:c r="DI65" s="430"/>
      <x:c r="DJ65" s="430"/>
      <x:c r="DK65" s="431"/>
      <x:c r="DL65" s="429"/>
      <x:c r="DM65" s="430"/>
      <x:c r="DN65" s="430"/>
      <x:c r="DO65" s="430"/>
      <x:c r="DP65" s="431"/>
      <x:c r="DQ65" s="429"/>
      <x:c r="DR65" s="430"/>
      <x:c r="DS65" s="430"/>
      <x:c r="DT65" s="430"/>
      <x:c r="DU65" s="431"/>
      <x:c r="DV65" s="432"/>
      <x:c r="DW65" s="433"/>
      <x:c r="DX65" s="433"/>
      <x:c r="DY65" s="433"/>
      <x:c r="DZ65" s="434"/>
      <x:c r="EA65" s="226"/>
    </x:row>
    <x:row r="66" spans="1:131" s="227" customFormat="1" ht="26.25" customHeight="1">
      <x:c r="A66" s="388" t="s">
        <x:v>190</x:v>
      </x:c>
      <x:c r="B66" s="389"/>
      <x:c r="C66" s="389"/>
      <x:c r="D66" s="389"/>
      <x:c r="E66" s="389"/>
      <x:c r="F66" s="389"/>
      <x:c r="G66" s="389"/>
      <x:c r="H66" s="389"/>
      <x:c r="I66" s="389"/>
      <x:c r="J66" s="389"/>
      <x:c r="K66" s="389"/>
      <x:c r="L66" s="389"/>
      <x:c r="M66" s="389"/>
      <x:c r="N66" s="389"/>
      <x:c r="O66" s="389"/>
      <x:c r="P66" s="390"/>
      <x:c r="Q66" s="365" t="s">
        <x:v>186</x:v>
      </x:c>
      <x:c r="R66" s="366"/>
      <x:c r="S66" s="366"/>
      <x:c r="T66" s="366"/>
      <x:c r="U66" s="367"/>
      <x:c r="V66" s="365" t="s">
        <x:v>183</x:v>
      </x:c>
      <x:c r="W66" s="366"/>
      <x:c r="X66" s="366"/>
      <x:c r="Y66" s="366"/>
      <x:c r="Z66" s="367"/>
      <x:c r="AA66" s="365" t="s">
        <x:v>181</x:v>
      </x:c>
      <x:c r="AB66" s="366"/>
      <x:c r="AC66" s="366"/>
      <x:c r="AD66" s="366"/>
      <x:c r="AE66" s="367"/>
      <x:c r="AF66" s="500" t="s">
        <x:v>78</x:v>
      </x:c>
      <x:c r="AG66" s="461"/>
      <x:c r="AH66" s="461"/>
      <x:c r="AI66" s="461"/>
      <x:c r="AJ66" s="501"/>
      <x:c r="AK66" s="365" t="s">
        <x:v>38</x:v>
      </x:c>
      <x:c r="AL66" s="389"/>
      <x:c r="AM66" s="389"/>
      <x:c r="AN66" s="389"/>
      <x:c r="AO66" s="390"/>
      <x:c r="AP66" s="365" t="s">
        <x:v>44</x:v>
      </x:c>
      <x:c r="AQ66" s="366"/>
      <x:c r="AR66" s="366"/>
      <x:c r="AS66" s="366"/>
      <x:c r="AT66" s="367"/>
      <x:c r="AU66" s="365" t="s">
        <x:v>84</x:v>
      </x:c>
      <x:c r="AV66" s="366"/>
      <x:c r="AW66" s="366"/>
      <x:c r="AX66" s="366"/>
      <x:c r="AY66" s="367"/>
      <x:c r="AZ66" s="365" t="s">
        <x:v>285</x:v>
      </x:c>
      <x:c r="BA66" s="366"/>
      <x:c r="BB66" s="366"/>
      <x:c r="BC66" s="366"/>
      <x:c r="BD66" s="377"/>
      <x:c r="BE66" s="245"/>
      <x:c r="BF66" s="245"/>
      <x:c r="BG66" s="245"/>
      <x:c r="BH66" s="245"/>
      <x:c r="BI66" s="245"/>
      <x:c r="BJ66" s="245"/>
      <x:c r="BK66" s="245"/>
      <x:c r="BL66" s="245"/>
      <x:c r="BM66" s="245"/>
      <x:c r="BN66" s="245"/>
      <x:c r="BO66" s="245"/>
      <x:c r="BP66" s="245"/>
      <x:c r="BQ66" s="242">
        <x:v>60</x:v>
      </x:c>
      <x:c r="BR66" s="247"/>
      <x:c r="BS66" s="511"/>
      <x:c r="BT66" s="512"/>
      <x:c r="BU66" s="512"/>
      <x:c r="BV66" s="512"/>
      <x:c r="BW66" s="512"/>
      <x:c r="BX66" s="512"/>
      <x:c r="BY66" s="512"/>
      <x:c r="BZ66" s="512"/>
      <x:c r="CA66" s="512"/>
      <x:c r="CB66" s="512"/>
      <x:c r="CC66" s="512"/>
      <x:c r="CD66" s="512"/>
      <x:c r="CE66" s="512"/>
      <x:c r="CF66" s="512"/>
      <x:c r="CG66" s="513"/>
      <x:c r="CH66" s="508"/>
      <x:c r="CI66" s="509"/>
      <x:c r="CJ66" s="509"/>
      <x:c r="CK66" s="509"/>
      <x:c r="CL66" s="510"/>
      <x:c r="CM66" s="508"/>
      <x:c r="CN66" s="509"/>
      <x:c r="CO66" s="509"/>
      <x:c r="CP66" s="509"/>
      <x:c r="CQ66" s="510"/>
      <x:c r="CR66" s="508"/>
      <x:c r="CS66" s="509"/>
      <x:c r="CT66" s="509"/>
      <x:c r="CU66" s="509"/>
      <x:c r="CV66" s="510"/>
      <x:c r="CW66" s="508"/>
      <x:c r="CX66" s="509"/>
      <x:c r="CY66" s="509"/>
      <x:c r="CZ66" s="509"/>
      <x:c r="DA66" s="510"/>
      <x:c r="DB66" s="508"/>
      <x:c r="DC66" s="509"/>
      <x:c r="DD66" s="509"/>
      <x:c r="DE66" s="509"/>
      <x:c r="DF66" s="510"/>
      <x:c r="DG66" s="508"/>
      <x:c r="DH66" s="509"/>
      <x:c r="DI66" s="509"/>
      <x:c r="DJ66" s="509"/>
      <x:c r="DK66" s="510"/>
      <x:c r="DL66" s="508"/>
      <x:c r="DM66" s="509"/>
      <x:c r="DN66" s="509"/>
      <x:c r="DO66" s="509"/>
      <x:c r="DP66" s="510"/>
      <x:c r="DQ66" s="508"/>
      <x:c r="DR66" s="509"/>
      <x:c r="DS66" s="509"/>
      <x:c r="DT66" s="509"/>
      <x:c r="DU66" s="510"/>
      <x:c r="DV66" s="505"/>
      <x:c r="DW66" s="506"/>
      <x:c r="DX66" s="506"/>
      <x:c r="DY66" s="506"/>
      <x:c r="DZ66" s="507"/>
      <x:c r="EA66" s="226"/>
    </x:row>
    <x:row r="67" spans="1:131" s="227" customFormat="1" ht="26.25" customHeight="1">
      <x:c r="A67" s="391"/>
      <x:c r="B67" s="392"/>
      <x:c r="C67" s="392"/>
      <x:c r="D67" s="392"/>
      <x:c r="E67" s="392"/>
      <x:c r="F67" s="392"/>
      <x:c r="G67" s="392"/>
      <x:c r="H67" s="392"/>
      <x:c r="I67" s="392"/>
      <x:c r="J67" s="392"/>
      <x:c r="K67" s="392"/>
      <x:c r="L67" s="392"/>
      <x:c r="M67" s="392"/>
      <x:c r="N67" s="392"/>
      <x:c r="O67" s="392"/>
      <x:c r="P67" s="393"/>
      <x:c r="Q67" s="368"/>
      <x:c r="R67" s="369"/>
      <x:c r="S67" s="369"/>
      <x:c r="T67" s="369"/>
      <x:c r="U67" s="370"/>
      <x:c r="V67" s="368"/>
      <x:c r="W67" s="369"/>
      <x:c r="X67" s="369"/>
      <x:c r="Y67" s="369"/>
      <x:c r="Z67" s="370"/>
      <x:c r="AA67" s="368"/>
      <x:c r="AB67" s="369"/>
      <x:c r="AC67" s="369"/>
      <x:c r="AD67" s="369"/>
      <x:c r="AE67" s="370"/>
      <x:c r="AF67" s="502"/>
      <x:c r="AG67" s="464"/>
      <x:c r="AH67" s="464"/>
      <x:c r="AI67" s="464"/>
      <x:c r="AJ67" s="503"/>
      <x:c r="AK67" s="504"/>
      <x:c r="AL67" s="392"/>
      <x:c r="AM67" s="392"/>
      <x:c r="AN67" s="392"/>
      <x:c r="AO67" s="393"/>
      <x:c r="AP67" s="368"/>
      <x:c r="AQ67" s="369"/>
      <x:c r="AR67" s="369"/>
      <x:c r="AS67" s="369"/>
      <x:c r="AT67" s="370"/>
      <x:c r="AU67" s="368"/>
      <x:c r="AV67" s="369"/>
      <x:c r="AW67" s="369"/>
      <x:c r="AX67" s="369"/>
      <x:c r="AY67" s="370"/>
      <x:c r="AZ67" s="368"/>
      <x:c r="BA67" s="369"/>
      <x:c r="BB67" s="369"/>
      <x:c r="BC67" s="369"/>
      <x:c r="BD67" s="378"/>
      <x:c r="BE67" s="245"/>
      <x:c r="BF67" s="245"/>
      <x:c r="BG67" s="245"/>
      <x:c r="BH67" s="245"/>
      <x:c r="BI67" s="245"/>
      <x:c r="BJ67" s="245"/>
      <x:c r="BK67" s="245"/>
      <x:c r="BL67" s="245"/>
      <x:c r="BM67" s="245"/>
      <x:c r="BN67" s="245"/>
      <x:c r="BO67" s="245"/>
      <x:c r="BP67" s="245"/>
      <x:c r="BQ67" s="242">
        <x:v>61</x:v>
      </x:c>
      <x:c r="BR67" s="247"/>
      <x:c r="BS67" s="511"/>
      <x:c r="BT67" s="512"/>
      <x:c r="BU67" s="512"/>
      <x:c r="BV67" s="512"/>
      <x:c r="BW67" s="512"/>
      <x:c r="BX67" s="512"/>
      <x:c r="BY67" s="512"/>
      <x:c r="BZ67" s="512"/>
      <x:c r="CA67" s="512"/>
      <x:c r="CB67" s="512"/>
      <x:c r="CC67" s="512"/>
      <x:c r="CD67" s="512"/>
      <x:c r="CE67" s="512"/>
      <x:c r="CF67" s="512"/>
      <x:c r="CG67" s="513"/>
      <x:c r="CH67" s="508"/>
      <x:c r="CI67" s="509"/>
      <x:c r="CJ67" s="509"/>
      <x:c r="CK67" s="509"/>
      <x:c r="CL67" s="510"/>
      <x:c r="CM67" s="508"/>
      <x:c r="CN67" s="509"/>
      <x:c r="CO67" s="509"/>
      <x:c r="CP67" s="509"/>
      <x:c r="CQ67" s="510"/>
      <x:c r="CR67" s="508"/>
      <x:c r="CS67" s="509"/>
      <x:c r="CT67" s="509"/>
      <x:c r="CU67" s="509"/>
      <x:c r="CV67" s="510"/>
      <x:c r="CW67" s="508"/>
      <x:c r="CX67" s="509"/>
      <x:c r="CY67" s="509"/>
      <x:c r="CZ67" s="509"/>
      <x:c r="DA67" s="510"/>
      <x:c r="DB67" s="508"/>
      <x:c r="DC67" s="509"/>
      <x:c r="DD67" s="509"/>
      <x:c r="DE67" s="509"/>
      <x:c r="DF67" s="510"/>
      <x:c r="DG67" s="508"/>
      <x:c r="DH67" s="509"/>
      <x:c r="DI67" s="509"/>
      <x:c r="DJ67" s="509"/>
      <x:c r="DK67" s="510"/>
      <x:c r="DL67" s="508"/>
      <x:c r="DM67" s="509"/>
      <x:c r="DN67" s="509"/>
      <x:c r="DO67" s="509"/>
      <x:c r="DP67" s="510"/>
      <x:c r="DQ67" s="508"/>
      <x:c r="DR67" s="509"/>
      <x:c r="DS67" s="509"/>
      <x:c r="DT67" s="509"/>
      <x:c r="DU67" s="510"/>
      <x:c r="DV67" s="505"/>
      <x:c r="DW67" s="506"/>
      <x:c r="DX67" s="506"/>
      <x:c r="DY67" s="506"/>
      <x:c r="DZ67" s="507"/>
      <x:c r="EA67" s="226"/>
    </x:row>
    <x:row r="68" spans="1:131" s="227" customFormat="1" ht="26.25" customHeight="1">
      <x:c r="A68" s="238">
        <x:v>1</x:v>
      </x:c>
      <x:c r="B68" s="517" t="s">
        <x:v>498</x:v>
      </x:c>
      <x:c r="C68" s="518"/>
      <x:c r="D68" s="518"/>
      <x:c r="E68" s="518"/>
      <x:c r="F68" s="518"/>
      <x:c r="G68" s="518"/>
      <x:c r="H68" s="518"/>
      <x:c r="I68" s="518"/>
      <x:c r="J68" s="518"/>
      <x:c r="K68" s="518"/>
      <x:c r="L68" s="518"/>
      <x:c r="M68" s="518"/>
      <x:c r="N68" s="518"/>
      <x:c r="O68" s="518"/>
      <x:c r="P68" s="519"/>
      <x:c r="Q68" s="520">
        <x:v>843</x:v>
      </x:c>
      <x:c r="R68" s="514"/>
      <x:c r="S68" s="514"/>
      <x:c r="T68" s="514"/>
      <x:c r="U68" s="514"/>
      <x:c r="V68" s="514">
        <x:v>839</x:v>
      </x:c>
      <x:c r="W68" s="514"/>
      <x:c r="X68" s="514"/>
      <x:c r="Y68" s="514"/>
      <x:c r="Z68" s="514"/>
      <x:c r="AA68" s="514">
        <x:v>4</x:v>
      </x:c>
      <x:c r="AB68" s="514"/>
      <x:c r="AC68" s="514"/>
      <x:c r="AD68" s="514"/>
      <x:c r="AE68" s="514"/>
      <x:c r="AF68" s="514">
        <x:v>4</x:v>
      </x:c>
      <x:c r="AG68" s="514"/>
      <x:c r="AH68" s="514"/>
      <x:c r="AI68" s="514"/>
      <x:c r="AJ68" s="514"/>
      <x:c r="AK68" s="514">
        <x:v>406</x:v>
      </x:c>
      <x:c r="AL68" s="514"/>
      <x:c r="AM68" s="514"/>
      <x:c r="AN68" s="514"/>
      <x:c r="AO68" s="514"/>
      <x:c r="AP68" s="514" t="s">
        <x:v>233</x:v>
      </x:c>
      <x:c r="AQ68" s="514"/>
      <x:c r="AR68" s="514"/>
      <x:c r="AS68" s="514"/>
      <x:c r="AT68" s="514"/>
      <x:c r="AU68" s="514" t="s">
        <x:v>233</x:v>
      </x:c>
      <x:c r="AV68" s="514"/>
      <x:c r="AW68" s="514"/>
      <x:c r="AX68" s="514"/>
      <x:c r="AY68" s="514"/>
      <x:c r="AZ68" s="515"/>
      <x:c r="BA68" s="515"/>
      <x:c r="BB68" s="515"/>
      <x:c r="BC68" s="515"/>
      <x:c r="BD68" s="516"/>
      <x:c r="BE68" s="245"/>
      <x:c r="BF68" s="245"/>
      <x:c r="BG68" s="245"/>
      <x:c r="BH68" s="245"/>
      <x:c r="BI68" s="245"/>
      <x:c r="BJ68" s="245"/>
      <x:c r="BK68" s="245"/>
      <x:c r="BL68" s="245"/>
      <x:c r="BM68" s="245"/>
      <x:c r="BN68" s="245"/>
      <x:c r="BO68" s="245"/>
      <x:c r="BP68" s="245"/>
      <x:c r="BQ68" s="242">
        <x:v>62</x:v>
      </x:c>
      <x:c r="BR68" s="247"/>
      <x:c r="BS68" s="511"/>
      <x:c r="BT68" s="512"/>
      <x:c r="BU68" s="512"/>
      <x:c r="BV68" s="512"/>
      <x:c r="BW68" s="512"/>
      <x:c r="BX68" s="512"/>
      <x:c r="BY68" s="512"/>
      <x:c r="BZ68" s="512"/>
      <x:c r="CA68" s="512"/>
      <x:c r="CB68" s="512"/>
      <x:c r="CC68" s="512"/>
      <x:c r="CD68" s="512"/>
      <x:c r="CE68" s="512"/>
      <x:c r="CF68" s="512"/>
      <x:c r="CG68" s="513"/>
      <x:c r="CH68" s="508"/>
      <x:c r="CI68" s="509"/>
      <x:c r="CJ68" s="509"/>
      <x:c r="CK68" s="509"/>
      <x:c r="CL68" s="510"/>
      <x:c r="CM68" s="508"/>
      <x:c r="CN68" s="509"/>
      <x:c r="CO68" s="509"/>
      <x:c r="CP68" s="509"/>
      <x:c r="CQ68" s="510"/>
      <x:c r="CR68" s="508"/>
      <x:c r="CS68" s="509"/>
      <x:c r="CT68" s="509"/>
      <x:c r="CU68" s="509"/>
      <x:c r="CV68" s="510"/>
      <x:c r="CW68" s="508"/>
      <x:c r="CX68" s="509"/>
      <x:c r="CY68" s="509"/>
      <x:c r="CZ68" s="509"/>
      <x:c r="DA68" s="510"/>
      <x:c r="DB68" s="508"/>
      <x:c r="DC68" s="509"/>
      <x:c r="DD68" s="509"/>
      <x:c r="DE68" s="509"/>
      <x:c r="DF68" s="510"/>
      <x:c r="DG68" s="508"/>
      <x:c r="DH68" s="509"/>
      <x:c r="DI68" s="509"/>
      <x:c r="DJ68" s="509"/>
      <x:c r="DK68" s="510"/>
      <x:c r="DL68" s="508"/>
      <x:c r="DM68" s="509"/>
      <x:c r="DN68" s="509"/>
      <x:c r="DO68" s="509"/>
      <x:c r="DP68" s="510"/>
      <x:c r="DQ68" s="508"/>
      <x:c r="DR68" s="509"/>
      <x:c r="DS68" s="509"/>
      <x:c r="DT68" s="509"/>
      <x:c r="DU68" s="510"/>
      <x:c r="DV68" s="505"/>
      <x:c r="DW68" s="506"/>
      <x:c r="DX68" s="506"/>
      <x:c r="DY68" s="506"/>
      <x:c r="DZ68" s="507"/>
      <x:c r="EA68" s="226"/>
    </x:row>
    <x:row r="69" spans="1:131" s="227" customFormat="1" ht="26.25" customHeight="1">
      <x:c r="A69" s="241">
        <x:v>2</x:v>
      </x:c>
      <x:c r="B69" s="521" t="s">
        <x:v>489</x:v>
      </x:c>
      <x:c r="C69" s="522"/>
      <x:c r="D69" s="522"/>
      <x:c r="E69" s="522"/>
      <x:c r="F69" s="522"/>
      <x:c r="G69" s="522"/>
      <x:c r="H69" s="522"/>
      <x:c r="I69" s="522"/>
      <x:c r="J69" s="522"/>
      <x:c r="K69" s="522"/>
      <x:c r="L69" s="522"/>
      <x:c r="M69" s="522"/>
      <x:c r="N69" s="522"/>
      <x:c r="O69" s="522"/>
      <x:c r="P69" s="523"/>
      <x:c r="Q69" s="524">
        <x:v>18</x:v>
      </x:c>
      <x:c r="R69" s="479"/>
      <x:c r="S69" s="479"/>
      <x:c r="T69" s="479"/>
      <x:c r="U69" s="479"/>
      <x:c r="V69" s="479">
        <x:v>17</x:v>
      </x:c>
      <x:c r="W69" s="479"/>
      <x:c r="X69" s="479"/>
      <x:c r="Y69" s="479"/>
      <x:c r="Z69" s="479"/>
      <x:c r="AA69" s="479">
        <x:v>1</x:v>
      </x:c>
      <x:c r="AB69" s="479"/>
      <x:c r="AC69" s="479"/>
      <x:c r="AD69" s="479"/>
      <x:c r="AE69" s="479"/>
      <x:c r="AF69" s="479">
        <x:v>1</x:v>
      </x:c>
      <x:c r="AG69" s="479"/>
      <x:c r="AH69" s="479"/>
      <x:c r="AI69" s="479"/>
      <x:c r="AJ69" s="479"/>
      <x:c r="AK69" s="479">
        <x:v>3</x:v>
      </x:c>
      <x:c r="AL69" s="479"/>
      <x:c r="AM69" s="479"/>
      <x:c r="AN69" s="479"/>
      <x:c r="AO69" s="479"/>
      <x:c r="AP69" s="479" t="s">
        <x:v>233</x:v>
      </x:c>
      <x:c r="AQ69" s="479"/>
      <x:c r="AR69" s="479"/>
      <x:c r="AS69" s="479"/>
      <x:c r="AT69" s="479"/>
      <x:c r="AU69" s="479" t="s">
        <x:v>233</x:v>
      </x:c>
      <x:c r="AV69" s="479"/>
      <x:c r="AW69" s="479"/>
      <x:c r="AX69" s="479"/>
      <x:c r="AY69" s="479"/>
      <x:c r="AZ69" s="525"/>
      <x:c r="BA69" s="525"/>
      <x:c r="BB69" s="525"/>
      <x:c r="BC69" s="525"/>
      <x:c r="BD69" s="526"/>
      <x:c r="BE69" s="245"/>
      <x:c r="BF69" s="245"/>
      <x:c r="BG69" s="245"/>
      <x:c r="BH69" s="245"/>
      <x:c r="BI69" s="245"/>
      <x:c r="BJ69" s="245"/>
      <x:c r="BK69" s="245"/>
      <x:c r="BL69" s="245"/>
      <x:c r="BM69" s="245"/>
      <x:c r="BN69" s="245"/>
      <x:c r="BO69" s="245"/>
      <x:c r="BP69" s="245"/>
      <x:c r="BQ69" s="242">
        <x:v>63</x:v>
      </x:c>
      <x:c r="BR69" s="247"/>
      <x:c r="BS69" s="511"/>
      <x:c r="BT69" s="512"/>
      <x:c r="BU69" s="512"/>
      <x:c r="BV69" s="512"/>
      <x:c r="BW69" s="512"/>
      <x:c r="BX69" s="512"/>
      <x:c r="BY69" s="512"/>
      <x:c r="BZ69" s="512"/>
      <x:c r="CA69" s="512"/>
      <x:c r="CB69" s="512"/>
      <x:c r="CC69" s="512"/>
      <x:c r="CD69" s="512"/>
      <x:c r="CE69" s="512"/>
      <x:c r="CF69" s="512"/>
      <x:c r="CG69" s="513"/>
      <x:c r="CH69" s="508"/>
      <x:c r="CI69" s="509"/>
      <x:c r="CJ69" s="509"/>
      <x:c r="CK69" s="509"/>
      <x:c r="CL69" s="510"/>
      <x:c r="CM69" s="508"/>
      <x:c r="CN69" s="509"/>
      <x:c r="CO69" s="509"/>
      <x:c r="CP69" s="509"/>
      <x:c r="CQ69" s="510"/>
      <x:c r="CR69" s="508"/>
      <x:c r="CS69" s="509"/>
      <x:c r="CT69" s="509"/>
      <x:c r="CU69" s="509"/>
      <x:c r="CV69" s="510"/>
      <x:c r="CW69" s="508"/>
      <x:c r="CX69" s="509"/>
      <x:c r="CY69" s="509"/>
      <x:c r="CZ69" s="509"/>
      <x:c r="DA69" s="510"/>
      <x:c r="DB69" s="508"/>
      <x:c r="DC69" s="509"/>
      <x:c r="DD69" s="509"/>
      <x:c r="DE69" s="509"/>
      <x:c r="DF69" s="510"/>
      <x:c r="DG69" s="508"/>
      <x:c r="DH69" s="509"/>
      <x:c r="DI69" s="509"/>
      <x:c r="DJ69" s="509"/>
      <x:c r="DK69" s="510"/>
      <x:c r="DL69" s="508"/>
      <x:c r="DM69" s="509"/>
      <x:c r="DN69" s="509"/>
      <x:c r="DO69" s="509"/>
      <x:c r="DP69" s="510"/>
      <x:c r="DQ69" s="508"/>
      <x:c r="DR69" s="509"/>
      <x:c r="DS69" s="509"/>
      <x:c r="DT69" s="509"/>
      <x:c r="DU69" s="510"/>
      <x:c r="DV69" s="505"/>
      <x:c r="DW69" s="506"/>
      <x:c r="DX69" s="506"/>
      <x:c r="DY69" s="506"/>
      <x:c r="DZ69" s="507"/>
      <x:c r="EA69" s="226"/>
    </x:row>
    <x:row r="70" spans="1:131" s="227" customFormat="1" ht="26.25" customHeight="1">
      <x:c r="A70" s="241">
        <x:v>3</x:v>
      </x:c>
      <x:c r="B70" s="521" t="s">
        <x:v>481</x:v>
      </x:c>
      <x:c r="C70" s="522"/>
      <x:c r="D70" s="522"/>
      <x:c r="E70" s="522"/>
      <x:c r="F70" s="522"/>
      <x:c r="G70" s="522"/>
      <x:c r="H70" s="522"/>
      <x:c r="I70" s="522"/>
      <x:c r="J70" s="522"/>
      <x:c r="K70" s="522"/>
      <x:c r="L70" s="522"/>
      <x:c r="M70" s="522"/>
      <x:c r="N70" s="522"/>
      <x:c r="O70" s="522"/>
      <x:c r="P70" s="523"/>
      <x:c r="Q70" s="524">
        <x:v>38</x:v>
      </x:c>
      <x:c r="R70" s="479"/>
      <x:c r="S70" s="479"/>
      <x:c r="T70" s="479"/>
      <x:c r="U70" s="479"/>
      <x:c r="V70" s="479">
        <x:v>31</x:v>
      </x:c>
      <x:c r="W70" s="479"/>
      <x:c r="X70" s="479"/>
      <x:c r="Y70" s="479"/>
      <x:c r="Z70" s="479"/>
      <x:c r="AA70" s="479">
        <x:v>7</x:v>
      </x:c>
      <x:c r="AB70" s="479"/>
      <x:c r="AC70" s="479"/>
      <x:c r="AD70" s="479"/>
      <x:c r="AE70" s="479"/>
      <x:c r="AF70" s="479">
        <x:v>7</x:v>
      </x:c>
      <x:c r="AG70" s="479"/>
      <x:c r="AH70" s="479"/>
      <x:c r="AI70" s="479"/>
      <x:c r="AJ70" s="479"/>
      <x:c r="AK70" s="479" t="s">
        <x:v>233</x:v>
      </x:c>
      <x:c r="AL70" s="479"/>
      <x:c r="AM70" s="479"/>
      <x:c r="AN70" s="479"/>
      <x:c r="AO70" s="479"/>
      <x:c r="AP70" s="479" t="s">
        <x:v>233</x:v>
      </x:c>
      <x:c r="AQ70" s="479"/>
      <x:c r="AR70" s="479"/>
      <x:c r="AS70" s="479"/>
      <x:c r="AT70" s="479"/>
      <x:c r="AU70" s="479" t="s">
        <x:v>233</x:v>
      </x:c>
      <x:c r="AV70" s="479"/>
      <x:c r="AW70" s="479"/>
      <x:c r="AX70" s="479"/>
      <x:c r="AY70" s="479"/>
      <x:c r="AZ70" s="525"/>
      <x:c r="BA70" s="525"/>
      <x:c r="BB70" s="525"/>
      <x:c r="BC70" s="525"/>
      <x:c r="BD70" s="526"/>
      <x:c r="BE70" s="245"/>
      <x:c r="BF70" s="245"/>
      <x:c r="BG70" s="245"/>
      <x:c r="BH70" s="245"/>
      <x:c r="BI70" s="245"/>
      <x:c r="BJ70" s="245"/>
      <x:c r="BK70" s="245"/>
      <x:c r="BL70" s="245"/>
      <x:c r="BM70" s="245"/>
      <x:c r="BN70" s="245"/>
      <x:c r="BO70" s="245"/>
      <x:c r="BP70" s="245"/>
      <x:c r="BQ70" s="242">
        <x:v>64</x:v>
      </x:c>
      <x:c r="BR70" s="247"/>
      <x:c r="BS70" s="511"/>
      <x:c r="BT70" s="512"/>
      <x:c r="BU70" s="512"/>
      <x:c r="BV70" s="512"/>
      <x:c r="BW70" s="512"/>
      <x:c r="BX70" s="512"/>
      <x:c r="BY70" s="512"/>
      <x:c r="BZ70" s="512"/>
      <x:c r="CA70" s="512"/>
      <x:c r="CB70" s="512"/>
      <x:c r="CC70" s="512"/>
      <x:c r="CD70" s="512"/>
      <x:c r="CE70" s="512"/>
      <x:c r="CF70" s="512"/>
      <x:c r="CG70" s="513"/>
      <x:c r="CH70" s="508"/>
      <x:c r="CI70" s="509"/>
      <x:c r="CJ70" s="509"/>
      <x:c r="CK70" s="509"/>
      <x:c r="CL70" s="510"/>
      <x:c r="CM70" s="508"/>
      <x:c r="CN70" s="509"/>
      <x:c r="CO70" s="509"/>
      <x:c r="CP70" s="509"/>
      <x:c r="CQ70" s="510"/>
      <x:c r="CR70" s="508"/>
      <x:c r="CS70" s="509"/>
      <x:c r="CT70" s="509"/>
      <x:c r="CU70" s="509"/>
      <x:c r="CV70" s="510"/>
      <x:c r="CW70" s="508"/>
      <x:c r="CX70" s="509"/>
      <x:c r="CY70" s="509"/>
      <x:c r="CZ70" s="509"/>
      <x:c r="DA70" s="510"/>
      <x:c r="DB70" s="508"/>
      <x:c r="DC70" s="509"/>
      <x:c r="DD70" s="509"/>
      <x:c r="DE70" s="509"/>
      <x:c r="DF70" s="510"/>
      <x:c r="DG70" s="508"/>
      <x:c r="DH70" s="509"/>
      <x:c r="DI70" s="509"/>
      <x:c r="DJ70" s="509"/>
      <x:c r="DK70" s="510"/>
      <x:c r="DL70" s="508"/>
      <x:c r="DM70" s="509"/>
      <x:c r="DN70" s="509"/>
      <x:c r="DO70" s="509"/>
      <x:c r="DP70" s="510"/>
      <x:c r="DQ70" s="508"/>
      <x:c r="DR70" s="509"/>
      <x:c r="DS70" s="509"/>
      <x:c r="DT70" s="509"/>
      <x:c r="DU70" s="510"/>
      <x:c r="DV70" s="505"/>
      <x:c r="DW70" s="506"/>
      <x:c r="DX70" s="506"/>
      <x:c r="DY70" s="506"/>
      <x:c r="DZ70" s="507"/>
      <x:c r="EA70" s="226"/>
    </x:row>
    <x:row r="71" spans="1:131" s="227" customFormat="1" ht="26.25" customHeight="1">
      <x:c r="A71" s="241">
        <x:v>4</x:v>
      </x:c>
      <x:c r="B71" s="521" t="s">
        <x:v>95</x:v>
      </x:c>
      <x:c r="C71" s="522"/>
      <x:c r="D71" s="522"/>
      <x:c r="E71" s="522"/>
      <x:c r="F71" s="522"/>
      <x:c r="G71" s="522"/>
      <x:c r="H71" s="522"/>
      <x:c r="I71" s="522"/>
      <x:c r="J71" s="522"/>
      <x:c r="K71" s="522"/>
      <x:c r="L71" s="522"/>
      <x:c r="M71" s="522"/>
      <x:c r="N71" s="522"/>
      <x:c r="O71" s="522"/>
      <x:c r="P71" s="523"/>
      <x:c r="Q71" s="524">
        <x:v>86</x:v>
      </x:c>
      <x:c r="R71" s="479"/>
      <x:c r="S71" s="479"/>
      <x:c r="T71" s="479"/>
      <x:c r="U71" s="479"/>
      <x:c r="V71" s="479">
        <x:v>84</x:v>
      </x:c>
      <x:c r="W71" s="479"/>
      <x:c r="X71" s="479"/>
      <x:c r="Y71" s="479"/>
      <x:c r="Z71" s="479"/>
      <x:c r="AA71" s="479">
        <x:v>2</x:v>
      </x:c>
      <x:c r="AB71" s="479"/>
      <x:c r="AC71" s="479"/>
      <x:c r="AD71" s="479"/>
      <x:c r="AE71" s="479"/>
      <x:c r="AF71" s="479">
        <x:v>2</x:v>
      </x:c>
      <x:c r="AG71" s="479"/>
      <x:c r="AH71" s="479"/>
      <x:c r="AI71" s="479"/>
      <x:c r="AJ71" s="479"/>
      <x:c r="AK71" s="479">
        <x:v>3</x:v>
      </x:c>
      <x:c r="AL71" s="479"/>
      <x:c r="AM71" s="479"/>
      <x:c r="AN71" s="479"/>
      <x:c r="AO71" s="479"/>
      <x:c r="AP71" s="479" t="s">
        <x:v>233</x:v>
      </x:c>
      <x:c r="AQ71" s="479"/>
      <x:c r="AR71" s="479"/>
      <x:c r="AS71" s="479"/>
      <x:c r="AT71" s="479"/>
      <x:c r="AU71" s="479" t="s">
        <x:v>233</x:v>
      </x:c>
      <x:c r="AV71" s="479"/>
      <x:c r="AW71" s="479"/>
      <x:c r="AX71" s="479"/>
      <x:c r="AY71" s="479"/>
      <x:c r="AZ71" s="525"/>
      <x:c r="BA71" s="525"/>
      <x:c r="BB71" s="525"/>
      <x:c r="BC71" s="525"/>
      <x:c r="BD71" s="526"/>
      <x:c r="BE71" s="245"/>
      <x:c r="BF71" s="245"/>
      <x:c r="BG71" s="245"/>
      <x:c r="BH71" s="245"/>
      <x:c r="BI71" s="245"/>
      <x:c r="BJ71" s="245"/>
      <x:c r="BK71" s="245"/>
      <x:c r="BL71" s="245"/>
      <x:c r="BM71" s="245"/>
      <x:c r="BN71" s="245"/>
      <x:c r="BO71" s="245"/>
      <x:c r="BP71" s="245"/>
      <x:c r="BQ71" s="242">
        <x:v>65</x:v>
      </x:c>
      <x:c r="BR71" s="247"/>
      <x:c r="BS71" s="511"/>
      <x:c r="BT71" s="512"/>
      <x:c r="BU71" s="512"/>
      <x:c r="BV71" s="512"/>
      <x:c r="BW71" s="512"/>
      <x:c r="BX71" s="512"/>
      <x:c r="BY71" s="512"/>
      <x:c r="BZ71" s="512"/>
      <x:c r="CA71" s="512"/>
      <x:c r="CB71" s="512"/>
      <x:c r="CC71" s="512"/>
      <x:c r="CD71" s="512"/>
      <x:c r="CE71" s="512"/>
      <x:c r="CF71" s="512"/>
      <x:c r="CG71" s="513"/>
      <x:c r="CH71" s="508"/>
      <x:c r="CI71" s="509"/>
      <x:c r="CJ71" s="509"/>
      <x:c r="CK71" s="509"/>
      <x:c r="CL71" s="510"/>
      <x:c r="CM71" s="508"/>
      <x:c r="CN71" s="509"/>
      <x:c r="CO71" s="509"/>
      <x:c r="CP71" s="509"/>
      <x:c r="CQ71" s="510"/>
      <x:c r="CR71" s="508"/>
      <x:c r="CS71" s="509"/>
      <x:c r="CT71" s="509"/>
      <x:c r="CU71" s="509"/>
      <x:c r="CV71" s="510"/>
      <x:c r="CW71" s="508"/>
      <x:c r="CX71" s="509"/>
      <x:c r="CY71" s="509"/>
      <x:c r="CZ71" s="509"/>
      <x:c r="DA71" s="510"/>
      <x:c r="DB71" s="508"/>
      <x:c r="DC71" s="509"/>
      <x:c r="DD71" s="509"/>
      <x:c r="DE71" s="509"/>
      <x:c r="DF71" s="510"/>
      <x:c r="DG71" s="508"/>
      <x:c r="DH71" s="509"/>
      <x:c r="DI71" s="509"/>
      <x:c r="DJ71" s="509"/>
      <x:c r="DK71" s="510"/>
      <x:c r="DL71" s="508"/>
      <x:c r="DM71" s="509"/>
      <x:c r="DN71" s="509"/>
      <x:c r="DO71" s="509"/>
      <x:c r="DP71" s="510"/>
      <x:c r="DQ71" s="508"/>
      <x:c r="DR71" s="509"/>
      <x:c r="DS71" s="509"/>
      <x:c r="DT71" s="509"/>
      <x:c r="DU71" s="510"/>
      <x:c r="DV71" s="505"/>
      <x:c r="DW71" s="506"/>
      <x:c r="DX71" s="506"/>
      <x:c r="DY71" s="506"/>
      <x:c r="DZ71" s="507"/>
      <x:c r="EA71" s="226"/>
    </x:row>
    <x:row r="72" spans="1:131" s="227" customFormat="1" ht="26.25" customHeight="1">
      <x:c r="A72" s="241">
        <x:v>5</x:v>
      </x:c>
      <x:c r="B72" s="521" t="s">
        <x:v>482</x:v>
      </x:c>
      <x:c r="C72" s="522"/>
      <x:c r="D72" s="522"/>
      <x:c r="E72" s="522"/>
      <x:c r="F72" s="522"/>
      <x:c r="G72" s="522"/>
      <x:c r="H72" s="522"/>
      <x:c r="I72" s="522"/>
      <x:c r="J72" s="522"/>
      <x:c r="K72" s="522"/>
      <x:c r="L72" s="522"/>
      <x:c r="M72" s="522"/>
      <x:c r="N72" s="522"/>
      <x:c r="O72" s="522"/>
      <x:c r="P72" s="523"/>
      <x:c r="Q72" s="524">
        <x:v>238110</x:v>
      </x:c>
      <x:c r="R72" s="479"/>
      <x:c r="S72" s="479"/>
      <x:c r="T72" s="479"/>
      <x:c r="U72" s="479"/>
      <x:c r="V72" s="479">
        <x:v>233075</x:v>
      </x:c>
      <x:c r="W72" s="479"/>
      <x:c r="X72" s="479"/>
      <x:c r="Y72" s="479"/>
      <x:c r="Z72" s="479"/>
      <x:c r="AA72" s="479">
        <x:v>5035</x:v>
      </x:c>
      <x:c r="AB72" s="479"/>
      <x:c r="AC72" s="479"/>
      <x:c r="AD72" s="479"/>
      <x:c r="AE72" s="479"/>
      <x:c r="AF72" s="479">
        <x:v>5035</x:v>
      </x:c>
      <x:c r="AG72" s="479"/>
      <x:c r="AH72" s="479"/>
      <x:c r="AI72" s="479"/>
      <x:c r="AJ72" s="479"/>
      <x:c r="AK72" s="479" t="s">
        <x:v>233</x:v>
      </x:c>
      <x:c r="AL72" s="479"/>
      <x:c r="AM72" s="479"/>
      <x:c r="AN72" s="479"/>
      <x:c r="AO72" s="479"/>
      <x:c r="AP72" s="479" t="s">
        <x:v>233</x:v>
      </x:c>
      <x:c r="AQ72" s="479"/>
      <x:c r="AR72" s="479"/>
      <x:c r="AS72" s="479"/>
      <x:c r="AT72" s="479"/>
      <x:c r="AU72" s="479" t="s">
        <x:v>233</x:v>
      </x:c>
      <x:c r="AV72" s="479"/>
      <x:c r="AW72" s="479"/>
      <x:c r="AX72" s="479"/>
      <x:c r="AY72" s="479"/>
      <x:c r="AZ72" s="525"/>
      <x:c r="BA72" s="525"/>
      <x:c r="BB72" s="525"/>
      <x:c r="BC72" s="525"/>
      <x:c r="BD72" s="526"/>
      <x:c r="BE72" s="245"/>
      <x:c r="BF72" s="245"/>
      <x:c r="BG72" s="245"/>
      <x:c r="BH72" s="245"/>
      <x:c r="BI72" s="245"/>
      <x:c r="BJ72" s="245"/>
      <x:c r="BK72" s="245"/>
      <x:c r="BL72" s="245"/>
      <x:c r="BM72" s="245"/>
      <x:c r="BN72" s="245"/>
      <x:c r="BO72" s="245"/>
      <x:c r="BP72" s="245"/>
      <x:c r="BQ72" s="242">
        <x:v>66</x:v>
      </x:c>
      <x:c r="BR72" s="247"/>
      <x:c r="BS72" s="511"/>
      <x:c r="BT72" s="512"/>
      <x:c r="BU72" s="512"/>
      <x:c r="BV72" s="512"/>
      <x:c r="BW72" s="512"/>
      <x:c r="BX72" s="512"/>
      <x:c r="BY72" s="512"/>
      <x:c r="BZ72" s="512"/>
      <x:c r="CA72" s="512"/>
      <x:c r="CB72" s="512"/>
      <x:c r="CC72" s="512"/>
      <x:c r="CD72" s="512"/>
      <x:c r="CE72" s="512"/>
      <x:c r="CF72" s="512"/>
      <x:c r="CG72" s="513"/>
      <x:c r="CH72" s="508"/>
      <x:c r="CI72" s="509"/>
      <x:c r="CJ72" s="509"/>
      <x:c r="CK72" s="509"/>
      <x:c r="CL72" s="510"/>
      <x:c r="CM72" s="508"/>
      <x:c r="CN72" s="509"/>
      <x:c r="CO72" s="509"/>
      <x:c r="CP72" s="509"/>
      <x:c r="CQ72" s="510"/>
      <x:c r="CR72" s="508"/>
      <x:c r="CS72" s="509"/>
      <x:c r="CT72" s="509"/>
      <x:c r="CU72" s="509"/>
      <x:c r="CV72" s="510"/>
      <x:c r="CW72" s="508"/>
      <x:c r="CX72" s="509"/>
      <x:c r="CY72" s="509"/>
      <x:c r="CZ72" s="509"/>
      <x:c r="DA72" s="510"/>
      <x:c r="DB72" s="508"/>
      <x:c r="DC72" s="509"/>
      <x:c r="DD72" s="509"/>
      <x:c r="DE72" s="509"/>
      <x:c r="DF72" s="510"/>
      <x:c r="DG72" s="508"/>
      <x:c r="DH72" s="509"/>
      <x:c r="DI72" s="509"/>
      <x:c r="DJ72" s="509"/>
      <x:c r="DK72" s="510"/>
      <x:c r="DL72" s="508"/>
      <x:c r="DM72" s="509"/>
      <x:c r="DN72" s="509"/>
      <x:c r="DO72" s="509"/>
      <x:c r="DP72" s="510"/>
      <x:c r="DQ72" s="508"/>
      <x:c r="DR72" s="509"/>
      <x:c r="DS72" s="509"/>
      <x:c r="DT72" s="509"/>
      <x:c r="DU72" s="510"/>
      <x:c r="DV72" s="505"/>
      <x:c r="DW72" s="506"/>
      <x:c r="DX72" s="506"/>
      <x:c r="DY72" s="506"/>
      <x:c r="DZ72" s="507"/>
      <x:c r="EA72" s="226"/>
    </x:row>
    <x:row r="73" spans="1:131" s="227" customFormat="1" ht="26.25" customHeight="1">
      <x:c r="A73" s="241">
        <x:v>6</x:v>
      </x:c>
      <x:c r="B73" s="521"/>
      <x:c r="C73" s="522"/>
      <x:c r="D73" s="522"/>
      <x:c r="E73" s="522"/>
      <x:c r="F73" s="522"/>
      <x:c r="G73" s="522"/>
      <x:c r="H73" s="522"/>
      <x:c r="I73" s="522"/>
      <x:c r="J73" s="522"/>
      <x:c r="K73" s="522"/>
      <x:c r="L73" s="522"/>
      <x:c r="M73" s="522"/>
      <x:c r="N73" s="522"/>
      <x:c r="O73" s="522"/>
      <x:c r="P73" s="523"/>
      <x:c r="Q73" s="524"/>
      <x:c r="R73" s="479"/>
      <x:c r="S73" s="479"/>
      <x:c r="T73" s="479"/>
      <x:c r="U73" s="479"/>
      <x:c r="V73" s="479"/>
      <x:c r="W73" s="479"/>
      <x:c r="X73" s="479"/>
      <x:c r="Y73" s="479"/>
      <x:c r="Z73" s="479"/>
      <x:c r="AA73" s="479"/>
      <x:c r="AB73" s="479"/>
      <x:c r="AC73" s="479"/>
      <x:c r="AD73" s="479"/>
      <x:c r="AE73" s="479"/>
      <x:c r="AF73" s="479"/>
      <x:c r="AG73" s="479"/>
      <x:c r="AH73" s="479"/>
      <x:c r="AI73" s="479"/>
      <x:c r="AJ73" s="479"/>
      <x:c r="AK73" s="479"/>
      <x:c r="AL73" s="479"/>
      <x:c r="AM73" s="479"/>
      <x:c r="AN73" s="479"/>
      <x:c r="AO73" s="479"/>
      <x:c r="AP73" s="479"/>
      <x:c r="AQ73" s="479"/>
      <x:c r="AR73" s="479"/>
      <x:c r="AS73" s="479"/>
      <x:c r="AT73" s="479"/>
      <x:c r="AU73" s="479"/>
      <x:c r="AV73" s="479"/>
      <x:c r="AW73" s="479"/>
      <x:c r="AX73" s="479"/>
      <x:c r="AY73" s="479"/>
      <x:c r="AZ73" s="525"/>
      <x:c r="BA73" s="525"/>
      <x:c r="BB73" s="525"/>
      <x:c r="BC73" s="525"/>
      <x:c r="BD73" s="526"/>
      <x:c r="BE73" s="245"/>
      <x:c r="BF73" s="245"/>
      <x:c r="BG73" s="245"/>
      <x:c r="BH73" s="245"/>
      <x:c r="BI73" s="245"/>
      <x:c r="BJ73" s="245"/>
      <x:c r="BK73" s="245"/>
      <x:c r="BL73" s="245"/>
      <x:c r="BM73" s="245"/>
      <x:c r="BN73" s="245"/>
      <x:c r="BO73" s="245"/>
      <x:c r="BP73" s="245"/>
      <x:c r="BQ73" s="242">
        <x:v>67</x:v>
      </x:c>
      <x:c r="BR73" s="247"/>
      <x:c r="BS73" s="511"/>
      <x:c r="BT73" s="512"/>
      <x:c r="BU73" s="512"/>
      <x:c r="BV73" s="512"/>
      <x:c r="BW73" s="512"/>
      <x:c r="BX73" s="512"/>
      <x:c r="BY73" s="512"/>
      <x:c r="BZ73" s="512"/>
      <x:c r="CA73" s="512"/>
      <x:c r="CB73" s="512"/>
      <x:c r="CC73" s="512"/>
      <x:c r="CD73" s="512"/>
      <x:c r="CE73" s="512"/>
      <x:c r="CF73" s="512"/>
      <x:c r="CG73" s="513"/>
      <x:c r="CH73" s="508"/>
      <x:c r="CI73" s="509"/>
      <x:c r="CJ73" s="509"/>
      <x:c r="CK73" s="509"/>
      <x:c r="CL73" s="510"/>
      <x:c r="CM73" s="508"/>
      <x:c r="CN73" s="509"/>
      <x:c r="CO73" s="509"/>
      <x:c r="CP73" s="509"/>
      <x:c r="CQ73" s="510"/>
      <x:c r="CR73" s="508"/>
      <x:c r="CS73" s="509"/>
      <x:c r="CT73" s="509"/>
      <x:c r="CU73" s="509"/>
      <x:c r="CV73" s="510"/>
      <x:c r="CW73" s="508"/>
      <x:c r="CX73" s="509"/>
      <x:c r="CY73" s="509"/>
      <x:c r="CZ73" s="509"/>
      <x:c r="DA73" s="510"/>
      <x:c r="DB73" s="508"/>
      <x:c r="DC73" s="509"/>
      <x:c r="DD73" s="509"/>
      <x:c r="DE73" s="509"/>
      <x:c r="DF73" s="510"/>
      <x:c r="DG73" s="508"/>
      <x:c r="DH73" s="509"/>
      <x:c r="DI73" s="509"/>
      <x:c r="DJ73" s="509"/>
      <x:c r="DK73" s="510"/>
      <x:c r="DL73" s="508"/>
      <x:c r="DM73" s="509"/>
      <x:c r="DN73" s="509"/>
      <x:c r="DO73" s="509"/>
      <x:c r="DP73" s="510"/>
      <x:c r="DQ73" s="508"/>
      <x:c r="DR73" s="509"/>
      <x:c r="DS73" s="509"/>
      <x:c r="DT73" s="509"/>
      <x:c r="DU73" s="510"/>
      <x:c r="DV73" s="505"/>
      <x:c r="DW73" s="506"/>
      <x:c r="DX73" s="506"/>
      <x:c r="DY73" s="506"/>
      <x:c r="DZ73" s="507"/>
      <x:c r="EA73" s="226"/>
    </x:row>
    <x:row r="74" spans="1:131" s="227" customFormat="1" ht="26.25" customHeight="1">
      <x:c r="A74" s="241">
        <x:v>7</x:v>
      </x:c>
      <x:c r="B74" s="521"/>
      <x:c r="C74" s="522"/>
      <x:c r="D74" s="522"/>
      <x:c r="E74" s="522"/>
      <x:c r="F74" s="522"/>
      <x:c r="G74" s="522"/>
      <x:c r="H74" s="522"/>
      <x:c r="I74" s="522"/>
      <x:c r="J74" s="522"/>
      <x:c r="K74" s="522"/>
      <x:c r="L74" s="522"/>
      <x:c r="M74" s="522"/>
      <x:c r="N74" s="522"/>
      <x:c r="O74" s="522"/>
      <x:c r="P74" s="523"/>
      <x:c r="Q74" s="524"/>
      <x:c r="R74" s="479"/>
      <x:c r="S74" s="479"/>
      <x:c r="T74" s="479"/>
      <x:c r="U74" s="479"/>
      <x:c r="V74" s="479"/>
      <x:c r="W74" s="479"/>
      <x:c r="X74" s="479"/>
      <x:c r="Y74" s="479"/>
      <x:c r="Z74" s="479"/>
      <x:c r="AA74" s="479"/>
      <x:c r="AB74" s="479"/>
      <x:c r="AC74" s="479"/>
      <x:c r="AD74" s="479"/>
      <x:c r="AE74" s="479"/>
      <x:c r="AF74" s="479"/>
      <x:c r="AG74" s="479"/>
      <x:c r="AH74" s="479"/>
      <x:c r="AI74" s="479"/>
      <x:c r="AJ74" s="479"/>
      <x:c r="AK74" s="479"/>
      <x:c r="AL74" s="479"/>
      <x:c r="AM74" s="479"/>
      <x:c r="AN74" s="479"/>
      <x:c r="AO74" s="479"/>
      <x:c r="AP74" s="479"/>
      <x:c r="AQ74" s="479"/>
      <x:c r="AR74" s="479"/>
      <x:c r="AS74" s="479"/>
      <x:c r="AT74" s="479"/>
      <x:c r="AU74" s="479"/>
      <x:c r="AV74" s="479"/>
      <x:c r="AW74" s="479"/>
      <x:c r="AX74" s="479"/>
      <x:c r="AY74" s="479"/>
      <x:c r="AZ74" s="525"/>
      <x:c r="BA74" s="525"/>
      <x:c r="BB74" s="525"/>
      <x:c r="BC74" s="525"/>
      <x:c r="BD74" s="526"/>
      <x:c r="BE74" s="245"/>
      <x:c r="BF74" s="245"/>
      <x:c r="BG74" s="245"/>
      <x:c r="BH74" s="245"/>
      <x:c r="BI74" s="245"/>
      <x:c r="BJ74" s="245"/>
      <x:c r="BK74" s="245"/>
      <x:c r="BL74" s="245"/>
      <x:c r="BM74" s="245"/>
      <x:c r="BN74" s="245"/>
      <x:c r="BO74" s="245"/>
      <x:c r="BP74" s="245"/>
      <x:c r="BQ74" s="242">
        <x:v>68</x:v>
      </x:c>
      <x:c r="BR74" s="247"/>
      <x:c r="BS74" s="511"/>
      <x:c r="BT74" s="512"/>
      <x:c r="BU74" s="512"/>
      <x:c r="BV74" s="512"/>
      <x:c r="BW74" s="512"/>
      <x:c r="BX74" s="512"/>
      <x:c r="BY74" s="512"/>
      <x:c r="BZ74" s="512"/>
      <x:c r="CA74" s="512"/>
      <x:c r="CB74" s="512"/>
      <x:c r="CC74" s="512"/>
      <x:c r="CD74" s="512"/>
      <x:c r="CE74" s="512"/>
      <x:c r="CF74" s="512"/>
      <x:c r="CG74" s="513"/>
      <x:c r="CH74" s="508"/>
      <x:c r="CI74" s="509"/>
      <x:c r="CJ74" s="509"/>
      <x:c r="CK74" s="509"/>
      <x:c r="CL74" s="510"/>
      <x:c r="CM74" s="508"/>
      <x:c r="CN74" s="509"/>
      <x:c r="CO74" s="509"/>
      <x:c r="CP74" s="509"/>
      <x:c r="CQ74" s="510"/>
      <x:c r="CR74" s="508"/>
      <x:c r="CS74" s="509"/>
      <x:c r="CT74" s="509"/>
      <x:c r="CU74" s="509"/>
      <x:c r="CV74" s="510"/>
      <x:c r="CW74" s="508"/>
      <x:c r="CX74" s="509"/>
      <x:c r="CY74" s="509"/>
      <x:c r="CZ74" s="509"/>
      <x:c r="DA74" s="510"/>
      <x:c r="DB74" s="508"/>
      <x:c r="DC74" s="509"/>
      <x:c r="DD74" s="509"/>
      <x:c r="DE74" s="509"/>
      <x:c r="DF74" s="510"/>
      <x:c r="DG74" s="508"/>
      <x:c r="DH74" s="509"/>
      <x:c r="DI74" s="509"/>
      <x:c r="DJ74" s="509"/>
      <x:c r="DK74" s="510"/>
      <x:c r="DL74" s="508"/>
      <x:c r="DM74" s="509"/>
      <x:c r="DN74" s="509"/>
      <x:c r="DO74" s="509"/>
      <x:c r="DP74" s="510"/>
      <x:c r="DQ74" s="508"/>
      <x:c r="DR74" s="509"/>
      <x:c r="DS74" s="509"/>
      <x:c r="DT74" s="509"/>
      <x:c r="DU74" s="510"/>
      <x:c r="DV74" s="505"/>
      <x:c r="DW74" s="506"/>
      <x:c r="DX74" s="506"/>
      <x:c r="DY74" s="506"/>
      <x:c r="DZ74" s="507"/>
      <x:c r="EA74" s="226"/>
    </x:row>
    <x:row r="75" spans="1:131" s="227" customFormat="1" ht="26.25" customHeight="1">
      <x:c r="A75" s="241">
        <x:v>8</x:v>
      </x:c>
      <x:c r="B75" s="521"/>
      <x:c r="C75" s="522"/>
      <x:c r="D75" s="522"/>
      <x:c r="E75" s="522"/>
      <x:c r="F75" s="522"/>
      <x:c r="G75" s="522"/>
      <x:c r="H75" s="522"/>
      <x:c r="I75" s="522"/>
      <x:c r="J75" s="522"/>
      <x:c r="K75" s="522"/>
      <x:c r="L75" s="522"/>
      <x:c r="M75" s="522"/>
      <x:c r="N75" s="522"/>
      <x:c r="O75" s="522"/>
      <x:c r="P75" s="523"/>
      <x:c r="Q75" s="527"/>
      <x:c r="R75" s="528"/>
      <x:c r="S75" s="528"/>
      <x:c r="T75" s="528"/>
      <x:c r="U75" s="478"/>
      <x:c r="V75" s="529"/>
      <x:c r="W75" s="528"/>
      <x:c r="X75" s="528"/>
      <x:c r="Y75" s="528"/>
      <x:c r="Z75" s="478"/>
      <x:c r="AA75" s="529"/>
      <x:c r="AB75" s="528"/>
      <x:c r="AC75" s="528"/>
      <x:c r="AD75" s="528"/>
      <x:c r="AE75" s="478"/>
      <x:c r="AF75" s="529"/>
      <x:c r="AG75" s="528"/>
      <x:c r="AH75" s="528"/>
      <x:c r="AI75" s="528"/>
      <x:c r="AJ75" s="478"/>
      <x:c r="AK75" s="529"/>
      <x:c r="AL75" s="528"/>
      <x:c r="AM75" s="528"/>
      <x:c r="AN75" s="528"/>
      <x:c r="AO75" s="478"/>
      <x:c r="AP75" s="529"/>
      <x:c r="AQ75" s="528"/>
      <x:c r="AR75" s="528"/>
      <x:c r="AS75" s="528"/>
      <x:c r="AT75" s="478"/>
      <x:c r="AU75" s="529"/>
      <x:c r="AV75" s="528"/>
      <x:c r="AW75" s="528"/>
      <x:c r="AX75" s="528"/>
      <x:c r="AY75" s="478"/>
      <x:c r="AZ75" s="525"/>
      <x:c r="BA75" s="525"/>
      <x:c r="BB75" s="525"/>
      <x:c r="BC75" s="525"/>
      <x:c r="BD75" s="526"/>
      <x:c r="BE75" s="245"/>
      <x:c r="BF75" s="245"/>
      <x:c r="BG75" s="245"/>
      <x:c r="BH75" s="245"/>
      <x:c r="BI75" s="245"/>
      <x:c r="BJ75" s="245"/>
      <x:c r="BK75" s="245"/>
      <x:c r="BL75" s="245"/>
      <x:c r="BM75" s="245"/>
      <x:c r="BN75" s="245"/>
      <x:c r="BO75" s="245"/>
      <x:c r="BP75" s="245"/>
      <x:c r="BQ75" s="242">
        <x:v>69</x:v>
      </x:c>
      <x:c r="BR75" s="247"/>
      <x:c r="BS75" s="511"/>
      <x:c r="BT75" s="512"/>
      <x:c r="BU75" s="512"/>
      <x:c r="BV75" s="512"/>
      <x:c r="BW75" s="512"/>
      <x:c r="BX75" s="512"/>
      <x:c r="BY75" s="512"/>
      <x:c r="BZ75" s="512"/>
      <x:c r="CA75" s="512"/>
      <x:c r="CB75" s="512"/>
      <x:c r="CC75" s="512"/>
      <x:c r="CD75" s="512"/>
      <x:c r="CE75" s="512"/>
      <x:c r="CF75" s="512"/>
      <x:c r="CG75" s="513"/>
      <x:c r="CH75" s="508"/>
      <x:c r="CI75" s="509"/>
      <x:c r="CJ75" s="509"/>
      <x:c r="CK75" s="509"/>
      <x:c r="CL75" s="510"/>
      <x:c r="CM75" s="508"/>
      <x:c r="CN75" s="509"/>
      <x:c r="CO75" s="509"/>
      <x:c r="CP75" s="509"/>
      <x:c r="CQ75" s="510"/>
      <x:c r="CR75" s="508"/>
      <x:c r="CS75" s="509"/>
      <x:c r="CT75" s="509"/>
      <x:c r="CU75" s="509"/>
      <x:c r="CV75" s="510"/>
      <x:c r="CW75" s="508"/>
      <x:c r="CX75" s="509"/>
      <x:c r="CY75" s="509"/>
      <x:c r="CZ75" s="509"/>
      <x:c r="DA75" s="510"/>
      <x:c r="DB75" s="508"/>
      <x:c r="DC75" s="509"/>
      <x:c r="DD75" s="509"/>
      <x:c r="DE75" s="509"/>
      <x:c r="DF75" s="510"/>
      <x:c r="DG75" s="508"/>
      <x:c r="DH75" s="509"/>
      <x:c r="DI75" s="509"/>
      <x:c r="DJ75" s="509"/>
      <x:c r="DK75" s="510"/>
      <x:c r="DL75" s="508"/>
      <x:c r="DM75" s="509"/>
      <x:c r="DN75" s="509"/>
      <x:c r="DO75" s="509"/>
      <x:c r="DP75" s="510"/>
      <x:c r="DQ75" s="508"/>
      <x:c r="DR75" s="509"/>
      <x:c r="DS75" s="509"/>
      <x:c r="DT75" s="509"/>
      <x:c r="DU75" s="510"/>
      <x:c r="DV75" s="505"/>
      <x:c r="DW75" s="506"/>
      <x:c r="DX75" s="506"/>
      <x:c r="DY75" s="506"/>
      <x:c r="DZ75" s="507"/>
      <x:c r="EA75" s="226"/>
    </x:row>
    <x:row r="76" spans="1:131" s="227" customFormat="1" ht="26.25" customHeight="1">
      <x:c r="A76" s="241">
        <x:v>9</x:v>
      </x:c>
      <x:c r="B76" s="521"/>
      <x:c r="C76" s="522"/>
      <x:c r="D76" s="522"/>
      <x:c r="E76" s="522"/>
      <x:c r="F76" s="522"/>
      <x:c r="G76" s="522"/>
      <x:c r="H76" s="522"/>
      <x:c r="I76" s="522"/>
      <x:c r="J76" s="522"/>
      <x:c r="K76" s="522"/>
      <x:c r="L76" s="522"/>
      <x:c r="M76" s="522"/>
      <x:c r="N76" s="522"/>
      <x:c r="O76" s="522"/>
      <x:c r="P76" s="523"/>
      <x:c r="Q76" s="527"/>
      <x:c r="R76" s="528"/>
      <x:c r="S76" s="528"/>
      <x:c r="T76" s="528"/>
      <x:c r="U76" s="478"/>
      <x:c r="V76" s="529"/>
      <x:c r="W76" s="528"/>
      <x:c r="X76" s="528"/>
      <x:c r="Y76" s="528"/>
      <x:c r="Z76" s="478"/>
      <x:c r="AA76" s="529"/>
      <x:c r="AB76" s="528"/>
      <x:c r="AC76" s="528"/>
      <x:c r="AD76" s="528"/>
      <x:c r="AE76" s="478"/>
      <x:c r="AF76" s="529"/>
      <x:c r="AG76" s="528"/>
      <x:c r="AH76" s="528"/>
      <x:c r="AI76" s="528"/>
      <x:c r="AJ76" s="478"/>
      <x:c r="AK76" s="529"/>
      <x:c r="AL76" s="528"/>
      <x:c r="AM76" s="528"/>
      <x:c r="AN76" s="528"/>
      <x:c r="AO76" s="478"/>
      <x:c r="AP76" s="529"/>
      <x:c r="AQ76" s="528"/>
      <x:c r="AR76" s="528"/>
      <x:c r="AS76" s="528"/>
      <x:c r="AT76" s="478"/>
      <x:c r="AU76" s="529"/>
      <x:c r="AV76" s="528"/>
      <x:c r="AW76" s="528"/>
      <x:c r="AX76" s="528"/>
      <x:c r="AY76" s="478"/>
      <x:c r="AZ76" s="525"/>
      <x:c r="BA76" s="525"/>
      <x:c r="BB76" s="525"/>
      <x:c r="BC76" s="525"/>
      <x:c r="BD76" s="526"/>
      <x:c r="BE76" s="245"/>
      <x:c r="BF76" s="245"/>
      <x:c r="BG76" s="245"/>
      <x:c r="BH76" s="245"/>
      <x:c r="BI76" s="245"/>
      <x:c r="BJ76" s="245"/>
      <x:c r="BK76" s="245"/>
      <x:c r="BL76" s="245"/>
      <x:c r="BM76" s="245"/>
      <x:c r="BN76" s="245"/>
      <x:c r="BO76" s="245"/>
      <x:c r="BP76" s="245"/>
      <x:c r="BQ76" s="242">
        <x:v>70</x:v>
      </x:c>
      <x:c r="BR76" s="247"/>
      <x:c r="BS76" s="511"/>
      <x:c r="BT76" s="512"/>
      <x:c r="BU76" s="512"/>
      <x:c r="BV76" s="512"/>
      <x:c r="BW76" s="512"/>
      <x:c r="BX76" s="512"/>
      <x:c r="BY76" s="512"/>
      <x:c r="BZ76" s="512"/>
      <x:c r="CA76" s="512"/>
      <x:c r="CB76" s="512"/>
      <x:c r="CC76" s="512"/>
      <x:c r="CD76" s="512"/>
      <x:c r="CE76" s="512"/>
      <x:c r="CF76" s="512"/>
      <x:c r="CG76" s="513"/>
      <x:c r="CH76" s="508"/>
      <x:c r="CI76" s="509"/>
      <x:c r="CJ76" s="509"/>
      <x:c r="CK76" s="509"/>
      <x:c r="CL76" s="510"/>
      <x:c r="CM76" s="508"/>
      <x:c r="CN76" s="509"/>
      <x:c r="CO76" s="509"/>
      <x:c r="CP76" s="509"/>
      <x:c r="CQ76" s="510"/>
      <x:c r="CR76" s="508"/>
      <x:c r="CS76" s="509"/>
      <x:c r="CT76" s="509"/>
      <x:c r="CU76" s="509"/>
      <x:c r="CV76" s="510"/>
      <x:c r="CW76" s="508"/>
      <x:c r="CX76" s="509"/>
      <x:c r="CY76" s="509"/>
      <x:c r="CZ76" s="509"/>
      <x:c r="DA76" s="510"/>
      <x:c r="DB76" s="508"/>
      <x:c r="DC76" s="509"/>
      <x:c r="DD76" s="509"/>
      <x:c r="DE76" s="509"/>
      <x:c r="DF76" s="510"/>
      <x:c r="DG76" s="508"/>
      <x:c r="DH76" s="509"/>
      <x:c r="DI76" s="509"/>
      <x:c r="DJ76" s="509"/>
      <x:c r="DK76" s="510"/>
      <x:c r="DL76" s="508"/>
      <x:c r="DM76" s="509"/>
      <x:c r="DN76" s="509"/>
      <x:c r="DO76" s="509"/>
      <x:c r="DP76" s="510"/>
      <x:c r="DQ76" s="508"/>
      <x:c r="DR76" s="509"/>
      <x:c r="DS76" s="509"/>
      <x:c r="DT76" s="509"/>
      <x:c r="DU76" s="510"/>
      <x:c r="DV76" s="505"/>
      <x:c r="DW76" s="506"/>
      <x:c r="DX76" s="506"/>
      <x:c r="DY76" s="506"/>
      <x:c r="DZ76" s="507"/>
      <x:c r="EA76" s="226"/>
    </x:row>
    <x:row r="77" spans="1:131" s="227" customFormat="1" ht="26.25" customHeight="1">
      <x:c r="A77" s="241">
        <x:v>10</x:v>
      </x:c>
      <x:c r="B77" s="521"/>
      <x:c r="C77" s="522"/>
      <x:c r="D77" s="522"/>
      <x:c r="E77" s="522"/>
      <x:c r="F77" s="522"/>
      <x:c r="G77" s="522"/>
      <x:c r="H77" s="522"/>
      <x:c r="I77" s="522"/>
      <x:c r="J77" s="522"/>
      <x:c r="K77" s="522"/>
      <x:c r="L77" s="522"/>
      <x:c r="M77" s="522"/>
      <x:c r="N77" s="522"/>
      <x:c r="O77" s="522"/>
      <x:c r="P77" s="523"/>
      <x:c r="Q77" s="527"/>
      <x:c r="R77" s="528"/>
      <x:c r="S77" s="528"/>
      <x:c r="T77" s="528"/>
      <x:c r="U77" s="478"/>
      <x:c r="V77" s="529"/>
      <x:c r="W77" s="528"/>
      <x:c r="X77" s="528"/>
      <x:c r="Y77" s="528"/>
      <x:c r="Z77" s="478"/>
      <x:c r="AA77" s="529"/>
      <x:c r="AB77" s="528"/>
      <x:c r="AC77" s="528"/>
      <x:c r="AD77" s="528"/>
      <x:c r="AE77" s="478"/>
      <x:c r="AF77" s="529"/>
      <x:c r="AG77" s="528"/>
      <x:c r="AH77" s="528"/>
      <x:c r="AI77" s="528"/>
      <x:c r="AJ77" s="478"/>
      <x:c r="AK77" s="529"/>
      <x:c r="AL77" s="528"/>
      <x:c r="AM77" s="528"/>
      <x:c r="AN77" s="528"/>
      <x:c r="AO77" s="478"/>
      <x:c r="AP77" s="529"/>
      <x:c r="AQ77" s="528"/>
      <x:c r="AR77" s="528"/>
      <x:c r="AS77" s="528"/>
      <x:c r="AT77" s="478"/>
      <x:c r="AU77" s="529"/>
      <x:c r="AV77" s="528"/>
      <x:c r="AW77" s="528"/>
      <x:c r="AX77" s="528"/>
      <x:c r="AY77" s="478"/>
      <x:c r="AZ77" s="525"/>
      <x:c r="BA77" s="525"/>
      <x:c r="BB77" s="525"/>
      <x:c r="BC77" s="525"/>
      <x:c r="BD77" s="526"/>
      <x:c r="BE77" s="245"/>
      <x:c r="BF77" s="245"/>
      <x:c r="BG77" s="245"/>
      <x:c r="BH77" s="245"/>
      <x:c r="BI77" s="245"/>
      <x:c r="BJ77" s="245"/>
      <x:c r="BK77" s="245"/>
      <x:c r="BL77" s="245"/>
      <x:c r="BM77" s="245"/>
      <x:c r="BN77" s="245"/>
      <x:c r="BO77" s="245"/>
      <x:c r="BP77" s="245"/>
      <x:c r="BQ77" s="242">
        <x:v>71</x:v>
      </x:c>
      <x:c r="BR77" s="247"/>
      <x:c r="BS77" s="511"/>
      <x:c r="BT77" s="512"/>
      <x:c r="BU77" s="512"/>
      <x:c r="BV77" s="512"/>
      <x:c r="BW77" s="512"/>
      <x:c r="BX77" s="512"/>
      <x:c r="BY77" s="512"/>
      <x:c r="BZ77" s="512"/>
      <x:c r="CA77" s="512"/>
      <x:c r="CB77" s="512"/>
      <x:c r="CC77" s="512"/>
      <x:c r="CD77" s="512"/>
      <x:c r="CE77" s="512"/>
      <x:c r="CF77" s="512"/>
      <x:c r="CG77" s="513"/>
      <x:c r="CH77" s="508"/>
      <x:c r="CI77" s="509"/>
      <x:c r="CJ77" s="509"/>
      <x:c r="CK77" s="509"/>
      <x:c r="CL77" s="510"/>
      <x:c r="CM77" s="508"/>
      <x:c r="CN77" s="509"/>
      <x:c r="CO77" s="509"/>
      <x:c r="CP77" s="509"/>
      <x:c r="CQ77" s="510"/>
      <x:c r="CR77" s="508"/>
      <x:c r="CS77" s="509"/>
      <x:c r="CT77" s="509"/>
      <x:c r="CU77" s="509"/>
      <x:c r="CV77" s="510"/>
      <x:c r="CW77" s="508"/>
      <x:c r="CX77" s="509"/>
      <x:c r="CY77" s="509"/>
      <x:c r="CZ77" s="509"/>
      <x:c r="DA77" s="510"/>
      <x:c r="DB77" s="508"/>
      <x:c r="DC77" s="509"/>
      <x:c r="DD77" s="509"/>
      <x:c r="DE77" s="509"/>
      <x:c r="DF77" s="510"/>
      <x:c r="DG77" s="508"/>
      <x:c r="DH77" s="509"/>
      <x:c r="DI77" s="509"/>
      <x:c r="DJ77" s="509"/>
      <x:c r="DK77" s="510"/>
      <x:c r="DL77" s="508"/>
      <x:c r="DM77" s="509"/>
      <x:c r="DN77" s="509"/>
      <x:c r="DO77" s="509"/>
      <x:c r="DP77" s="510"/>
      <x:c r="DQ77" s="508"/>
      <x:c r="DR77" s="509"/>
      <x:c r="DS77" s="509"/>
      <x:c r="DT77" s="509"/>
      <x:c r="DU77" s="510"/>
      <x:c r="DV77" s="505"/>
      <x:c r="DW77" s="506"/>
      <x:c r="DX77" s="506"/>
      <x:c r="DY77" s="506"/>
      <x:c r="DZ77" s="507"/>
      <x:c r="EA77" s="226"/>
    </x:row>
    <x:row r="78" spans="1:131" s="227" customFormat="1" ht="26.25" customHeight="1">
      <x:c r="A78" s="241">
        <x:v>11</x:v>
      </x:c>
      <x:c r="B78" s="521"/>
      <x:c r="C78" s="522"/>
      <x:c r="D78" s="522"/>
      <x:c r="E78" s="522"/>
      <x:c r="F78" s="522"/>
      <x:c r="G78" s="522"/>
      <x:c r="H78" s="522"/>
      <x:c r="I78" s="522"/>
      <x:c r="J78" s="522"/>
      <x:c r="K78" s="522"/>
      <x:c r="L78" s="522"/>
      <x:c r="M78" s="522"/>
      <x:c r="N78" s="522"/>
      <x:c r="O78" s="522"/>
      <x:c r="P78" s="523"/>
      <x:c r="Q78" s="524"/>
      <x:c r="R78" s="479"/>
      <x:c r="S78" s="479"/>
      <x:c r="T78" s="479"/>
      <x:c r="U78" s="479"/>
      <x:c r="V78" s="479"/>
      <x:c r="W78" s="479"/>
      <x:c r="X78" s="479"/>
      <x:c r="Y78" s="479"/>
      <x:c r="Z78" s="479"/>
      <x:c r="AA78" s="479"/>
      <x:c r="AB78" s="479"/>
      <x:c r="AC78" s="479"/>
      <x:c r="AD78" s="479"/>
      <x:c r="AE78" s="479"/>
      <x:c r="AF78" s="479"/>
      <x:c r="AG78" s="479"/>
      <x:c r="AH78" s="479"/>
      <x:c r="AI78" s="479"/>
      <x:c r="AJ78" s="479"/>
      <x:c r="AK78" s="479"/>
      <x:c r="AL78" s="479"/>
      <x:c r="AM78" s="479"/>
      <x:c r="AN78" s="479"/>
      <x:c r="AO78" s="479"/>
      <x:c r="AP78" s="479"/>
      <x:c r="AQ78" s="479"/>
      <x:c r="AR78" s="479"/>
      <x:c r="AS78" s="479"/>
      <x:c r="AT78" s="479"/>
      <x:c r="AU78" s="479"/>
      <x:c r="AV78" s="479"/>
      <x:c r="AW78" s="479"/>
      <x:c r="AX78" s="479"/>
      <x:c r="AY78" s="479"/>
      <x:c r="AZ78" s="525"/>
      <x:c r="BA78" s="525"/>
      <x:c r="BB78" s="525"/>
      <x:c r="BC78" s="525"/>
      <x:c r="BD78" s="526"/>
      <x:c r="BE78" s="245"/>
      <x:c r="BF78" s="245"/>
      <x:c r="BG78" s="245"/>
      <x:c r="BH78" s="245"/>
      <x:c r="BI78" s="245"/>
      <x:c r="BJ78" s="248"/>
      <x:c r="BK78" s="248"/>
      <x:c r="BL78" s="248"/>
      <x:c r="BM78" s="248"/>
      <x:c r="BN78" s="248"/>
      <x:c r="BO78" s="245"/>
      <x:c r="BP78" s="245"/>
      <x:c r="BQ78" s="242">
        <x:v>72</x:v>
      </x:c>
      <x:c r="BR78" s="247"/>
      <x:c r="BS78" s="511"/>
      <x:c r="BT78" s="512"/>
      <x:c r="BU78" s="512"/>
      <x:c r="BV78" s="512"/>
      <x:c r="BW78" s="512"/>
      <x:c r="BX78" s="512"/>
      <x:c r="BY78" s="512"/>
      <x:c r="BZ78" s="512"/>
      <x:c r="CA78" s="512"/>
      <x:c r="CB78" s="512"/>
      <x:c r="CC78" s="512"/>
      <x:c r="CD78" s="512"/>
      <x:c r="CE78" s="512"/>
      <x:c r="CF78" s="512"/>
      <x:c r="CG78" s="513"/>
      <x:c r="CH78" s="508"/>
      <x:c r="CI78" s="509"/>
      <x:c r="CJ78" s="509"/>
      <x:c r="CK78" s="509"/>
      <x:c r="CL78" s="510"/>
      <x:c r="CM78" s="508"/>
      <x:c r="CN78" s="509"/>
      <x:c r="CO78" s="509"/>
      <x:c r="CP78" s="509"/>
      <x:c r="CQ78" s="510"/>
      <x:c r="CR78" s="508"/>
      <x:c r="CS78" s="509"/>
      <x:c r="CT78" s="509"/>
      <x:c r="CU78" s="509"/>
      <x:c r="CV78" s="510"/>
      <x:c r="CW78" s="508"/>
      <x:c r="CX78" s="509"/>
      <x:c r="CY78" s="509"/>
      <x:c r="CZ78" s="509"/>
      <x:c r="DA78" s="510"/>
      <x:c r="DB78" s="508"/>
      <x:c r="DC78" s="509"/>
      <x:c r="DD78" s="509"/>
      <x:c r="DE78" s="509"/>
      <x:c r="DF78" s="510"/>
      <x:c r="DG78" s="508"/>
      <x:c r="DH78" s="509"/>
      <x:c r="DI78" s="509"/>
      <x:c r="DJ78" s="509"/>
      <x:c r="DK78" s="510"/>
      <x:c r="DL78" s="508"/>
      <x:c r="DM78" s="509"/>
      <x:c r="DN78" s="509"/>
      <x:c r="DO78" s="509"/>
      <x:c r="DP78" s="510"/>
      <x:c r="DQ78" s="508"/>
      <x:c r="DR78" s="509"/>
      <x:c r="DS78" s="509"/>
      <x:c r="DT78" s="509"/>
      <x:c r="DU78" s="510"/>
      <x:c r="DV78" s="505"/>
      <x:c r="DW78" s="506"/>
      <x:c r="DX78" s="506"/>
      <x:c r="DY78" s="506"/>
      <x:c r="DZ78" s="507"/>
      <x:c r="EA78" s="226"/>
    </x:row>
    <x:row r="79" spans="1:131" s="227" customFormat="1" ht="26.25" customHeight="1">
      <x:c r="A79" s="241">
        <x:v>12</x:v>
      </x:c>
      <x:c r="B79" s="521"/>
      <x:c r="C79" s="522"/>
      <x:c r="D79" s="522"/>
      <x:c r="E79" s="522"/>
      <x:c r="F79" s="522"/>
      <x:c r="G79" s="522"/>
      <x:c r="H79" s="522"/>
      <x:c r="I79" s="522"/>
      <x:c r="J79" s="522"/>
      <x:c r="K79" s="522"/>
      <x:c r="L79" s="522"/>
      <x:c r="M79" s="522"/>
      <x:c r="N79" s="522"/>
      <x:c r="O79" s="522"/>
      <x:c r="P79" s="523"/>
      <x:c r="Q79" s="524"/>
      <x:c r="R79" s="479"/>
      <x:c r="S79" s="479"/>
      <x:c r="T79" s="479"/>
      <x:c r="U79" s="479"/>
      <x:c r="V79" s="479"/>
      <x:c r="W79" s="479"/>
      <x:c r="X79" s="479"/>
      <x:c r="Y79" s="479"/>
      <x:c r="Z79" s="479"/>
      <x:c r="AA79" s="479"/>
      <x:c r="AB79" s="479"/>
      <x:c r="AC79" s="479"/>
      <x:c r="AD79" s="479"/>
      <x:c r="AE79" s="479"/>
      <x:c r="AF79" s="479"/>
      <x:c r="AG79" s="479"/>
      <x:c r="AH79" s="479"/>
      <x:c r="AI79" s="479"/>
      <x:c r="AJ79" s="479"/>
      <x:c r="AK79" s="479"/>
      <x:c r="AL79" s="479"/>
      <x:c r="AM79" s="479"/>
      <x:c r="AN79" s="479"/>
      <x:c r="AO79" s="479"/>
      <x:c r="AP79" s="479"/>
      <x:c r="AQ79" s="479"/>
      <x:c r="AR79" s="479"/>
      <x:c r="AS79" s="479"/>
      <x:c r="AT79" s="479"/>
      <x:c r="AU79" s="479"/>
      <x:c r="AV79" s="479"/>
      <x:c r="AW79" s="479"/>
      <x:c r="AX79" s="479"/>
      <x:c r="AY79" s="479"/>
      <x:c r="AZ79" s="525"/>
      <x:c r="BA79" s="525"/>
      <x:c r="BB79" s="525"/>
      <x:c r="BC79" s="525"/>
      <x:c r="BD79" s="526"/>
      <x:c r="BE79" s="245"/>
      <x:c r="BF79" s="245"/>
      <x:c r="BG79" s="245"/>
      <x:c r="BH79" s="245"/>
      <x:c r="BI79" s="245"/>
      <x:c r="BJ79" s="248"/>
      <x:c r="BK79" s="248"/>
      <x:c r="BL79" s="248"/>
      <x:c r="BM79" s="248"/>
      <x:c r="BN79" s="248"/>
      <x:c r="BO79" s="245"/>
      <x:c r="BP79" s="245"/>
      <x:c r="BQ79" s="242">
        <x:v>73</x:v>
      </x:c>
      <x:c r="BR79" s="247"/>
      <x:c r="BS79" s="511"/>
      <x:c r="BT79" s="512"/>
      <x:c r="BU79" s="512"/>
      <x:c r="BV79" s="512"/>
      <x:c r="BW79" s="512"/>
      <x:c r="BX79" s="512"/>
      <x:c r="BY79" s="512"/>
      <x:c r="BZ79" s="512"/>
      <x:c r="CA79" s="512"/>
      <x:c r="CB79" s="512"/>
      <x:c r="CC79" s="512"/>
      <x:c r="CD79" s="512"/>
      <x:c r="CE79" s="512"/>
      <x:c r="CF79" s="512"/>
      <x:c r="CG79" s="513"/>
      <x:c r="CH79" s="508"/>
      <x:c r="CI79" s="509"/>
      <x:c r="CJ79" s="509"/>
      <x:c r="CK79" s="509"/>
      <x:c r="CL79" s="510"/>
      <x:c r="CM79" s="508"/>
      <x:c r="CN79" s="509"/>
      <x:c r="CO79" s="509"/>
      <x:c r="CP79" s="509"/>
      <x:c r="CQ79" s="510"/>
      <x:c r="CR79" s="508"/>
      <x:c r="CS79" s="509"/>
      <x:c r="CT79" s="509"/>
      <x:c r="CU79" s="509"/>
      <x:c r="CV79" s="510"/>
      <x:c r="CW79" s="508"/>
      <x:c r="CX79" s="509"/>
      <x:c r="CY79" s="509"/>
      <x:c r="CZ79" s="509"/>
      <x:c r="DA79" s="510"/>
      <x:c r="DB79" s="508"/>
      <x:c r="DC79" s="509"/>
      <x:c r="DD79" s="509"/>
      <x:c r="DE79" s="509"/>
      <x:c r="DF79" s="510"/>
      <x:c r="DG79" s="508"/>
      <x:c r="DH79" s="509"/>
      <x:c r="DI79" s="509"/>
      <x:c r="DJ79" s="509"/>
      <x:c r="DK79" s="510"/>
      <x:c r="DL79" s="508"/>
      <x:c r="DM79" s="509"/>
      <x:c r="DN79" s="509"/>
      <x:c r="DO79" s="509"/>
      <x:c r="DP79" s="510"/>
      <x:c r="DQ79" s="508"/>
      <x:c r="DR79" s="509"/>
      <x:c r="DS79" s="509"/>
      <x:c r="DT79" s="509"/>
      <x:c r="DU79" s="510"/>
      <x:c r="DV79" s="505"/>
      <x:c r="DW79" s="506"/>
      <x:c r="DX79" s="506"/>
      <x:c r="DY79" s="506"/>
      <x:c r="DZ79" s="507"/>
      <x:c r="EA79" s="226"/>
    </x:row>
    <x:row r="80" spans="1:131" s="227" customFormat="1" ht="26.25" customHeight="1">
      <x:c r="A80" s="241">
        <x:v>13</x:v>
      </x:c>
      <x:c r="B80" s="521"/>
      <x:c r="C80" s="522"/>
      <x:c r="D80" s="522"/>
      <x:c r="E80" s="522"/>
      <x:c r="F80" s="522"/>
      <x:c r="G80" s="522"/>
      <x:c r="H80" s="522"/>
      <x:c r="I80" s="522"/>
      <x:c r="J80" s="522"/>
      <x:c r="K80" s="522"/>
      <x:c r="L80" s="522"/>
      <x:c r="M80" s="522"/>
      <x:c r="N80" s="522"/>
      <x:c r="O80" s="522"/>
      <x:c r="P80" s="523"/>
      <x:c r="Q80" s="524"/>
      <x:c r="R80" s="479"/>
      <x:c r="S80" s="479"/>
      <x:c r="T80" s="479"/>
      <x:c r="U80" s="479"/>
      <x:c r="V80" s="479"/>
      <x:c r="W80" s="479"/>
      <x:c r="X80" s="479"/>
      <x:c r="Y80" s="479"/>
      <x:c r="Z80" s="479"/>
      <x:c r="AA80" s="479"/>
      <x:c r="AB80" s="479"/>
      <x:c r="AC80" s="479"/>
      <x:c r="AD80" s="479"/>
      <x:c r="AE80" s="479"/>
      <x:c r="AF80" s="479"/>
      <x:c r="AG80" s="479"/>
      <x:c r="AH80" s="479"/>
      <x:c r="AI80" s="479"/>
      <x:c r="AJ80" s="479"/>
      <x:c r="AK80" s="479"/>
      <x:c r="AL80" s="479"/>
      <x:c r="AM80" s="479"/>
      <x:c r="AN80" s="479"/>
      <x:c r="AO80" s="479"/>
      <x:c r="AP80" s="479"/>
      <x:c r="AQ80" s="479"/>
      <x:c r="AR80" s="479"/>
      <x:c r="AS80" s="479"/>
      <x:c r="AT80" s="479"/>
      <x:c r="AU80" s="479"/>
      <x:c r="AV80" s="479"/>
      <x:c r="AW80" s="479"/>
      <x:c r="AX80" s="479"/>
      <x:c r="AY80" s="479"/>
      <x:c r="AZ80" s="525"/>
      <x:c r="BA80" s="525"/>
      <x:c r="BB80" s="525"/>
      <x:c r="BC80" s="525"/>
      <x:c r="BD80" s="526"/>
      <x:c r="BE80" s="245"/>
      <x:c r="BF80" s="245"/>
      <x:c r="BG80" s="245"/>
      <x:c r="BH80" s="245"/>
      <x:c r="BI80" s="245"/>
      <x:c r="BJ80" s="245"/>
      <x:c r="BK80" s="245"/>
      <x:c r="BL80" s="245"/>
      <x:c r="BM80" s="245"/>
      <x:c r="BN80" s="245"/>
      <x:c r="BO80" s="245"/>
      <x:c r="BP80" s="245"/>
      <x:c r="BQ80" s="242">
        <x:v>74</x:v>
      </x:c>
      <x:c r="BR80" s="247"/>
      <x:c r="BS80" s="511"/>
      <x:c r="BT80" s="512"/>
      <x:c r="BU80" s="512"/>
      <x:c r="BV80" s="512"/>
      <x:c r="BW80" s="512"/>
      <x:c r="BX80" s="512"/>
      <x:c r="BY80" s="512"/>
      <x:c r="BZ80" s="512"/>
      <x:c r="CA80" s="512"/>
      <x:c r="CB80" s="512"/>
      <x:c r="CC80" s="512"/>
      <x:c r="CD80" s="512"/>
      <x:c r="CE80" s="512"/>
      <x:c r="CF80" s="512"/>
      <x:c r="CG80" s="513"/>
      <x:c r="CH80" s="508"/>
      <x:c r="CI80" s="509"/>
      <x:c r="CJ80" s="509"/>
      <x:c r="CK80" s="509"/>
      <x:c r="CL80" s="510"/>
      <x:c r="CM80" s="508"/>
      <x:c r="CN80" s="509"/>
      <x:c r="CO80" s="509"/>
      <x:c r="CP80" s="509"/>
      <x:c r="CQ80" s="510"/>
      <x:c r="CR80" s="508"/>
      <x:c r="CS80" s="509"/>
      <x:c r="CT80" s="509"/>
      <x:c r="CU80" s="509"/>
      <x:c r="CV80" s="510"/>
      <x:c r="CW80" s="508"/>
      <x:c r="CX80" s="509"/>
      <x:c r="CY80" s="509"/>
      <x:c r="CZ80" s="509"/>
      <x:c r="DA80" s="510"/>
      <x:c r="DB80" s="508"/>
      <x:c r="DC80" s="509"/>
      <x:c r="DD80" s="509"/>
      <x:c r="DE80" s="509"/>
      <x:c r="DF80" s="510"/>
      <x:c r="DG80" s="508"/>
      <x:c r="DH80" s="509"/>
      <x:c r="DI80" s="509"/>
      <x:c r="DJ80" s="509"/>
      <x:c r="DK80" s="510"/>
      <x:c r="DL80" s="508"/>
      <x:c r="DM80" s="509"/>
      <x:c r="DN80" s="509"/>
      <x:c r="DO80" s="509"/>
      <x:c r="DP80" s="510"/>
      <x:c r="DQ80" s="508"/>
      <x:c r="DR80" s="509"/>
      <x:c r="DS80" s="509"/>
      <x:c r="DT80" s="509"/>
      <x:c r="DU80" s="510"/>
      <x:c r="DV80" s="505"/>
      <x:c r="DW80" s="506"/>
      <x:c r="DX80" s="506"/>
      <x:c r="DY80" s="506"/>
      <x:c r="DZ80" s="507"/>
      <x:c r="EA80" s="226"/>
    </x:row>
    <x:row r="81" spans="1:131" s="227" customFormat="1" ht="26.25" customHeight="1">
      <x:c r="A81" s="241">
        <x:v>14</x:v>
      </x:c>
      <x:c r="B81" s="521"/>
      <x:c r="C81" s="522"/>
      <x:c r="D81" s="522"/>
      <x:c r="E81" s="522"/>
      <x:c r="F81" s="522"/>
      <x:c r="G81" s="522"/>
      <x:c r="H81" s="522"/>
      <x:c r="I81" s="522"/>
      <x:c r="J81" s="522"/>
      <x:c r="K81" s="522"/>
      <x:c r="L81" s="522"/>
      <x:c r="M81" s="522"/>
      <x:c r="N81" s="522"/>
      <x:c r="O81" s="522"/>
      <x:c r="P81" s="523"/>
      <x:c r="Q81" s="524"/>
      <x:c r="R81" s="479"/>
      <x:c r="S81" s="479"/>
      <x:c r="T81" s="479"/>
      <x:c r="U81" s="479"/>
      <x:c r="V81" s="479"/>
      <x:c r="W81" s="479"/>
      <x:c r="X81" s="479"/>
      <x:c r="Y81" s="479"/>
      <x:c r="Z81" s="479"/>
      <x:c r="AA81" s="479"/>
      <x:c r="AB81" s="479"/>
      <x:c r="AC81" s="479"/>
      <x:c r="AD81" s="479"/>
      <x:c r="AE81" s="479"/>
      <x:c r="AF81" s="479"/>
      <x:c r="AG81" s="479"/>
      <x:c r="AH81" s="479"/>
      <x:c r="AI81" s="479"/>
      <x:c r="AJ81" s="479"/>
      <x:c r="AK81" s="479"/>
      <x:c r="AL81" s="479"/>
      <x:c r="AM81" s="479"/>
      <x:c r="AN81" s="479"/>
      <x:c r="AO81" s="479"/>
      <x:c r="AP81" s="479"/>
      <x:c r="AQ81" s="479"/>
      <x:c r="AR81" s="479"/>
      <x:c r="AS81" s="479"/>
      <x:c r="AT81" s="479"/>
      <x:c r="AU81" s="479"/>
      <x:c r="AV81" s="479"/>
      <x:c r="AW81" s="479"/>
      <x:c r="AX81" s="479"/>
      <x:c r="AY81" s="479"/>
      <x:c r="AZ81" s="525"/>
      <x:c r="BA81" s="525"/>
      <x:c r="BB81" s="525"/>
      <x:c r="BC81" s="525"/>
      <x:c r="BD81" s="526"/>
      <x:c r="BE81" s="245"/>
      <x:c r="BF81" s="245"/>
      <x:c r="BG81" s="245"/>
      <x:c r="BH81" s="245"/>
      <x:c r="BI81" s="245"/>
      <x:c r="BJ81" s="245"/>
      <x:c r="BK81" s="245"/>
      <x:c r="BL81" s="245"/>
      <x:c r="BM81" s="245"/>
      <x:c r="BN81" s="245"/>
      <x:c r="BO81" s="245"/>
      <x:c r="BP81" s="245"/>
      <x:c r="BQ81" s="242">
        <x:v>75</x:v>
      </x:c>
      <x:c r="BR81" s="247"/>
      <x:c r="BS81" s="511"/>
      <x:c r="BT81" s="512"/>
      <x:c r="BU81" s="512"/>
      <x:c r="BV81" s="512"/>
      <x:c r="BW81" s="512"/>
      <x:c r="BX81" s="512"/>
      <x:c r="BY81" s="512"/>
      <x:c r="BZ81" s="512"/>
      <x:c r="CA81" s="512"/>
      <x:c r="CB81" s="512"/>
      <x:c r="CC81" s="512"/>
      <x:c r="CD81" s="512"/>
      <x:c r="CE81" s="512"/>
      <x:c r="CF81" s="512"/>
      <x:c r="CG81" s="513"/>
      <x:c r="CH81" s="508"/>
      <x:c r="CI81" s="509"/>
      <x:c r="CJ81" s="509"/>
      <x:c r="CK81" s="509"/>
      <x:c r="CL81" s="510"/>
      <x:c r="CM81" s="508"/>
      <x:c r="CN81" s="509"/>
      <x:c r="CO81" s="509"/>
      <x:c r="CP81" s="509"/>
      <x:c r="CQ81" s="510"/>
      <x:c r="CR81" s="508"/>
      <x:c r="CS81" s="509"/>
      <x:c r="CT81" s="509"/>
      <x:c r="CU81" s="509"/>
      <x:c r="CV81" s="510"/>
      <x:c r="CW81" s="508"/>
      <x:c r="CX81" s="509"/>
      <x:c r="CY81" s="509"/>
      <x:c r="CZ81" s="509"/>
      <x:c r="DA81" s="510"/>
      <x:c r="DB81" s="508"/>
      <x:c r="DC81" s="509"/>
      <x:c r="DD81" s="509"/>
      <x:c r="DE81" s="509"/>
      <x:c r="DF81" s="510"/>
      <x:c r="DG81" s="508"/>
      <x:c r="DH81" s="509"/>
      <x:c r="DI81" s="509"/>
      <x:c r="DJ81" s="509"/>
      <x:c r="DK81" s="510"/>
      <x:c r="DL81" s="508"/>
      <x:c r="DM81" s="509"/>
      <x:c r="DN81" s="509"/>
      <x:c r="DO81" s="509"/>
      <x:c r="DP81" s="510"/>
      <x:c r="DQ81" s="508"/>
      <x:c r="DR81" s="509"/>
      <x:c r="DS81" s="509"/>
      <x:c r="DT81" s="509"/>
      <x:c r="DU81" s="510"/>
      <x:c r="DV81" s="505"/>
      <x:c r="DW81" s="506"/>
      <x:c r="DX81" s="506"/>
      <x:c r="DY81" s="506"/>
      <x:c r="DZ81" s="507"/>
      <x:c r="EA81" s="226"/>
    </x:row>
    <x:row r="82" spans="1:131" s="227" customFormat="1" ht="26.25" customHeight="1">
      <x:c r="A82" s="241">
        <x:v>15</x:v>
      </x:c>
      <x:c r="B82" s="521"/>
      <x:c r="C82" s="522"/>
      <x:c r="D82" s="522"/>
      <x:c r="E82" s="522"/>
      <x:c r="F82" s="522"/>
      <x:c r="G82" s="522"/>
      <x:c r="H82" s="522"/>
      <x:c r="I82" s="522"/>
      <x:c r="J82" s="522"/>
      <x:c r="K82" s="522"/>
      <x:c r="L82" s="522"/>
      <x:c r="M82" s="522"/>
      <x:c r="N82" s="522"/>
      <x:c r="O82" s="522"/>
      <x:c r="P82" s="523"/>
      <x:c r="Q82" s="524"/>
      <x:c r="R82" s="479"/>
      <x:c r="S82" s="479"/>
      <x:c r="T82" s="479"/>
      <x:c r="U82" s="479"/>
      <x:c r="V82" s="479"/>
      <x:c r="W82" s="479"/>
      <x:c r="X82" s="479"/>
      <x:c r="Y82" s="479"/>
      <x:c r="Z82" s="479"/>
      <x:c r="AA82" s="479"/>
      <x:c r="AB82" s="479"/>
      <x:c r="AC82" s="479"/>
      <x:c r="AD82" s="479"/>
      <x:c r="AE82" s="479"/>
      <x:c r="AF82" s="479"/>
      <x:c r="AG82" s="479"/>
      <x:c r="AH82" s="479"/>
      <x:c r="AI82" s="479"/>
      <x:c r="AJ82" s="479"/>
      <x:c r="AK82" s="479"/>
      <x:c r="AL82" s="479"/>
      <x:c r="AM82" s="479"/>
      <x:c r="AN82" s="479"/>
      <x:c r="AO82" s="479"/>
      <x:c r="AP82" s="479"/>
      <x:c r="AQ82" s="479"/>
      <x:c r="AR82" s="479"/>
      <x:c r="AS82" s="479"/>
      <x:c r="AT82" s="479"/>
      <x:c r="AU82" s="479"/>
      <x:c r="AV82" s="479"/>
      <x:c r="AW82" s="479"/>
      <x:c r="AX82" s="479"/>
      <x:c r="AY82" s="479"/>
      <x:c r="AZ82" s="525"/>
      <x:c r="BA82" s="525"/>
      <x:c r="BB82" s="525"/>
      <x:c r="BC82" s="525"/>
      <x:c r="BD82" s="526"/>
      <x:c r="BE82" s="245"/>
      <x:c r="BF82" s="245"/>
      <x:c r="BG82" s="245"/>
      <x:c r="BH82" s="245"/>
      <x:c r="BI82" s="245"/>
      <x:c r="BJ82" s="245"/>
      <x:c r="BK82" s="245"/>
      <x:c r="BL82" s="245"/>
      <x:c r="BM82" s="245"/>
      <x:c r="BN82" s="245"/>
      <x:c r="BO82" s="245"/>
      <x:c r="BP82" s="245"/>
      <x:c r="BQ82" s="242">
        <x:v>76</x:v>
      </x:c>
      <x:c r="BR82" s="247"/>
      <x:c r="BS82" s="511"/>
      <x:c r="BT82" s="512"/>
      <x:c r="BU82" s="512"/>
      <x:c r="BV82" s="512"/>
      <x:c r="BW82" s="512"/>
      <x:c r="BX82" s="512"/>
      <x:c r="BY82" s="512"/>
      <x:c r="BZ82" s="512"/>
      <x:c r="CA82" s="512"/>
      <x:c r="CB82" s="512"/>
      <x:c r="CC82" s="512"/>
      <x:c r="CD82" s="512"/>
      <x:c r="CE82" s="512"/>
      <x:c r="CF82" s="512"/>
      <x:c r="CG82" s="513"/>
      <x:c r="CH82" s="508"/>
      <x:c r="CI82" s="509"/>
      <x:c r="CJ82" s="509"/>
      <x:c r="CK82" s="509"/>
      <x:c r="CL82" s="510"/>
      <x:c r="CM82" s="508"/>
      <x:c r="CN82" s="509"/>
      <x:c r="CO82" s="509"/>
      <x:c r="CP82" s="509"/>
      <x:c r="CQ82" s="510"/>
      <x:c r="CR82" s="508"/>
      <x:c r="CS82" s="509"/>
      <x:c r="CT82" s="509"/>
      <x:c r="CU82" s="509"/>
      <x:c r="CV82" s="510"/>
      <x:c r="CW82" s="508"/>
      <x:c r="CX82" s="509"/>
      <x:c r="CY82" s="509"/>
      <x:c r="CZ82" s="509"/>
      <x:c r="DA82" s="510"/>
      <x:c r="DB82" s="508"/>
      <x:c r="DC82" s="509"/>
      <x:c r="DD82" s="509"/>
      <x:c r="DE82" s="509"/>
      <x:c r="DF82" s="510"/>
      <x:c r="DG82" s="508"/>
      <x:c r="DH82" s="509"/>
      <x:c r="DI82" s="509"/>
      <x:c r="DJ82" s="509"/>
      <x:c r="DK82" s="510"/>
      <x:c r="DL82" s="508"/>
      <x:c r="DM82" s="509"/>
      <x:c r="DN82" s="509"/>
      <x:c r="DO82" s="509"/>
      <x:c r="DP82" s="510"/>
      <x:c r="DQ82" s="508"/>
      <x:c r="DR82" s="509"/>
      <x:c r="DS82" s="509"/>
      <x:c r="DT82" s="509"/>
      <x:c r="DU82" s="510"/>
      <x:c r="DV82" s="505"/>
      <x:c r="DW82" s="506"/>
      <x:c r="DX82" s="506"/>
      <x:c r="DY82" s="506"/>
      <x:c r="DZ82" s="507"/>
      <x:c r="EA82" s="226"/>
    </x:row>
    <x:row r="83" spans="1:131" s="227" customFormat="1" ht="26.25" customHeight="1">
      <x:c r="A83" s="241">
        <x:v>16</x:v>
      </x:c>
      <x:c r="B83" s="521"/>
      <x:c r="C83" s="522"/>
      <x:c r="D83" s="522"/>
      <x:c r="E83" s="522"/>
      <x:c r="F83" s="522"/>
      <x:c r="G83" s="522"/>
      <x:c r="H83" s="522"/>
      <x:c r="I83" s="522"/>
      <x:c r="J83" s="522"/>
      <x:c r="K83" s="522"/>
      <x:c r="L83" s="522"/>
      <x:c r="M83" s="522"/>
      <x:c r="N83" s="522"/>
      <x:c r="O83" s="522"/>
      <x:c r="P83" s="523"/>
      <x:c r="Q83" s="524"/>
      <x:c r="R83" s="479"/>
      <x:c r="S83" s="479"/>
      <x:c r="T83" s="479"/>
      <x:c r="U83" s="479"/>
      <x:c r="V83" s="479"/>
      <x:c r="W83" s="479"/>
      <x:c r="X83" s="479"/>
      <x:c r="Y83" s="479"/>
      <x:c r="Z83" s="479"/>
      <x:c r="AA83" s="479"/>
      <x:c r="AB83" s="479"/>
      <x:c r="AC83" s="479"/>
      <x:c r="AD83" s="479"/>
      <x:c r="AE83" s="479"/>
      <x:c r="AF83" s="479"/>
      <x:c r="AG83" s="479"/>
      <x:c r="AH83" s="479"/>
      <x:c r="AI83" s="479"/>
      <x:c r="AJ83" s="479"/>
      <x:c r="AK83" s="479"/>
      <x:c r="AL83" s="479"/>
      <x:c r="AM83" s="479"/>
      <x:c r="AN83" s="479"/>
      <x:c r="AO83" s="479"/>
      <x:c r="AP83" s="479"/>
      <x:c r="AQ83" s="479"/>
      <x:c r="AR83" s="479"/>
      <x:c r="AS83" s="479"/>
      <x:c r="AT83" s="479"/>
      <x:c r="AU83" s="479"/>
      <x:c r="AV83" s="479"/>
      <x:c r="AW83" s="479"/>
      <x:c r="AX83" s="479"/>
      <x:c r="AY83" s="479"/>
      <x:c r="AZ83" s="525"/>
      <x:c r="BA83" s="525"/>
      <x:c r="BB83" s="525"/>
      <x:c r="BC83" s="525"/>
      <x:c r="BD83" s="526"/>
      <x:c r="BE83" s="245"/>
      <x:c r="BF83" s="245"/>
      <x:c r="BG83" s="245"/>
      <x:c r="BH83" s="245"/>
      <x:c r="BI83" s="245"/>
      <x:c r="BJ83" s="245"/>
      <x:c r="BK83" s="245"/>
      <x:c r="BL83" s="245"/>
      <x:c r="BM83" s="245"/>
      <x:c r="BN83" s="245"/>
      <x:c r="BO83" s="245"/>
      <x:c r="BP83" s="245"/>
      <x:c r="BQ83" s="242">
        <x:v>77</x:v>
      </x:c>
      <x:c r="BR83" s="247"/>
      <x:c r="BS83" s="511"/>
      <x:c r="BT83" s="512"/>
      <x:c r="BU83" s="512"/>
      <x:c r="BV83" s="512"/>
      <x:c r="BW83" s="512"/>
      <x:c r="BX83" s="512"/>
      <x:c r="BY83" s="512"/>
      <x:c r="BZ83" s="512"/>
      <x:c r="CA83" s="512"/>
      <x:c r="CB83" s="512"/>
      <x:c r="CC83" s="512"/>
      <x:c r="CD83" s="512"/>
      <x:c r="CE83" s="512"/>
      <x:c r="CF83" s="512"/>
      <x:c r="CG83" s="513"/>
      <x:c r="CH83" s="508"/>
      <x:c r="CI83" s="509"/>
      <x:c r="CJ83" s="509"/>
      <x:c r="CK83" s="509"/>
      <x:c r="CL83" s="510"/>
      <x:c r="CM83" s="508"/>
      <x:c r="CN83" s="509"/>
      <x:c r="CO83" s="509"/>
      <x:c r="CP83" s="509"/>
      <x:c r="CQ83" s="510"/>
      <x:c r="CR83" s="508"/>
      <x:c r="CS83" s="509"/>
      <x:c r="CT83" s="509"/>
      <x:c r="CU83" s="509"/>
      <x:c r="CV83" s="510"/>
      <x:c r="CW83" s="508"/>
      <x:c r="CX83" s="509"/>
      <x:c r="CY83" s="509"/>
      <x:c r="CZ83" s="509"/>
      <x:c r="DA83" s="510"/>
      <x:c r="DB83" s="508"/>
      <x:c r="DC83" s="509"/>
      <x:c r="DD83" s="509"/>
      <x:c r="DE83" s="509"/>
      <x:c r="DF83" s="510"/>
      <x:c r="DG83" s="508"/>
      <x:c r="DH83" s="509"/>
      <x:c r="DI83" s="509"/>
      <x:c r="DJ83" s="509"/>
      <x:c r="DK83" s="510"/>
      <x:c r="DL83" s="508"/>
      <x:c r="DM83" s="509"/>
      <x:c r="DN83" s="509"/>
      <x:c r="DO83" s="509"/>
      <x:c r="DP83" s="510"/>
      <x:c r="DQ83" s="508"/>
      <x:c r="DR83" s="509"/>
      <x:c r="DS83" s="509"/>
      <x:c r="DT83" s="509"/>
      <x:c r="DU83" s="510"/>
      <x:c r="DV83" s="505"/>
      <x:c r="DW83" s="506"/>
      <x:c r="DX83" s="506"/>
      <x:c r="DY83" s="506"/>
      <x:c r="DZ83" s="507"/>
      <x:c r="EA83" s="226"/>
    </x:row>
    <x:row r="84" spans="1:131" s="227" customFormat="1" ht="26.25" customHeight="1">
      <x:c r="A84" s="241">
        <x:v>17</x:v>
      </x:c>
      <x:c r="B84" s="521"/>
      <x:c r="C84" s="522"/>
      <x:c r="D84" s="522"/>
      <x:c r="E84" s="522"/>
      <x:c r="F84" s="522"/>
      <x:c r="G84" s="522"/>
      <x:c r="H84" s="522"/>
      <x:c r="I84" s="522"/>
      <x:c r="J84" s="522"/>
      <x:c r="K84" s="522"/>
      <x:c r="L84" s="522"/>
      <x:c r="M84" s="522"/>
      <x:c r="N84" s="522"/>
      <x:c r="O84" s="522"/>
      <x:c r="P84" s="523"/>
      <x:c r="Q84" s="524"/>
      <x:c r="R84" s="479"/>
      <x:c r="S84" s="479"/>
      <x:c r="T84" s="479"/>
      <x:c r="U84" s="479"/>
      <x:c r="V84" s="479"/>
      <x:c r="W84" s="479"/>
      <x:c r="X84" s="479"/>
      <x:c r="Y84" s="479"/>
      <x:c r="Z84" s="479"/>
      <x:c r="AA84" s="479"/>
      <x:c r="AB84" s="479"/>
      <x:c r="AC84" s="479"/>
      <x:c r="AD84" s="479"/>
      <x:c r="AE84" s="479"/>
      <x:c r="AF84" s="479"/>
      <x:c r="AG84" s="479"/>
      <x:c r="AH84" s="479"/>
      <x:c r="AI84" s="479"/>
      <x:c r="AJ84" s="479"/>
      <x:c r="AK84" s="479"/>
      <x:c r="AL84" s="479"/>
      <x:c r="AM84" s="479"/>
      <x:c r="AN84" s="479"/>
      <x:c r="AO84" s="479"/>
      <x:c r="AP84" s="479"/>
      <x:c r="AQ84" s="479"/>
      <x:c r="AR84" s="479"/>
      <x:c r="AS84" s="479"/>
      <x:c r="AT84" s="479"/>
      <x:c r="AU84" s="479"/>
      <x:c r="AV84" s="479"/>
      <x:c r="AW84" s="479"/>
      <x:c r="AX84" s="479"/>
      <x:c r="AY84" s="479"/>
      <x:c r="AZ84" s="525"/>
      <x:c r="BA84" s="525"/>
      <x:c r="BB84" s="525"/>
      <x:c r="BC84" s="525"/>
      <x:c r="BD84" s="526"/>
      <x:c r="BE84" s="245"/>
      <x:c r="BF84" s="245"/>
      <x:c r="BG84" s="245"/>
      <x:c r="BH84" s="245"/>
      <x:c r="BI84" s="245"/>
      <x:c r="BJ84" s="245"/>
      <x:c r="BK84" s="245"/>
      <x:c r="BL84" s="245"/>
      <x:c r="BM84" s="245"/>
      <x:c r="BN84" s="245"/>
      <x:c r="BO84" s="245"/>
      <x:c r="BP84" s="245"/>
      <x:c r="BQ84" s="242">
        <x:v>78</x:v>
      </x:c>
      <x:c r="BR84" s="247"/>
      <x:c r="BS84" s="511"/>
      <x:c r="BT84" s="512"/>
      <x:c r="BU84" s="512"/>
      <x:c r="BV84" s="512"/>
      <x:c r="BW84" s="512"/>
      <x:c r="BX84" s="512"/>
      <x:c r="BY84" s="512"/>
      <x:c r="BZ84" s="512"/>
      <x:c r="CA84" s="512"/>
      <x:c r="CB84" s="512"/>
      <x:c r="CC84" s="512"/>
      <x:c r="CD84" s="512"/>
      <x:c r="CE84" s="512"/>
      <x:c r="CF84" s="512"/>
      <x:c r="CG84" s="513"/>
      <x:c r="CH84" s="508"/>
      <x:c r="CI84" s="509"/>
      <x:c r="CJ84" s="509"/>
      <x:c r="CK84" s="509"/>
      <x:c r="CL84" s="510"/>
      <x:c r="CM84" s="508"/>
      <x:c r="CN84" s="509"/>
      <x:c r="CO84" s="509"/>
      <x:c r="CP84" s="509"/>
      <x:c r="CQ84" s="510"/>
      <x:c r="CR84" s="508"/>
      <x:c r="CS84" s="509"/>
      <x:c r="CT84" s="509"/>
      <x:c r="CU84" s="509"/>
      <x:c r="CV84" s="510"/>
      <x:c r="CW84" s="508"/>
      <x:c r="CX84" s="509"/>
      <x:c r="CY84" s="509"/>
      <x:c r="CZ84" s="509"/>
      <x:c r="DA84" s="510"/>
      <x:c r="DB84" s="508"/>
      <x:c r="DC84" s="509"/>
      <x:c r="DD84" s="509"/>
      <x:c r="DE84" s="509"/>
      <x:c r="DF84" s="510"/>
      <x:c r="DG84" s="508"/>
      <x:c r="DH84" s="509"/>
      <x:c r="DI84" s="509"/>
      <x:c r="DJ84" s="509"/>
      <x:c r="DK84" s="510"/>
      <x:c r="DL84" s="508"/>
      <x:c r="DM84" s="509"/>
      <x:c r="DN84" s="509"/>
      <x:c r="DO84" s="509"/>
      <x:c r="DP84" s="510"/>
      <x:c r="DQ84" s="508"/>
      <x:c r="DR84" s="509"/>
      <x:c r="DS84" s="509"/>
      <x:c r="DT84" s="509"/>
      <x:c r="DU84" s="510"/>
      <x:c r="DV84" s="505"/>
      <x:c r="DW84" s="506"/>
      <x:c r="DX84" s="506"/>
      <x:c r="DY84" s="506"/>
      <x:c r="DZ84" s="507"/>
      <x:c r="EA84" s="226"/>
    </x:row>
    <x:row r="85" spans="1:131" s="227" customFormat="1" ht="26.25" customHeight="1">
      <x:c r="A85" s="241">
        <x:v>18</x:v>
      </x:c>
      <x:c r="B85" s="521"/>
      <x:c r="C85" s="522"/>
      <x:c r="D85" s="522"/>
      <x:c r="E85" s="522"/>
      <x:c r="F85" s="522"/>
      <x:c r="G85" s="522"/>
      <x:c r="H85" s="522"/>
      <x:c r="I85" s="522"/>
      <x:c r="J85" s="522"/>
      <x:c r="K85" s="522"/>
      <x:c r="L85" s="522"/>
      <x:c r="M85" s="522"/>
      <x:c r="N85" s="522"/>
      <x:c r="O85" s="522"/>
      <x:c r="P85" s="523"/>
      <x:c r="Q85" s="524"/>
      <x:c r="R85" s="479"/>
      <x:c r="S85" s="479"/>
      <x:c r="T85" s="479"/>
      <x:c r="U85" s="479"/>
      <x:c r="V85" s="479"/>
      <x:c r="W85" s="479"/>
      <x:c r="X85" s="479"/>
      <x:c r="Y85" s="479"/>
      <x:c r="Z85" s="479"/>
      <x:c r="AA85" s="479"/>
      <x:c r="AB85" s="479"/>
      <x:c r="AC85" s="479"/>
      <x:c r="AD85" s="479"/>
      <x:c r="AE85" s="479"/>
      <x:c r="AF85" s="479"/>
      <x:c r="AG85" s="479"/>
      <x:c r="AH85" s="479"/>
      <x:c r="AI85" s="479"/>
      <x:c r="AJ85" s="479"/>
      <x:c r="AK85" s="479"/>
      <x:c r="AL85" s="479"/>
      <x:c r="AM85" s="479"/>
      <x:c r="AN85" s="479"/>
      <x:c r="AO85" s="479"/>
      <x:c r="AP85" s="479"/>
      <x:c r="AQ85" s="479"/>
      <x:c r="AR85" s="479"/>
      <x:c r="AS85" s="479"/>
      <x:c r="AT85" s="479"/>
      <x:c r="AU85" s="479"/>
      <x:c r="AV85" s="479"/>
      <x:c r="AW85" s="479"/>
      <x:c r="AX85" s="479"/>
      <x:c r="AY85" s="479"/>
      <x:c r="AZ85" s="525"/>
      <x:c r="BA85" s="525"/>
      <x:c r="BB85" s="525"/>
      <x:c r="BC85" s="525"/>
      <x:c r="BD85" s="526"/>
      <x:c r="BE85" s="245"/>
      <x:c r="BF85" s="245"/>
      <x:c r="BG85" s="245"/>
      <x:c r="BH85" s="245"/>
      <x:c r="BI85" s="245"/>
      <x:c r="BJ85" s="245"/>
      <x:c r="BK85" s="245"/>
      <x:c r="BL85" s="245"/>
      <x:c r="BM85" s="245"/>
      <x:c r="BN85" s="245"/>
      <x:c r="BO85" s="245"/>
      <x:c r="BP85" s="245"/>
      <x:c r="BQ85" s="242">
        <x:v>79</x:v>
      </x:c>
      <x:c r="BR85" s="247"/>
      <x:c r="BS85" s="511"/>
      <x:c r="BT85" s="512"/>
      <x:c r="BU85" s="512"/>
      <x:c r="BV85" s="512"/>
      <x:c r="BW85" s="512"/>
      <x:c r="BX85" s="512"/>
      <x:c r="BY85" s="512"/>
      <x:c r="BZ85" s="512"/>
      <x:c r="CA85" s="512"/>
      <x:c r="CB85" s="512"/>
      <x:c r="CC85" s="512"/>
      <x:c r="CD85" s="512"/>
      <x:c r="CE85" s="512"/>
      <x:c r="CF85" s="512"/>
      <x:c r="CG85" s="513"/>
      <x:c r="CH85" s="508"/>
      <x:c r="CI85" s="509"/>
      <x:c r="CJ85" s="509"/>
      <x:c r="CK85" s="509"/>
      <x:c r="CL85" s="510"/>
      <x:c r="CM85" s="508"/>
      <x:c r="CN85" s="509"/>
      <x:c r="CO85" s="509"/>
      <x:c r="CP85" s="509"/>
      <x:c r="CQ85" s="510"/>
      <x:c r="CR85" s="508"/>
      <x:c r="CS85" s="509"/>
      <x:c r="CT85" s="509"/>
      <x:c r="CU85" s="509"/>
      <x:c r="CV85" s="510"/>
      <x:c r="CW85" s="508"/>
      <x:c r="CX85" s="509"/>
      <x:c r="CY85" s="509"/>
      <x:c r="CZ85" s="509"/>
      <x:c r="DA85" s="510"/>
      <x:c r="DB85" s="508"/>
      <x:c r="DC85" s="509"/>
      <x:c r="DD85" s="509"/>
      <x:c r="DE85" s="509"/>
      <x:c r="DF85" s="510"/>
      <x:c r="DG85" s="508"/>
      <x:c r="DH85" s="509"/>
      <x:c r="DI85" s="509"/>
      <x:c r="DJ85" s="509"/>
      <x:c r="DK85" s="510"/>
      <x:c r="DL85" s="508"/>
      <x:c r="DM85" s="509"/>
      <x:c r="DN85" s="509"/>
      <x:c r="DO85" s="509"/>
      <x:c r="DP85" s="510"/>
      <x:c r="DQ85" s="508"/>
      <x:c r="DR85" s="509"/>
      <x:c r="DS85" s="509"/>
      <x:c r="DT85" s="509"/>
      <x:c r="DU85" s="510"/>
      <x:c r="DV85" s="505"/>
      <x:c r="DW85" s="506"/>
      <x:c r="DX85" s="506"/>
      <x:c r="DY85" s="506"/>
      <x:c r="DZ85" s="507"/>
      <x:c r="EA85" s="226"/>
    </x:row>
    <x:row r="86" spans="1:131" s="227" customFormat="1" ht="26.25" customHeight="1">
      <x:c r="A86" s="241">
        <x:v>19</x:v>
      </x:c>
      <x:c r="B86" s="521"/>
      <x:c r="C86" s="522"/>
      <x:c r="D86" s="522"/>
      <x:c r="E86" s="522"/>
      <x:c r="F86" s="522"/>
      <x:c r="G86" s="522"/>
      <x:c r="H86" s="522"/>
      <x:c r="I86" s="522"/>
      <x:c r="J86" s="522"/>
      <x:c r="K86" s="522"/>
      <x:c r="L86" s="522"/>
      <x:c r="M86" s="522"/>
      <x:c r="N86" s="522"/>
      <x:c r="O86" s="522"/>
      <x:c r="P86" s="523"/>
      <x:c r="Q86" s="524"/>
      <x:c r="R86" s="479"/>
      <x:c r="S86" s="479"/>
      <x:c r="T86" s="479"/>
      <x:c r="U86" s="479"/>
      <x:c r="V86" s="479"/>
      <x:c r="W86" s="479"/>
      <x:c r="X86" s="479"/>
      <x:c r="Y86" s="479"/>
      <x:c r="Z86" s="479"/>
      <x:c r="AA86" s="479"/>
      <x:c r="AB86" s="479"/>
      <x:c r="AC86" s="479"/>
      <x:c r="AD86" s="479"/>
      <x:c r="AE86" s="479"/>
      <x:c r="AF86" s="479"/>
      <x:c r="AG86" s="479"/>
      <x:c r="AH86" s="479"/>
      <x:c r="AI86" s="479"/>
      <x:c r="AJ86" s="479"/>
      <x:c r="AK86" s="479"/>
      <x:c r="AL86" s="479"/>
      <x:c r="AM86" s="479"/>
      <x:c r="AN86" s="479"/>
      <x:c r="AO86" s="479"/>
      <x:c r="AP86" s="479"/>
      <x:c r="AQ86" s="479"/>
      <x:c r="AR86" s="479"/>
      <x:c r="AS86" s="479"/>
      <x:c r="AT86" s="479"/>
      <x:c r="AU86" s="479"/>
      <x:c r="AV86" s="479"/>
      <x:c r="AW86" s="479"/>
      <x:c r="AX86" s="479"/>
      <x:c r="AY86" s="479"/>
      <x:c r="AZ86" s="525"/>
      <x:c r="BA86" s="525"/>
      <x:c r="BB86" s="525"/>
      <x:c r="BC86" s="525"/>
      <x:c r="BD86" s="526"/>
      <x:c r="BE86" s="245"/>
      <x:c r="BF86" s="245"/>
      <x:c r="BG86" s="245"/>
      <x:c r="BH86" s="245"/>
      <x:c r="BI86" s="245"/>
      <x:c r="BJ86" s="245"/>
      <x:c r="BK86" s="245"/>
      <x:c r="BL86" s="245"/>
      <x:c r="BM86" s="245"/>
      <x:c r="BN86" s="245"/>
      <x:c r="BO86" s="245"/>
      <x:c r="BP86" s="245"/>
      <x:c r="BQ86" s="242">
        <x:v>80</x:v>
      </x:c>
      <x:c r="BR86" s="247"/>
      <x:c r="BS86" s="511"/>
      <x:c r="BT86" s="512"/>
      <x:c r="BU86" s="512"/>
      <x:c r="BV86" s="512"/>
      <x:c r="BW86" s="512"/>
      <x:c r="BX86" s="512"/>
      <x:c r="BY86" s="512"/>
      <x:c r="BZ86" s="512"/>
      <x:c r="CA86" s="512"/>
      <x:c r="CB86" s="512"/>
      <x:c r="CC86" s="512"/>
      <x:c r="CD86" s="512"/>
      <x:c r="CE86" s="512"/>
      <x:c r="CF86" s="512"/>
      <x:c r="CG86" s="513"/>
      <x:c r="CH86" s="508"/>
      <x:c r="CI86" s="509"/>
      <x:c r="CJ86" s="509"/>
      <x:c r="CK86" s="509"/>
      <x:c r="CL86" s="510"/>
      <x:c r="CM86" s="508"/>
      <x:c r="CN86" s="509"/>
      <x:c r="CO86" s="509"/>
      <x:c r="CP86" s="509"/>
      <x:c r="CQ86" s="510"/>
      <x:c r="CR86" s="508"/>
      <x:c r="CS86" s="509"/>
      <x:c r="CT86" s="509"/>
      <x:c r="CU86" s="509"/>
      <x:c r="CV86" s="510"/>
      <x:c r="CW86" s="508"/>
      <x:c r="CX86" s="509"/>
      <x:c r="CY86" s="509"/>
      <x:c r="CZ86" s="509"/>
      <x:c r="DA86" s="510"/>
      <x:c r="DB86" s="508"/>
      <x:c r="DC86" s="509"/>
      <x:c r="DD86" s="509"/>
      <x:c r="DE86" s="509"/>
      <x:c r="DF86" s="510"/>
      <x:c r="DG86" s="508"/>
      <x:c r="DH86" s="509"/>
      <x:c r="DI86" s="509"/>
      <x:c r="DJ86" s="509"/>
      <x:c r="DK86" s="510"/>
      <x:c r="DL86" s="508"/>
      <x:c r="DM86" s="509"/>
      <x:c r="DN86" s="509"/>
      <x:c r="DO86" s="509"/>
      <x:c r="DP86" s="510"/>
      <x:c r="DQ86" s="508"/>
      <x:c r="DR86" s="509"/>
      <x:c r="DS86" s="509"/>
      <x:c r="DT86" s="509"/>
      <x:c r="DU86" s="510"/>
      <x:c r="DV86" s="505"/>
      <x:c r="DW86" s="506"/>
      <x:c r="DX86" s="506"/>
      <x:c r="DY86" s="506"/>
      <x:c r="DZ86" s="507"/>
      <x:c r="EA86" s="226"/>
    </x:row>
    <x:row r="87" spans="1:131" s="227" customFormat="1" ht="26.25" customHeight="1">
      <x:c r="A87" s="249">
        <x:v>20</x:v>
      </x:c>
      <x:c r="B87" s="530"/>
      <x:c r="C87" s="531"/>
      <x:c r="D87" s="531"/>
      <x:c r="E87" s="531"/>
      <x:c r="F87" s="531"/>
      <x:c r="G87" s="531"/>
      <x:c r="H87" s="531"/>
      <x:c r="I87" s="531"/>
      <x:c r="J87" s="531"/>
      <x:c r="K87" s="531"/>
      <x:c r="L87" s="531"/>
      <x:c r="M87" s="531"/>
      <x:c r="N87" s="531"/>
      <x:c r="O87" s="531"/>
      <x:c r="P87" s="532"/>
      <x:c r="Q87" s="533"/>
      <x:c r="R87" s="534"/>
      <x:c r="S87" s="534"/>
      <x:c r="T87" s="534"/>
      <x:c r="U87" s="534"/>
      <x:c r="V87" s="534"/>
      <x:c r="W87" s="534"/>
      <x:c r="X87" s="534"/>
      <x:c r="Y87" s="534"/>
      <x:c r="Z87" s="534"/>
      <x:c r="AA87" s="534"/>
      <x:c r="AB87" s="534"/>
      <x:c r="AC87" s="534"/>
      <x:c r="AD87" s="534"/>
      <x:c r="AE87" s="534"/>
      <x:c r="AF87" s="534"/>
      <x:c r="AG87" s="534"/>
      <x:c r="AH87" s="534"/>
      <x:c r="AI87" s="534"/>
      <x:c r="AJ87" s="534"/>
      <x:c r="AK87" s="534"/>
      <x:c r="AL87" s="534"/>
      <x:c r="AM87" s="534"/>
      <x:c r="AN87" s="534"/>
      <x:c r="AO87" s="534"/>
      <x:c r="AP87" s="534"/>
      <x:c r="AQ87" s="534"/>
      <x:c r="AR87" s="534"/>
      <x:c r="AS87" s="534"/>
      <x:c r="AT87" s="534"/>
      <x:c r="AU87" s="534"/>
      <x:c r="AV87" s="534"/>
      <x:c r="AW87" s="534"/>
      <x:c r="AX87" s="534"/>
      <x:c r="AY87" s="534"/>
      <x:c r="AZ87" s="535"/>
      <x:c r="BA87" s="535"/>
      <x:c r="BB87" s="535"/>
      <x:c r="BC87" s="535"/>
      <x:c r="BD87" s="536"/>
      <x:c r="BE87" s="245"/>
      <x:c r="BF87" s="245"/>
      <x:c r="BG87" s="245"/>
      <x:c r="BH87" s="245"/>
      <x:c r="BI87" s="245"/>
      <x:c r="BJ87" s="245"/>
      <x:c r="BK87" s="245"/>
      <x:c r="BL87" s="245"/>
      <x:c r="BM87" s="245"/>
      <x:c r="BN87" s="245"/>
      <x:c r="BO87" s="245"/>
      <x:c r="BP87" s="245"/>
      <x:c r="BQ87" s="242">
        <x:v>81</x:v>
      </x:c>
      <x:c r="BR87" s="247"/>
      <x:c r="BS87" s="511"/>
      <x:c r="BT87" s="512"/>
      <x:c r="BU87" s="512"/>
      <x:c r="BV87" s="512"/>
      <x:c r="BW87" s="512"/>
      <x:c r="BX87" s="512"/>
      <x:c r="BY87" s="512"/>
      <x:c r="BZ87" s="512"/>
      <x:c r="CA87" s="512"/>
      <x:c r="CB87" s="512"/>
      <x:c r="CC87" s="512"/>
      <x:c r="CD87" s="512"/>
      <x:c r="CE87" s="512"/>
      <x:c r="CF87" s="512"/>
      <x:c r="CG87" s="513"/>
      <x:c r="CH87" s="508"/>
      <x:c r="CI87" s="509"/>
      <x:c r="CJ87" s="509"/>
      <x:c r="CK87" s="509"/>
      <x:c r="CL87" s="510"/>
      <x:c r="CM87" s="508"/>
      <x:c r="CN87" s="509"/>
      <x:c r="CO87" s="509"/>
      <x:c r="CP87" s="509"/>
      <x:c r="CQ87" s="510"/>
      <x:c r="CR87" s="508"/>
      <x:c r="CS87" s="509"/>
      <x:c r="CT87" s="509"/>
      <x:c r="CU87" s="509"/>
      <x:c r="CV87" s="510"/>
      <x:c r="CW87" s="508"/>
      <x:c r="CX87" s="509"/>
      <x:c r="CY87" s="509"/>
      <x:c r="CZ87" s="509"/>
      <x:c r="DA87" s="510"/>
      <x:c r="DB87" s="508"/>
      <x:c r="DC87" s="509"/>
      <x:c r="DD87" s="509"/>
      <x:c r="DE87" s="509"/>
      <x:c r="DF87" s="510"/>
      <x:c r="DG87" s="508"/>
      <x:c r="DH87" s="509"/>
      <x:c r="DI87" s="509"/>
      <x:c r="DJ87" s="509"/>
      <x:c r="DK87" s="510"/>
      <x:c r="DL87" s="508"/>
      <x:c r="DM87" s="509"/>
      <x:c r="DN87" s="509"/>
      <x:c r="DO87" s="509"/>
      <x:c r="DP87" s="510"/>
      <x:c r="DQ87" s="508"/>
      <x:c r="DR87" s="509"/>
      <x:c r="DS87" s="509"/>
      <x:c r="DT87" s="509"/>
      <x:c r="DU87" s="510"/>
      <x:c r="DV87" s="505"/>
      <x:c r="DW87" s="506"/>
      <x:c r="DX87" s="506"/>
      <x:c r="DY87" s="506"/>
      <x:c r="DZ87" s="507"/>
      <x:c r="EA87" s="226"/>
    </x:row>
    <x:row r="88" spans="1:131" s="227" customFormat="1" ht="26.25" customHeight="1">
      <x:c r="A88" s="244" t="s">
        <x:v>266</x:v>
      </x:c>
      <x:c r="B88" s="438" t="s">
        <x:v>460</x:v>
      </x:c>
      <x:c r="C88" s="439"/>
      <x:c r="D88" s="439"/>
      <x:c r="E88" s="439"/>
      <x:c r="F88" s="439"/>
      <x:c r="G88" s="439"/>
      <x:c r="H88" s="439"/>
      <x:c r="I88" s="439"/>
      <x:c r="J88" s="439"/>
      <x:c r="K88" s="439"/>
      <x:c r="L88" s="439"/>
      <x:c r="M88" s="439"/>
      <x:c r="N88" s="439"/>
      <x:c r="O88" s="439"/>
      <x:c r="P88" s="440"/>
      <x:c r="Q88" s="486"/>
      <x:c r="R88" s="487"/>
      <x:c r="S88" s="487"/>
      <x:c r="T88" s="487"/>
      <x:c r="U88" s="487"/>
      <x:c r="V88" s="487"/>
      <x:c r="W88" s="487"/>
      <x:c r="X88" s="487"/>
      <x:c r="Y88" s="487"/>
      <x:c r="Z88" s="487"/>
      <x:c r="AA88" s="487"/>
      <x:c r="AB88" s="487"/>
      <x:c r="AC88" s="487"/>
      <x:c r="AD88" s="487"/>
      <x:c r="AE88" s="487"/>
      <x:c r="AF88" s="490">
        <x:f>SUM(AF68:AJ72)</x:f>
        <x:v>5049</x:v>
      </x:c>
      <x:c r="AG88" s="490"/>
      <x:c r="AH88" s="490"/>
      <x:c r="AI88" s="490"/>
      <x:c r="AJ88" s="490"/>
      <x:c r="AK88" s="487"/>
      <x:c r="AL88" s="487"/>
      <x:c r="AM88" s="487"/>
      <x:c r="AN88" s="487"/>
      <x:c r="AO88" s="487"/>
      <x:c r="AP88" s="490"/>
      <x:c r="AQ88" s="490"/>
      <x:c r="AR88" s="490"/>
      <x:c r="AS88" s="490"/>
      <x:c r="AT88" s="490"/>
      <x:c r="AU88" s="490"/>
      <x:c r="AV88" s="490"/>
      <x:c r="AW88" s="490"/>
      <x:c r="AX88" s="490"/>
      <x:c r="AY88" s="490"/>
      <x:c r="AZ88" s="495"/>
      <x:c r="BA88" s="495"/>
      <x:c r="BB88" s="495"/>
      <x:c r="BC88" s="495"/>
      <x:c r="BD88" s="496"/>
      <x:c r="BE88" s="245"/>
      <x:c r="BF88" s="245"/>
      <x:c r="BG88" s="245"/>
      <x:c r="BH88" s="245"/>
      <x:c r="BI88" s="245"/>
      <x:c r="BJ88" s="245"/>
      <x:c r="BK88" s="245"/>
      <x:c r="BL88" s="245"/>
      <x:c r="BM88" s="245"/>
      <x:c r="BN88" s="245"/>
      <x:c r="BO88" s="245"/>
      <x:c r="BP88" s="245"/>
      <x:c r="BQ88" s="242">
        <x:v>82</x:v>
      </x:c>
      <x:c r="BR88" s="247"/>
      <x:c r="BS88" s="511"/>
      <x:c r="BT88" s="512"/>
      <x:c r="BU88" s="512"/>
      <x:c r="BV88" s="512"/>
      <x:c r="BW88" s="512"/>
      <x:c r="BX88" s="512"/>
      <x:c r="BY88" s="512"/>
      <x:c r="BZ88" s="512"/>
      <x:c r="CA88" s="512"/>
      <x:c r="CB88" s="512"/>
      <x:c r="CC88" s="512"/>
      <x:c r="CD88" s="512"/>
      <x:c r="CE88" s="512"/>
      <x:c r="CF88" s="512"/>
      <x:c r="CG88" s="513"/>
      <x:c r="CH88" s="508"/>
      <x:c r="CI88" s="509"/>
      <x:c r="CJ88" s="509"/>
      <x:c r="CK88" s="509"/>
      <x:c r="CL88" s="510"/>
      <x:c r="CM88" s="508"/>
      <x:c r="CN88" s="509"/>
      <x:c r="CO88" s="509"/>
      <x:c r="CP88" s="509"/>
      <x:c r="CQ88" s="510"/>
      <x:c r="CR88" s="508"/>
      <x:c r="CS88" s="509"/>
      <x:c r="CT88" s="509"/>
      <x:c r="CU88" s="509"/>
      <x:c r="CV88" s="510"/>
      <x:c r="CW88" s="508"/>
      <x:c r="CX88" s="509"/>
      <x:c r="CY88" s="509"/>
      <x:c r="CZ88" s="509"/>
      <x:c r="DA88" s="510"/>
      <x:c r="DB88" s="508"/>
      <x:c r="DC88" s="509"/>
      <x:c r="DD88" s="509"/>
      <x:c r="DE88" s="509"/>
      <x:c r="DF88" s="510"/>
      <x:c r="DG88" s="508"/>
      <x:c r="DH88" s="509"/>
      <x:c r="DI88" s="509"/>
      <x:c r="DJ88" s="509"/>
      <x:c r="DK88" s="510"/>
      <x:c r="DL88" s="508"/>
      <x:c r="DM88" s="509"/>
      <x:c r="DN88" s="509"/>
      <x:c r="DO88" s="509"/>
      <x:c r="DP88" s="510"/>
      <x:c r="DQ88" s="508"/>
      <x:c r="DR88" s="509"/>
      <x:c r="DS88" s="509"/>
      <x:c r="DT88" s="509"/>
      <x:c r="DU88" s="510"/>
      <x:c r="DV88" s="505"/>
      <x:c r="DW88" s="506"/>
      <x:c r="DX88" s="506"/>
      <x:c r="DY88" s="506"/>
      <x:c r="DZ88" s="507"/>
      <x:c r="EA88" s="226"/>
    </x:row>
    <x:row r="89" spans="1:131" s="227" customFormat="1" ht="26.25" hidden="1" customHeight="1">
      <x:c r="A89" s="250"/>
      <x:c r="B89" s="251"/>
      <x:c r="C89" s="251"/>
      <x:c r="D89" s="251"/>
      <x:c r="E89" s="251"/>
      <x:c r="F89" s="251"/>
      <x:c r="G89" s="251"/>
      <x:c r="H89" s="251"/>
      <x:c r="I89" s="251"/>
      <x:c r="J89" s="251"/>
      <x:c r="K89" s="251"/>
      <x:c r="L89" s="251"/>
      <x:c r="M89" s="251"/>
      <x:c r="N89" s="251"/>
      <x:c r="O89" s="251"/>
      <x:c r="P89" s="251"/>
      <x:c r="Q89" s="252"/>
      <x:c r="R89" s="252"/>
      <x:c r="S89" s="252"/>
      <x:c r="T89" s="252"/>
      <x:c r="U89" s="252"/>
      <x:c r="V89" s="252"/>
      <x:c r="W89" s="252"/>
      <x:c r="X89" s="252"/>
      <x:c r="Y89" s="252"/>
      <x:c r="Z89" s="252"/>
      <x:c r="AA89" s="252"/>
      <x:c r="AB89" s="252"/>
      <x:c r="AC89" s="252"/>
      <x:c r="AD89" s="252"/>
      <x:c r="AE89" s="252"/>
      <x:c r="AF89" s="252"/>
      <x:c r="AG89" s="252"/>
      <x:c r="AH89" s="252"/>
      <x:c r="AI89" s="252"/>
      <x:c r="AJ89" s="252"/>
      <x:c r="AK89" s="252"/>
      <x:c r="AL89" s="252"/>
      <x:c r="AM89" s="252"/>
      <x:c r="AN89" s="252"/>
      <x:c r="AO89" s="252"/>
      <x:c r="AP89" s="252"/>
      <x:c r="AQ89" s="252"/>
      <x:c r="AR89" s="252"/>
      <x:c r="AS89" s="252"/>
      <x:c r="AT89" s="252"/>
      <x:c r="AU89" s="252"/>
      <x:c r="AV89" s="252"/>
      <x:c r="AW89" s="252"/>
      <x:c r="AX89" s="252"/>
      <x:c r="AY89" s="252"/>
      <x:c r="AZ89" s="253"/>
      <x:c r="BA89" s="253"/>
      <x:c r="BB89" s="253"/>
      <x:c r="BC89" s="253"/>
      <x:c r="BD89" s="253"/>
      <x:c r="BE89" s="245"/>
      <x:c r="BF89" s="245"/>
      <x:c r="BG89" s="245"/>
      <x:c r="BH89" s="245"/>
      <x:c r="BI89" s="245"/>
      <x:c r="BJ89" s="245"/>
      <x:c r="BK89" s="245"/>
      <x:c r="BL89" s="245"/>
      <x:c r="BM89" s="245"/>
      <x:c r="BN89" s="245"/>
      <x:c r="BO89" s="245"/>
      <x:c r="BP89" s="245"/>
      <x:c r="BQ89" s="242">
        <x:v>83</x:v>
      </x:c>
      <x:c r="BR89" s="247"/>
      <x:c r="BS89" s="511"/>
      <x:c r="BT89" s="512"/>
      <x:c r="BU89" s="512"/>
      <x:c r="BV89" s="512"/>
      <x:c r="BW89" s="512"/>
      <x:c r="BX89" s="512"/>
      <x:c r="BY89" s="512"/>
      <x:c r="BZ89" s="512"/>
      <x:c r="CA89" s="512"/>
      <x:c r="CB89" s="512"/>
      <x:c r="CC89" s="512"/>
      <x:c r="CD89" s="512"/>
      <x:c r="CE89" s="512"/>
      <x:c r="CF89" s="512"/>
      <x:c r="CG89" s="513"/>
      <x:c r="CH89" s="508"/>
      <x:c r="CI89" s="509"/>
      <x:c r="CJ89" s="509"/>
      <x:c r="CK89" s="509"/>
      <x:c r="CL89" s="510"/>
      <x:c r="CM89" s="508"/>
      <x:c r="CN89" s="509"/>
      <x:c r="CO89" s="509"/>
      <x:c r="CP89" s="509"/>
      <x:c r="CQ89" s="510"/>
      <x:c r="CR89" s="508"/>
      <x:c r="CS89" s="509"/>
      <x:c r="CT89" s="509"/>
      <x:c r="CU89" s="509"/>
      <x:c r="CV89" s="510"/>
      <x:c r="CW89" s="508"/>
      <x:c r="CX89" s="509"/>
      <x:c r="CY89" s="509"/>
      <x:c r="CZ89" s="509"/>
      <x:c r="DA89" s="510"/>
      <x:c r="DB89" s="508"/>
      <x:c r="DC89" s="509"/>
      <x:c r="DD89" s="509"/>
      <x:c r="DE89" s="509"/>
      <x:c r="DF89" s="510"/>
      <x:c r="DG89" s="508"/>
      <x:c r="DH89" s="509"/>
      <x:c r="DI89" s="509"/>
      <x:c r="DJ89" s="509"/>
      <x:c r="DK89" s="510"/>
      <x:c r="DL89" s="508"/>
      <x:c r="DM89" s="509"/>
      <x:c r="DN89" s="509"/>
      <x:c r="DO89" s="509"/>
      <x:c r="DP89" s="510"/>
      <x:c r="DQ89" s="508"/>
      <x:c r="DR89" s="509"/>
      <x:c r="DS89" s="509"/>
      <x:c r="DT89" s="509"/>
      <x:c r="DU89" s="510"/>
      <x:c r="DV89" s="505"/>
      <x:c r="DW89" s="506"/>
      <x:c r="DX89" s="506"/>
      <x:c r="DY89" s="506"/>
      <x:c r="DZ89" s="507"/>
      <x:c r="EA89" s="226"/>
    </x:row>
    <x:row r="90" spans="1:131" s="227" customFormat="1" ht="26.25" hidden="1" customHeight="1">
      <x:c r="A90" s="250"/>
      <x:c r="B90" s="251"/>
      <x:c r="C90" s="251"/>
      <x:c r="D90" s="251"/>
      <x:c r="E90" s="251"/>
      <x:c r="F90" s="251"/>
      <x:c r="G90" s="251"/>
      <x:c r="H90" s="251"/>
      <x:c r="I90" s="251"/>
      <x:c r="J90" s="251"/>
      <x:c r="K90" s="251"/>
      <x:c r="L90" s="251"/>
      <x:c r="M90" s="251"/>
      <x:c r="N90" s="251"/>
      <x:c r="O90" s="251"/>
      <x:c r="P90" s="251"/>
      <x:c r="Q90" s="252"/>
      <x:c r="R90" s="252"/>
      <x:c r="S90" s="252"/>
      <x:c r="T90" s="252"/>
      <x:c r="U90" s="252"/>
      <x:c r="V90" s="252"/>
      <x:c r="W90" s="252"/>
      <x:c r="X90" s="252"/>
      <x:c r="Y90" s="252"/>
      <x:c r="Z90" s="252"/>
      <x:c r="AA90" s="252"/>
      <x:c r="AB90" s="252"/>
      <x:c r="AC90" s="252"/>
      <x:c r="AD90" s="252"/>
      <x:c r="AE90" s="252"/>
      <x:c r="AF90" s="252"/>
      <x:c r="AG90" s="252"/>
      <x:c r="AH90" s="252"/>
      <x:c r="AI90" s="252"/>
      <x:c r="AJ90" s="252"/>
      <x:c r="AK90" s="252"/>
      <x:c r="AL90" s="252"/>
      <x:c r="AM90" s="252"/>
      <x:c r="AN90" s="252"/>
      <x:c r="AO90" s="252"/>
      <x:c r="AP90" s="252"/>
      <x:c r="AQ90" s="252"/>
      <x:c r="AR90" s="252"/>
      <x:c r="AS90" s="252"/>
      <x:c r="AT90" s="252"/>
      <x:c r="AU90" s="252"/>
      <x:c r="AV90" s="252"/>
      <x:c r="AW90" s="252"/>
      <x:c r="AX90" s="252"/>
      <x:c r="AY90" s="252"/>
      <x:c r="AZ90" s="253"/>
      <x:c r="BA90" s="253"/>
      <x:c r="BB90" s="253"/>
      <x:c r="BC90" s="253"/>
      <x:c r="BD90" s="253"/>
      <x:c r="BE90" s="245"/>
      <x:c r="BF90" s="245"/>
      <x:c r="BG90" s="245"/>
      <x:c r="BH90" s="245"/>
      <x:c r="BI90" s="245"/>
      <x:c r="BJ90" s="245"/>
      <x:c r="BK90" s="245"/>
      <x:c r="BL90" s="245"/>
      <x:c r="BM90" s="245"/>
      <x:c r="BN90" s="245"/>
      <x:c r="BO90" s="245"/>
      <x:c r="BP90" s="245"/>
      <x:c r="BQ90" s="242">
        <x:v>84</x:v>
      </x:c>
      <x:c r="BR90" s="247"/>
      <x:c r="BS90" s="511"/>
      <x:c r="BT90" s="512"/>
      <x:c r="BU90" s="512"/>
      <x:c r="BV90" s="512"/>
      <x:c r="BW90" s="512"/>
      <x:c r="BX90" s="512"/>
      <x:c r="BY90" s="512"/>
      <x:c r="BZ90" s="512"/>
      <x:c r="CA90" s="512"/>
      <x:c r="CB90" s="512"/>
      <x:c r="CC90" s="512"/>
      <x:c r="CD90" s="512"/>
      <x:c r="CE90" s="512"/>
      <x:c r="CF90" s="512"/>
      <x:c r="CG90" s="513"/>
      <x:c r="CH90" s="508"/>
      <x:c r="CI90" s="509"/>
      <x:c r="CJ90" s="509"/>
      <x:c r="CK90" s="509"/>
      <x:c r="CL90" s="510"/>
      <x:c r="CM90" s="508"/>
      <x:c r="CN90" s="509"/>
      <x:c r="CO90" s="509"/>
      <x:c r="CP90" s="509"/>
      <x:c r="CQ90" s="510"/>
      <x:c r="CR90" s="508"/>
      <x:c r="CS90" s="509"/>
      <x:c r="CT90" s="509"/>
      <x:c r="CU90" s="509"/>
      <x:c r="CV90" s="510"/>
      <x:c r="CW90" s="508"/>
      <x:c r="CX90" s="509"/>
      <x:c r="CY90" s="509"/>
      <x:c r="CZ90" s="509"/>
      <x:c r="DA90" s="510"/>
      <x:c r="DB90" s="508"/>
      <x:c r="DC90" s="509"/>
      <x:c r="DD90" s="509"/>
      <x:c r="DE90" s="509"/>
      <x:c r="DF90" s="510"/>
      <x:c r="DG90" s="508"/>
      <x:c r="DH90" s="509"/>
      <x:c r="DI90" s="509"/>
      <x:c r="DJ90" s="509"/>
      <x:c r="DK90" s="510"/>
      <x:c r="DL90" s="508"/>
      <x:c r="DM90" s="509"/>
      <x:c r="DN90" s="509"/>
      <x:c r="DO90" s="509"/>
      <x:c r="DP90" s="510"/>
      <x:c r="DQ90" s="508"/>
      <x:c r="DR90" s="509"/>
      <x:c r="DS90" s="509"/>
      <x:c r="DT90" s="509"/>
      <x:c r="DU90" s="510"/>
      <x:c r="DV90" s="505"/>
      <x:c r="DW90" s="506"/>
      <x:c r="DX90" s="506"/>
      <x:c r="DY90" s="506"/>
      <x:c r="DZ90" s="507"/>
      <x:c r="EA90" s="226"/>
    </x:row>
    <x:row r="91" spans="1:131" s="227" customFormat="1" ht="26.25" hidden="1" customHeight="1">
      <x:c r="A91" s="250"/>
      <x:c r="B91" s="251"/>
      <x:c r="C91" s="251"/>
      <x:c r="D91" s="251"/>
      <x:c r="E91" s="251"/>
      <x:c r="F91" s="251"/>
      <x:c r="G91" s="251"/>
      <x:c r="H91" s="251"/>
      <x:c r="I91" s="251"/>
      <x:c r="J91" s="251"/>
      <x:c r="K91" s="251"/>
      <x:c r="L91" s="251"/>
      <x:c r="M91" s="251"/>
      <x:c r="N91" s="251"/>
      <x:c r="O91" s="251"/>
      <x:c r="P91" s="251"/>
      <x:c r="Q91" s="252"/>
      <x:c r="R91" s="252"/>
      <x:c r="S91" s="252"/>
      <x:c r="T91" s="252"/>
      <x:c r="U91" s="252"/>
      <x:c r="V91" s="252"/>
      <x:c r="W91" s="252"/>
      <x:c r="X91" s="252"/>
      <x:c r="Y91" s="252"/>
      <x:c r="Z91" s="252"/>
      <x:c r="AA91" s="252"/>
      <x:c r="AB91" s="252"/>
      <x:c r="AC91" s="252"/>
      <x:c r="AD91" s="252"/>
      <x:c r="AE91" s="252"/>
      <x:c r="AF91" s="252"/>
      <x:c r="AG91" s="252"/>
      <x:c r="AH91" s="252"/>
      <x:c r="AI91" s="252"/>
      <x:c r="AJ91" s="252"/>
      <x:c r="AK91" s="252"/>
      <x:c r="AL91" s="252"/>
      <x:c r="AM91" s="252"/>
      <x:c r="AN91" s="252"/>
      <x:c r="AO91" s="252"/>
      <x:c r="AP91" s="252"/>
      <x:c r="AQ91" s="252"/>
      <x:c r="AR91" s="252"/>
      <x:c r="AS91" s="252"/>
      <x:c r="AT91" s="252"/>
      <x:c r="AU91" s="252"/>
      <x:c r="AV91" s="252"/>
      <x:c r="AW91" s="252"/>
      <x:c r="AX91" s="252"/>
      <x:c r="AY91" s="252"/>
      <x:c r="AZ91" s="253"/>
      <x:c r="BA91" s="253"/>
      <x:c r="BB91" s="253"/>
      <x:c r="BC91" s="253"/>
      <x:c r="BD91" s="253"/>
      <x:c r="BE91" s="245"/>
      <x:c r="BF91" s="245"/>
      <x:c r="BG91" s="245"/>
      <x:c r="BH91" s="245"/>
      <x:c r="BI91" s="245"/>
      <x:c r="BJ91" s="245"/>
      <x:c r="BK91" s="245"/>
      <x:c r="BL91" s="245"/>
      <x:c r="BM91" s="245"/>
      <x:c r="BN91" s="245"/>
      <x:c r="BO91" s="245"/>
      <x:c r="BP91" s="245"/>
      <x:c r="BQ91" s="242">
        <x:v>85</x:v>
      </x:c>
      <x:c r="BR91" s="247"/>
      <x:c r="BS91" s="511"/>
      <x:c r="BT91" s="512"/>
      <x:c r="BU91" s="512"/>
      <x:c r="BV91" s="512"/>
      <x:c r="BW91" s="512"/>
      <x:c r="BX91" s="512"/>
      <x:c r="BY91" s="512"/>
      <x:c r="BZ91" s="512"/>
      <x:c r="CA91" s="512"/>
      <x:c r="CB91" s="512"/>
      <x:c r="CC91" s="512"/>
      <x:c r="CD91" s="512"/>
      <x:c r="CE91" s="512"/>
      <x:c r="CF91" s="512"/>
      <x:c r="CG91" s="513"/>
      <x:c r="CH91" s="508"/>
      <x:c r="CI91" s="509"/>
      <x:c r="CJ91" s="509"/>
      <x:c r="CK91" s="509"/>
      <x:c r="CL91" s="510"/>
      <x:c r="CM91" s="508"/>
      <x:c r="CN91" s="509"/>
      <x:c r="CO91" s="509"/>
      <x:c r="CP91" s="509"/>
      <x:c r="CQ91" s="510"/>
      <x:c r="CR91" s="508"/>
      <x:c r="CS91" s="509"/>
      <x:c r="CT91" s="509"/>
      <x:c r="CU91" s="509"/>
      <x:c r="CV91" s="510"/>
      <x:c r="CW91" s="508"/>
      <x:c r="CX91" s="509"/>
      <x:c r="CY91" s="509"/>
      <x:c r="CZ91" s="509"/>
      <x:c r="DA91" s="510"/>
      <x:c r="DB91" s="508"/>
      <x:c r="DC91" s="509"/>
      <x:c r="DD91" s="509"/>
      <x:c r="DE91" s="509"/>
      <x:c r="DF91" s="510"/>
      <x:c r="DG91" s="508"/>
      <x:c r="DH91" s="509"/>
      <x:c r="DI91" s="509"/>
      <x:c r="DJ91" s="509"/>
      <x:c r="DK91" s="510"/>
      <x:c r="DL91" s="508"/>
      <x:c r="DM91" s="509"/>
      <x:c r="DN91" s="509"/>
      <x:c r="DO91" s="509"/>
      <x:c r="DP91" s="510"/>
      <x:c r="DQ91" s="508"/>
      <x:c r="DR91" s="509"/>
      <x:c r="DS91" s="509"/>
      <x:c r="DT91" s="509"/>
      <x:c r="DU91" s="510"/>
      <x:c r="DV91" s="505"/>
      <x:c r="DW91" s="506"/>
      <x:c r="DX91" s="506"/>
      <x:c r="DY91" s="506"/>
      <x:c r="DZ91" s="507"/>
      <x:c r="EA91" s="226"/>
    </x:row>
    <x:row r="92" spans="1:131" s="227" customFormat="1" ht="26.25" hidden="1" customHeight="1">
      <x:c r="A92" s="250"/>
      <x:c r="B92" s="251"/>
      <x:c r="C92" s="251"/>
      <x:c r="D92" s="251"/>
      <x:c r="E92" s="251"/>
      <x:c r="F92" s="251"/>
      <x:c r="G92" s="251"/>
      <x:c r="H92" s="251"/>
      <x:c r="I92" s="251"/>
      <x:c r="J92" s="251"/>
      <x:c r="K92" s="251"/>
      <x:c r="L92" s="251"/>
      <x:c r="M92" s="251"/>
      <x:c r="N92" s="251"/>
      <x:c r="O92" s="251"/>
      <x:c r="P92" s="251"/>
      <x:c r="Q92" s="252"/>
      <x:c r="R92" s="252"/>
      <x:c r="S92" s="252"/>
      <x:c r="T92" s="252"/>
      <x:c r="U92" s="252"/>
      <x:c r="V92" s="252"/>
      <x:c r="W92" s="252"/>
      <x:c r="X92" s="252"/>
      <x:c r="Y92" s="252"/>
      <x:c r="Z92" s="252"/>
      <x:c r="AA92" s="252"/>
      <x:c r="AB92" s="252"/>
      <x:c r="AC92" s="252"/>
      <x:c r="AD92" s="252"/>
      <x:c r="AE92" s="252"/>
      <x:c r="AF92" s="252"/>
      <x:c r="AG92" s="252"/>
      <x:c r="AH92" s="252"/>
      <x:c r="AI92" s="252"/>
      <x:c r="AJ92" s="252"/>
      <x:c r="AK92" s="252"/>
      <x:c r="AL92" s="252"/>
      <x:c r="AM92" s="252"/>
      <x:c r="AN92" s="252"/>
      <x:c r="AO92" s="252"/>
      <x:c r="AP92" s="252"/>
      <x:c r="AQ92" s="252"/>
      <x:c r="AR92" s="252"/>
      <x:c r="AS92" s="252"/>
      <x:c r="AT92" s="252"/>
      <x:c r="AU92" s="252"/>
      <x:c r="AV92" s="252"/>
      <x:c r="AW92" s="252"/>
      <x:c r="AX92" s="252"/>
      <x:c r="AY92" s="252"/>
      <x:c r="AZ92" s="253"/>
      <x:c r="BA92" s="253"/>
      <x:c r="BB92" s="253"/>
      <x:c r="BC92" s="253"/>
      <x:c r="BD92" s="253"/>
      <x:c r="BE92" s="245"/>
      <x:c r="BF92" s="245"/>
      <x:c r="BG92" s="245"/>
      <x:c r="BH92" s="245"/>
      <x:c r="BI92" s="245"/>
      <x:c r="BJ92" s="245"/>
      <x:c r="BK92" s="245"/>
      <x:c r="BL92" s="245"/>
      <x:c r="BM92" s="245"/>
      <x:c r="BN92" s="245"/>
      <x:c r="BO92" s="245"/>
      <x:c r="BP92" s="245"/>
      <x:c r="BQ92" s="242">
        <x:v>86</x:v>
      </x:c>
      <x:c r="BR92" s="247"/>
      <x:c r="BS92" s="511"/>
      <x:c r="BT92" s="512"/>
      <x:c r="BU92" s="512"/>
      <x:c r="BV92" s="512"/>
      <x:c r="BW92" s="512"/>
      <x:c r="BX92" s="512"/>
      <x:c r="BY92" s="512"/>
      <x:c r="BZ92" s="512"/>
      <x:c r="CA92" s="512"/>
      <x:c r="CB92" s="512"/>
      <x:c r="CC92" s="512"/>
      <x:c r="CD92" s="512"/>
      <x:c r="CE92" s="512"/>
      <x:c r="CF92" s="512"/>
      <x:c r="CG92" s="513"/>
      <x:c r="CH92" s="508"/>
      <x:c r="CI92" s="509"/>
      <x:c r="CJ92" s="509"/>
      <x:c r="CK92" s="509"/>
      <x:c r="CL92" s="510"/>
      <x:c r="CM92" s="508"/>
      <x:c r="CN92" s="509"/>
      <x:c r="CO92" s="509"/>
      <x:c r="CP92" s="509"/>
      <x:c r="CQ92" s="510"/>
      <x:c r="CR92" s="508"/>
      <x:c r="CS92" s="509"/>
      <x:c r="CT92" s="509"/>
      <x:c r="CU92" s="509"/>
      <x:c r="CV92" s="510"/>
      <x:c r="CW92" s="508"/>
      <x:c r="CX92" s="509"/>
      <x:c r="CY92" s="509"/>
      <x:c r="CZ92" s="509"/>
      <x:c r="DA92" s="510"/>
      <x:c r="DB92" s="508"/>
      <x:c r="DC92" s="509"/>
      <x:c r="DD92" s="509"/>
      <x:c r="DE92" s="509"/>
      <x:c r="DF92" s="510"/>
      <x:c r="DG92" s="508"/>
      <x:c r="DH92" s="509"/>
      <x:c r="DI92" s="509"/>
      <x:c r="DJ92" s="509"/>
      <x:c r="DK92" s="510"/>
      <x:c r="DL92" s="508"/>
      <x:c r="DM92" s="509"/>
      <x:c r="DN92" s="509"/>
      <x:c r="DO92" s="509"/>
      <x:c r="DP92" s="510"/>
      <x:c r="DQ92" s="508"/>
      <x:c r="DR92" s="509"/>
      <x:c r="DS92" s="509"/>
      <x:c r="DT92" s="509"/>
      <x:c r="DU92" s="510"/>
      <x:c r="DV92" s="505"/>
      <x:c r="DW92" s="506"/>
      <x:c r="DX92" s="506"/>
      <x:c r="DY92" s="506"/>
      <x:c r="DZ92" s="507"/>
      <x:c r="EA92" s="226"/>
    </x:row>
    <x:row r="93" spans="1:131" s="227" customFormat="1" ht="26.25" hidden="1" customHeight="1">
      <x:c r="A93" s="250"/>
      <x:c r="B93" s="251"/>
      <x:c r="C93" s="251"/>
      <x:c r="D93" s="251"/>
      <x:c r="E93" s="251"/>
      <x:c r="F93" s="251"/>
      <x:c r="G93" s="251"/>
      <x:c r="H93" s="251"/>
      <x:c r="I93" s="251"/>
      <x:c r="J93" s="251"/>
      <x:c r="K93" s="251"/>
      <x:c r="L93" s="251"/>
      <x:c r="M93" s="251"/>
      <x:c r="N93" s="251"/>
      <x:c r="O93" s="251"/>
      <x:c r="P93" s="251"/>
      <x:c r="Q93" s="252"/>
      <x:c r="R93" s="252"/>
      <x:c r="S93" s="252"/>
      <x:c r="T93" s="252"/>
      <x:c r="U93" s="252"/>
      <x:c r="V93" s="252"/>
      <x:c r="W93" s="252"/>
      <x:c r="X93" s="252"/>
      <x:c r="Y93" s="252"/>
      <x:c r="Z93" s="252"/>
      <x:c r="AA93" s="252"/>
      <x:c r="AB93" s="252"/>
      <x:c r="AC93" s="252"/>
      <x:c r="AD93" s="252"/>
      <x:c r="AE93" s="252"/>
      <x:c r="AF93" s="252"/>
      <x:c r="AG93" s="252"/>
      <x:c r="AH93" s="252"/>
      <x:c r="AI93" s="252"/>
      <x:c r="AJ93" s="252"/>
      <x:c r="AK93" s="252"/>
      <x:c r="AL93" s="252"/>
      <x:c r="AM93" s="252"/>
      <x:c r="AN93" s="252"/>
      <x:c r="AO93" s="252"/>
      <x:c r="AP93" s="252"/>
      <x:c r="AQ93" s="252"/>
      <x:c r="AR93" s="252"/>
      <x:c r="AS93" s="252"/>
      <x:c r="AT93" s="252"/>
      <x:c r="AU93" s="252"/>
      <x:c r="AV93" s="252"/>
      <x:c r="AW93" s="252"/>
      <x:c r="AX93" s="252"/>
      <x:c r="AY93" s="252"/>
      <x:c r="AZ93" s="253"/>
      <x:c r="BA93" s="253"/>
      <x:c r="BB93" s="253"/>
      <x:c r="BC93" s="253"/>
      <x:c r="BD93" s="253"/>
      <x:c r="BE93" s="245"/>
      <x:c r="BF93" s="245"/>
      <x:c r="BG93" s="245"/>
      <x:c r="BH93" s="245"/>
      <x:c r="BI93" s="245"/>
      <x:c r="BJ93" s="245"/>
      <x:c r="BK93" s="245"/>
      <x:c r="BL93" s="245"/>
      <x:c r="BM93" s="245"/>
      <x:c r="BN93" s="245"/>
      <x:c r="BO93" s="245"/>
      <x:c r="BP93" s="245"/>
      <x:c r="BQ93" s="242">
        <x:v>87</x:v>
      </x:c>
      <x:c r="BR93" s="247"/>
      <x:c r="BS93" s="511"/>
      <x:c r="BT93" s="512"/>
      <x:c r="BU93" s="512"/>
      <x:c r="BV93" s="512"/>
      <x:c r="BW93" s="512"/>
      <x:c r="BX93" s="512"/>
      <x:c r="BY93" s="512"/>
      <x:c r="BZ93" s="512"/>
      <x:c r="CA93" s="512"/>
      <x:c r="CB93" s="512"/>
      <x:c r="CC93" s="512"/>
      <x:c r="CD93" s="512"/>
      <x:c r="CE93" s="512"/>
      <x:c r="CF93" s="512"/>
      <x:c r="CG93" s="513"/>
      <x:c r="CH93" s="508"/>
      <x:c r="CI93" s="509"/>
      <x:c r="CJ93" s="509"/>
      <x:c r="CK93" s="509"/>
      <x:c r="CL93" s="510"/>
      <x:c r="CM93" s="508"/>
      <x:c r="CN93" s="509"/>
      <x:c r="CO93" s="509"/>
      <x:c r="CP93" s="509"/>
      <x:c r="CQ93" s="510"/>
      <x:c r="CR93" s="508"/>
      <x:c r="CS93" s="509"/>
      <x:c r="CT93" s="509"/>
      <x:c r="CU93" s="509"/>
      <x:c r="CV93" s="510"/>
      <x:c r="CW93" s="508"/>
      <x:c r="CX93" s="509"/>
      <x:c r="CY93" s="509"/>
      <x:c r="CZ93" s="509"/>
      <x:c r="DA93" s="510"/>
      <x:c r="DB93" s="508"/>
      <x:c r="DC93" s="509"/>
      <x:c r="DD93" s="509"/>
      <x:c r="DE93" s="509"/>
      <x:c r="DF93" s="510"/>
      <x:c r="DG93" s="508"/>
      <x:c r="DH93" s="509"/>
      <x:c r="DI93" s="509"/>
      <x:c r="DJ93" s="509"/>
      <x:c r="DK93" s="510"/>
      <x:c r="DL93" s="508"/>
      <x:c r="DM93" s="509"/>
      <x:c r="DN93" s="509"/>
      <x:c r="DO93" s="509"/>
      <x:c r="DP93" s="510"/>
      <x:c r="DQ93" s="508"/>
      <x:c r="DR93" s="509"/>
      <x:c r="DS93" s="509"/>
      <x:c r="DT93" s="509"/>
      <x:c r="DU93" s="510"/>
      <x:c r="DV93" s="505"/>
      <x:c r="DW93" s="506"/>
      <x:c r="DX93" s="506"/>
      <x:c r="DY93" s="506"/>
      <x:c r="DZ93" s="507"/>
      <x:c r="EA93" s="226"/>
    </x:row>
    <x:row r="94" spans="1:131" s="227" customFormat="1" ht="26.25" hidden="1" customHeight="1">
      <x:c r="A94" s="250"/>
      <x:c r="B94" s="251"/>
      <x:c r="C94" s="251"/>
      <x:c r="D94" s="251"/>
      <x:c r="E94" s="251"/>
      <x:c r="F94" s="251"/>
      <x:c r="G94" s="251"/>
      <x:c r="H94" s="251"/>
      <x:c r="I94" s="251"/>
      <x:c r="J94" s="251"/>
      <x:c r="K94" s="251"/>
      <x:c r="L94" s="251"/>
      <x:c r="M94" s="251"/>
      <x:c r="N94" s="251"/>
      <x:c r="O94" s="251"/>
      <x:c r="P94" s="251"/>
      <x:c r="Q94" s="252"/>
      <x:c r="R94" s="252"/>
      <x:c r="S94" s="252"/>
      <x:c r="T94" s="252"/>
      <x:c r="U94" s="252"/>
      <x:c r="V94" s="252"/>
      <x:c r="W94" s="252"/>
      <x:c r="X94" s="252"/>
      <x:c r="Y94" s="252"/>
      <x:c r="Z94" s="252"/>
      <x:c r="AA94" s="252"/>
      <x:c r="AB94" s="252"/>
      <x:c r="AC94" s="252"/>
      <x:c r="AD94" s="252"/>
      <x:c r="AE94" s="252"/>
      <x:c r="AF94" s="252"/>
      <x:c r="AG94" s="252"/>
      <x:c r="AH94" s="252"/>
      <x:c r="AI94" s="252"/>
      <x:c r="AJ94" s="252"/>
      <x:c r="AK94" s="252"/>
      <x:c r="AL94" s="252"/>
      <x:c r="AM94" s="252"/>
      <x:c r="AN94" s="252"/>
      <x:c r="AO94" s="252"/>
      <x:c r="AP94" s="252"/>
      <x:c r="AQ94" s="252"/>
      <x:c r="AR94" s="252"/>
      <x:c r="AS94" s="252"/>
      <x:c r="AT94" s="252"/>
      <x:c r="AU94" s="252"/>
      <x:c r="AV94" s="252"/>
      <x:c r="AW94" s="252"/>
      <x:c r="AX94" s="252"/>
      <x:c r="AY94" s="252"/>
      <x:c r="AZ94" s="253"/>
      <x:c r="BA94" s="253"/>
      <x:c r="BB94" s="253"/>
      <x:c r="BC94" s="253"/>
      <x:c r="BD94" s="253"/>
      <x:c r="BE94" s="245"/>
      <x:c r="BF94" s="245"/>
      <x:c r="BG94" s="245"/>
      <x:c r="BH94" s="245"/>
      <x:c r="BI94" s="245"/>
      <x:c r="BJ94" s="245"/>
      <x:c r="BK94" s="245"/>
      <x:c r="BL94" s="245"/>
      <x:c r="BM94" s="245"/>
      <x:c r="BN94" s="245"/>
      <x:c r="BO94" s="245"/>
      <x:c r="BP94" s="245"/>
      <x:c r="BQ94" s="242">
        <x:v>88</x:v>
      </x:c>
      <x:c r="BR94" s="247"/>
      <x:c r="BS94" s="511"/>
      <x:c r="BT94" s="512"/>
      <x:c r="BU94" s="512"/>
      <x:c r="BV94" s="512"/>
      <x:c r="BW94" s="512"/>
      <x:c r="BX94" s="512"/>
      <x:c r="BY94" s="512"/>
      <x:c r="BZ94" s="512"/>
      <x:c r="CA94" s="512"/>
      <x:c r="CB94" s="512"/>
      <x:c r="CC94" s="512"/>
      <x:c r="CD94" s="512"/>
      <x:c r="CE94" s="512"/>
      <x:c r="CF94" s="512"/>
      <x:c r="CG94" s="513"/>
      <x:c r="CH94" s="508"/>
      <x:c r="CI94" s="509"/>
      <x:c r="CJ94" s="509"/>
      <x:c r="CK94" s="509"/>
      <x:c r="CL94" s="510"/>
      <x:c r="CM94" s="508"/>
      <x:c r="CN94" s="509"/>
      <x:c r="CO94" s="509"/>
      <x:c r="CP94" s="509"/>
      <x:c r="CQ94" s="510"/>
      <x:c r="CR94" s="508"/>
      <x:c r="CS94" s="509"/>
      <x:c r="CT94" s="509"/>
      <x:c r="CU94" s="509"/>
      <x:c r="CV94" s="510"/>
      <x:c r="CW94" s="508"/>
      <x:c r="CX94" s="509"/>
      <x:c r="CY94" s="509"/>
      <x:c r="CZ94" s="509"/>
      <x:c r="DA94" s="510"/>
      <x:c r="DB94" s="508"/>
      <x:c r="DC94" s="509"/>
      <x:c r="DD94" s="509"/>
      <x:c r="DE94" s="509"/>
      <x:c r="DF94" s="510"/>
      <x:c r="DG94" s="508"/>
      <x:c r="DH94" s="509"/>
      <x:c r="DI94" s="509"/>
      <x:c r="DJ94" s="509"/>
      <x:c r="DK94" s="510"/>
      <x:c r="DL94" s="508"/>
      <x:c r="DM94" s="509"/>
      <x:c r="DN94" s="509"/>
      <x:c r="DO94" s="509"/>
      <x:c r="DP94" s="510"/>
      <x:c r="DQ94" s="508"/>
      <x:c r="DR94" s="509"/>
      <x:c r="DS94" s="509"/>
      <x:c r="DT94" s="509"/>
      <x:c r="DU94" s="510"/>
      <x:c r="DV94" s="505"/>
      <x:c r="DW94" s="506"/>
      <x:c r="DX94" s="506"/>
      <x:c r="DY94" s="506"/>
      <x:c r="DZ94" s="507"/>
      <x:c r="EA94" s="226"/>
    </x:row>
    <x:row r="95" spans="1:131" s="227" customFormat="1" ht="26.25" hidden="1" customHeight="1">
      <x:c r="A95" s="250"/>
      <x:c r="B95" s="251"/>
      <x:c r="C95" s="251"/>
      <x:c r="D95" s="251"/>
      <x:c r="E95" s="251"/>
      <x:c r="F95" s="251"/>
      <x:c r="G95" s="251"/>
      <x:c r="H95" s="251"/>
      <x:c r="I95" s="251"/>
      <x:c r="J95" s="251"/>
      <x:c r="K95" s="251"/>
      <x:c r="L95" s="251"/>
      <x:c r="M95" s="251"/>
      <x:c r="N95" s="251"/>
      <x:c r="O95" s="251"/>
      <x:c r="P95" s="251"/>
      <x:c r="Q95" s="252"/>
      <x:c r="R95" s="252"/>
      <x:c r="S95" s="252"/>
      <x:c r="T95" s="252"/>
      <x:c r="U95" s="252"/>
      <x:c r="V95" s="252"/>
      <x:c r="W95" s="252"/>
      <x:c r="X95" s="252"/>
      <x:c r="Y95" s="252"/>
      <x:c r="Z95" s="252"/>
      <x:c r="AA95" s="252"/>
      <x:c r="AB95" s="252"/>
      <x:c r="AC95" s="252"/>
      <x:c r="AD95" s="252"/>
      <x:c r="AE95" s="252"/>
      <x:c r="AF95" s="252"/>
      <x:c r="AG95" s="252"/>
      <x:c r="AH95" s="252"/>
      <x:c r="AI95" s="252"/>
      <x:c r="AJ95" s="252"/>
      <x:c r="AK95" s="252"/>
      <x:c r="AL95" s="252"/>
      <x:c r="AM95" s="252"/>
      <x:c r="AN95" s="252"/>
      <x:c r="AO95" s="252"/>
      <x:c r="AP95" s="252"/>
      <x:c r="AQ95" s="252"/>
      <x:c r="AR95" s="252"/>
      <x:c r="AS95" s="252"/>
      <x:c r="AT95" s="252"/>
      <x:c r="AU95" s="252"/>
      <x:c r="AV95" s="252"/>
      <x:c r="AW95" s="252"/>
      <x:c r="AX95" s="252"/>
      <x:c r="AY95" s="252"/>
      <x:c r="AZ95" s="253"/>
      <x:c r="BA95" s="253"/>
      <x:c r="BB95" s="253"/>
      <x:c r="BC95" s="253"/>
      <x:c r="BD95" s="253"/>
      <x:c r="BE95" s="245"/>
      <x:c r="BF95" s="245"/>
      <x:c r="BG95" s="245"/>
      <x:c r="BH95" s="245"/>
      <x:c r="BI95" s="245"/>
      <x:c r="BJ95" s="245"/>
      <x:c r="BK95" s="245"/>
      <x:c r="BL95" s="245"/>
      <x:c r="BM95" s="245"/>
      <x:c r="BN95" s="245"/>
      <x:c r="BO95" s="245"/>
      <x:c r="BP95" s="245"/>
      <x:c r="BQ95" s="242">
        <x:v>89</x:v>
      </x:c>
      <x:c r="BR95" s="247"/>
      <x:c r="BS95" s="511"/>
      <x:c r="BT95" s="512"/>
      <x:c r="BU95" s="512"/>
      <x:c r="BV95" s="512"/>
      <x:c r="BW95" s="512"/>
      <x:c r="BX95" s="512"/>
      <x:c r="BY95" s="512"/>
      <x:c r="BZ95" s="512"/>
      <x:c r="CA95" s="512"/>
      <x:c r="CB95" s="512"/>
      <x:c r="CC95" s="512"/>
      <x:c r="CD95" s="512"/>
      <x:c r="CE95" s="512"/>
      <x:c r="CF95" s="512"/>
      <x:c r="CG95" s="513"/>
      <x:c r="CH95" s="508"/>
      <x:c r="CI95" s="509"/>
      <x:c r="CJ95" s="509"/>
      <x:c r="CK95" s="509"/>
      <x:c r="CL95" s="510"/>
      <x:c r="CM95" s="508"/>
      <x:c r="CN95" s="509"/>
      <x:c r="CO95" s="509"/>
      <x:c r="CP95" s="509"/>
      <x:c r="CQ95" s="510"/>
      <x:c r="CR95" s="508"/>
      <x:c r="CS95" s="509"/>
      <x:c r="CT95" s="509"/>
      <x:c r="CU95" s="509"/>
      <x:c r="CV95" s="510"/>
      <x:c r="CW95" s="508"/>
      <x:c r="CX95" s="509"/>
      <x:c r="CY95" s="509"/>
      <x:c r="CZ95" s="509"/>
      <x:c r="DA95" s="510"/>
      <x:c r="DB95" s="508"/>
      <x:c r="DC95" s="509"/>
      <x:c r="DD95" s="509"/>
      <x:c r="DE95" s="509"/>
      <x:c r="DF95" s="510"/>
      <x:c r="DG95" s="508"/>
      <x:c r="DH95" s="509"/>
      <x:c r="DI95" s="509"/>
      <x:c r="DJ95" s="509"/>
      <x:c r="DK95" s="510"/>
      <x:c r="DL95" s="508"/>
      <x:c r="DM95" s="509"/>
      <x:c r="DN95" s="509"/>
      <x:c r="DO95" s="509"/>
      <x:c r="DP95" s="510"/>
      <x:c r="DQ95" s="508"/>
      <x:c r="DR95" s="509"/>
      <x:c r="DS95" s="509"/>
      <x:c r="DT95" s="509"/>
      <x:c r="DU95" s="510"/>
      <x:c r="DV95" s="505"/>
      <x:c r="DW95" s="506"/>
      <x:c r="DX95" s="506"/>
      <x:c r="DY95" s="506"/>
      <x:c r="DZ95" s="507"/>
      <x:c r="EA95" s="226"/>
    </x:row>
    <x:row r="96" spans="1:131" s="227" customFormat="1" ht="26.25" hidden="1" customHeight="1">
      <x:c r="A96" s="250"/>
      <x:c r="B96" s="251"/>
      <x:c r="C96" s="251"/>
      <x:c r="D96" s="251"/>
      <x:c r="E96" s="251"/>
      <x:c r="F96" s="251"/>
      <x:c r="G96" s="251"/>
      <x:c r="H96" s="251"/>
      <x:c r="I96" s="251"/>
      <x:c r="J96" s="251"/>
      <x:c r="K96" s="251"/>
      <x:c r="L96" s="251"/>
      <x:c r="M96" s="251"/>
      <x:c r="N96" s="251"/>
      <x:c r="O96" s="251"/>
      <x:c r="P96" s="251"/>
      <x:c r="Q96" s="252"/>
      <x:c r="R96" s="252"/>
      <x:c r="S96" s="252"/>
      <x:c r="T96" s="252"/>
      <x:c r="U96" s="252"/>
      <x:c r="V96" s="252"/>
      <x:c r="W96" s="252"/>
      <x:c r="X96" s="252"/>
      <x:c r="Y96" s="252"/>
      <x:c r="Z96" s="252"/>
      <x:c r="AA96" s="252"/>
      <x:c r="AB96" s="252"/>
      <x:c r="AC96" s="252"/>
      <x:c r="AD96" s="252"/>
      <x:c r="AE96" s="252"/>
      <x:c r="AF96" s="252"/>
      <x:c r="AG96" s="252"/>
      <x:c r="AH96" s="252"/>
      <x:c r="AI96" s="252"/>
      <x:c r="AJ96" s="252"/>
      <x:c r="AK96" s="252"/>
      <x:c r="AL96" s="252"/>
      <x:c r="AM96" s="252"/>
      <x:c r="AN96" s="252"/>
      <x:c r="AO96" s="252"/>
      <x:c r="AP96" s="252"/>
      <x:c r="AQ96" s="252"/>
      <x:c r="AR96" s="252"/>
      <x:c r="AS96" s="252"/>
      <x:c r="AT96" s="252"/>
      <x:c r="AU96" s="252"/>
      <x:c r="AV96" s="252"/>
      <x:c r="AW96" s="252"/>
      <x:c r="AX96" s="252"/>
      <x:c r="AY96" s="252"/>
      <x:c r="AZ96" s="253"/>
      <x:c r="BA96" s="253"/>
      <x:c r="BB96" s="253"/>
      <x:c r="BC96" s="253"/>
      <x:c r="BD96" s="253"/>
      <x:c r="BE96" s="245"/>
      <x:c r="BF96" s="245"/>
      <x:c r="BG96" s="245"/>
      <x:c r="BH96" s="245"/>
      <x:c r="BI96" s="245"/>
      <x:c r="BJ96" s="245"/>
      <x:c r="BK96" s="245"/>
      <x:c r="BL96" s="245"/>
      <x:c r="BM96" s="245"/>
      <x:c r="BN96" s="245"/>
      <x:c r="BO96" s="245"/>
      <x:c r="BP96" s="245"/>
      <x:c r="BQ96" s="242">
        <x:v>90</x:v>
      </x:c>
      <x:c r="BR96" s="247"/>
      <x:c r="BS96" s="511"/>
      <x:c r="BT96" s="512"/>
      <x:c r="BU96" s="512"/>
      <x:c r="BV96" s="512"/>
      <x:c r="BW96" s="512"/>
      <x:c r="BX96" s="512"/>
      <x:c r="BY96" s="512"/>
      <x:c r="BZ96" s="512"/>
      <x:c r="CA96" s="512"/>
      <x:c r="CB96" s="512"/>
      <x:c r="CC96" s="512"/>
      <x:c r="CD96" s="512"/>
      <x:c r="CE96" s="512"/>
      <x:c r="CF96" s="512"/>
      <x:c r="CG96" s="513"/>
      <x:c r="CH96" s="508"/>
      <x:c r="CI96" s="509"/>
      <x:c r="CJ96" s="509"/>
      <x:c r="CK96" s="509"/>
      <x:c r="CL96" s="510"/>
      <x:c r="CM96" s="508"/>
      <x:c r="CN96" s="509"/>
      <x:c r="CO96" s="509"/>
      <x:c r="CP96" s="509"/>
      <x:c r="CQ96" s="510"/>
      <x:c r="CR96" s="508"/>
      <x:c r="CS96" s="509"/>
      <x:c r="CT96" s="509"/>
      <x:c r="CU96" s="509"/>
      <x:c r="CV96" s="510"/>
      <x:c r="CW96" s="508"/>
      <x:c r="CX96" s="509"/>
      <x:c r="CY96" s="509"/>
      <x:c r="CZ96" s="509"/>
      <x:c r="DA96" s="510"/>
      <x:c r="DB96" s="508"/>
      <x:c r="DC96" s="509"/>
      <x:c r="DD96" s="509"/>
      <x:c r="DE96" s="509"/>
      <x:c r="DF96" s="510"/>
      <x:c r="DG96" s="508"/>
      <x:c r="DH96" s="509"/>
      <x:c r="DI96" s="509"/>
      <x:c r="DJ96" s="509"/>
      <x:c r="DK96" s="510"/>
      <x:c r="DL96" s="508"/>
      <x:c r="DM96" s="509"/>
      <x:c r="DN96" s="509"/>
      <x:c r="DO96" s="509"/>
      <x:c r="DP96" s="510"/>
      <x:c r="DQ96" s="508"/>
      <x:c r="DR96" s="509"/>
      <x:c r="DS96" s="509"/>
      <x:c r="DT96" s="509"/>
      <x:c r="DU96" s="510"/>
      <x:c r="DV96" s="505"/>
      <x:c r="DW96" s="506"/>
      <x:c r="DX96" s="506"/>
      <x:c r="DY96" s="506"/>
      <x:c r="DZ96" s="507"/>
      <x:c r="EA96" s="226"/>
    </x:row>
    <x:row r="97" spans="1:131" s="227" customFormat="1" ht="26.25" hidden="1" customHeight="1">
      <x:c r="A97" s="250"/>
      <x:c r="B97" s="251"/>
      <x:c r="C97" s="251"/>
      <x:c r="D97" s="251"/>
      <x:c r="E97" s="251"/>
      <x:c r="F97" s="251"/>
      <x:c r="G97" s="251"/>
      <x:c r="H97" s="251"/>
      <x:c r="I97" s="251"/>
      <x:c r="J97" s="251"/>
      <x:c r="K97" s="251"/>
      <x:c r="L97" s="251"/>
      <x:c r="M97" s="251"/>
      <x:c r="N97" s="251"/>
      <x:c r="O97" s="251"/>
      <x:c r="P97" s="251"/>
      <x:c r="Q97" s="252"/>
      <x:c r="R97" s="252"/>
      <x:c r="S97" s="252"/>
      <x:c r="T97" s="252"/>
      <x:c r="U97" s="252"/>
      <x:c r="V97" s="252"/>
      <x:c r="W97" s="252"/>
      <x:c r="X97" s="252"/>
      <x:c r="Y97" s="252"/>
      <x:c r="Z97" s="252"/>
      <x:c r="AA97" s="252"/>
      <x:c r="AB97" s="252"/>
      <x:c r="AC97" s="252"/>
      <x:c r="AD97" s="252"/>
      <x:c r="AE97" s="252"/>
      <x:c r="AF97" s="252"/>
      <x:c r="AG97" s="252"/>
      <x:c r="AH97" s="252"/>
      <x:c r="AI97" s="252"/>
      <x:c r="AJ97" s="252"/>
      <x:c r="AK97" s="252"/>
      <x:c r="AL97" s="252"/>
      <x:c r="AM97" s="252"/>
      <x:c r="AN97" s="252"/>
      <x:c r="AO97" s="252"/>
      <x:c r="AP97" s="252"/>
      <x:c r="AQ97" s="252"/>
      <x:c r="AR97" s="252"/>
      <x:c r="AS97" s="252"/>
      <x:c r="AT97" s="252"/>
      <x:c r="AU97" s="252"/>
      <x:c r="AV97" s="252"/>
      <x:c r="AW97" s="252"/>
      <x:c r="AX97" s="252"/>
      <x:c r="AY97" s="252"/>
      <x:c r="AZ97" s="253"/>
      <x:c r="BA97" s="253"/>
      <x:c r="BB97" s="253"/>
      <x:c r="BC97" s="253"/>
      <x:c r="BD97" s="253"/>
      <x:c r="BE97" s="245"/>
      <x:c r="BF97" s="245"/>
      <x:c r="BG97" s="245"/>
      <x:c r="BH97" s="245"/>
      <x:c r="BI97" s="245"/>
      <x:c r="BJ97" s="245"/>
      <x:c r="BK97" s="245"/>
      <x:c r="BL97" s="245"/>
      <x:c r="BM97" s="245"/>
      <x:c r="BN97" s="245"/>
      <x:c r="BO97" s="245"/>
      <x:c r="BP97" s="245"/>
      <x:c r="BQ97" s="242">
        <x:v>91</x:v>
      </x:c>
      <x:c r="BR97" s="247"/>
      <x:c r="BS97" s="511"/>
      <x:c r="BT97" s="512"/>
      <x:c r="BU97" s="512"/>
      <x:c r="BV97" s="512"/>
      <x:c r="BW97" s="512"/>
      <x:c r="BX97" s="512"/>
      <x:c r="BY97" s="512"/>
      <x:c r="BZ97" s="512"/>
      <x:c r="CA97" s="512"/>
      <x:c r="CB97" s="512"/>
      <x:c r="CC97" s="512"/>
      <x:c r="CD97" s="512"/>
      <x:c r="CE97" s="512"/>
      <x:c r="CF97" s="512"/>
      <x:c r="CG97" s="513"/>
      <x:c r="CH97" s="508"/>
      <x:c r="CI97" s="509"/>
      <x:c r="CJ97" s="509"/>
      <x:c r="CK97" s="509"/>
      <x:c r="CL97" s="510"/>
      <x:c r="CM97" s="508"/>
      <x:c r="CN97" s="509"/>
      <x:c r="CO97" s="509"/>
      <x:c r="CP97" s="509"/>
      <x:c r="CQ97" s="510"/>
      <x:c r="CR97" s="508"/>
      <x:c r="CS97" s="509"/>
      <x:c r="CT97" s="509"/>
      <x:c r="CU97" s="509"/>
      <x:c r="CV97" s="510"/>
      <x:c r="CW97" s="508"/>
      <x:c r="CX97" s="509"/>
      <x:c r="CY97" s="509"/>
      <x:c r="CZ97" s="509"/>
      <x:c r="DA97" s="510"/>
      <x:c r="DB97" s="508"/>
      <x:c r="DC97" s="509"/>
      <x:c r="DD97" s="509"/>
      <x:c r="DE97" s="509"/>
      <x:c r="DF97" s="510"/>
      <x:c r="DG97" s="508"/>
      <x:c r="DH97" s="509"/>
      <x:c r="DI97" s="509"/>
      <x:c r="DJ97" s="509"/>
      <x:c r="DK97" s="510"/>
      <x:c r="DL97" s="508"/>
      <x:c r="DM97" s="509"/>
      <x:c r="DN97" s="509"/>
      <x:c r="DO97" s="509"/>
      <x:c r="DP97" s="510"/>
      <x:c r="DQ97" s="508"/>
      <x:c r="DR97" s="509"/>
      <x:c r="DS97" s="509"/>
      <x:c r="DT97" s="509"/>
      <x:c r="DU97" s="510"/>
      <x:c r="DV97" s="505"/>
      <x:c r="DW97" s="506"/>
      <x:c r="DX97" s="506"/>
      <x:c r="DY97" s="506"/>
      <x:c r="DZ97" s="507"/>
      <x:c r="EA97" s="226"/>
    </x:row>
    <x:row r="98" spans="1:131" s="227" customFormat="1" ht="26.25" hidden="1" customHeight="1">
      <x:c r="A98" s="250"/>
      <x:c r="B98" s="251"/>
      <x:c r="C98" s="251"/>
      <x:c r="D98" s="251"/>
      <x:c r="E98" s="251"/>
      <x:c r="F98" s="251"/>
      <x:c r="G98" s="251"/>
      <x:c r="H98" s="251"/>
      <x:c r="I98" s="251"/>
      <x:c r="J98" s="251"/>
      <x:c r="K98" s="251"/>
      <x:c r="L98" s="251"/>
      <x:c r="M98" s="251"/>
      <x:c r="N98" s="251"/>
      <x:c r="O98" s="251"/>
      <x:c r="P98" s="251"/>
      <x:c r="Q98" s="252"/>
      <x:c r="R98" s="252"/>
      <x:c r="S98" s="252"/>
      <x:c r="T98" s="252"/>
      <x:c r="U98" s="252"/>
      <x:c r="V98" s="252"/>
      <x:c r="W98" s="252"/>
      <x:c r="X98" s="252"/>
      <x:c r="Y98" s="252"/>
      <x:c r="Z98" s="252"/>
      <x:c r="AA98" s="252"/>
      <x:c r="AB98" s="252"/>
      <x:c r="AC98" s="252"/>
      <x:c r="AD98" s="252"/>
      <x:c r="AE98" s="252"/>
      <x:c r="AF98" s="252"/>
      <x:c r="AG98" s="252"/>
      <x:c r="AH98" s="252"/>
      <x:c r="AI98" s="252"/>
      <x:c r="AJ98" s="252"/>
      <x:c r="AK98" s="252"/>
      <x:c r="AL98" s="252"/>
      <x:c r="AM98" s="252"/>
      <x:c r="AN98" s="252"/>
      <x:c r="AO98" s="252"/>
      <x:c r="AP98" s="252"/>
      <x:c r="AQ98" s="252"/>
      <x:c r="AR98" s="252"/>
      <x:c r="AS98" s="252"/>
      <x:c r="AT98" s="252"/>
      <x:c r="AU98" s="252"/>
      <x:c r="AV98" s="252"/>
      <x:c r="AW98" s="252"/>
      <x:c r="AX98" s="252"/>
      <x:c r="AY98" s="252"/>
      <x:c r="AZ98" s="253"/>
      <x:c r="BA98" s="253"/>
      <x:c r="BB98" s="253"/>
      <x:c r="BC98" s="253"/>
      <x:c r="BD98" s="253"/>
      <x:c r="BE98" s="245"/>
      <x:c r="BF98" s="245"/>
      <x:c r="BG98" s="245"/>
      <x:c r="BH98" s="245"/>
      <x:c r="BI98" s="245"/>
      <x:c r="BJ98" s="245"/>
      <x:c r="BK98" s="245"/>
      <x:c r="BL98" s="245"/>
      <x:c r="BM98" s="245"/>
      <x:c r="BN98" s="245"/>
      <x:c r="BO98" s="245"/>
      <x:c r="BP98" s="245"/>
      <x:c r="BQ98" s="242">
        <x:v>92</x:v>
      </x:c>
      <x:c r="BR98" s="247"/>
      <x:c r="BS98" s="511"/>
      <x:c r="BT98" s="512"/>
      <x:c r="BU98" s="512"/>
      <x:c r="BV98" s="512"/>
      <x:c r="BW98" s="512"/>
      <x:c r="BX98" s="512"/>
      <x:c r="BY98" s="512"/>
      <x:c r="BZ98" s="512"/>
      <x:c r="CA98" s="512"/>
      <x:c r="CB98" s="512"/>
      <x:c r="CC98" s="512"/>
      <x:c r="CD98" s="512"/>
      <x:c r="CE98" s="512"/>
      <x:c r="CF98" s="512"/>
      <x:c r="CG98" s="513"/>
      <x:c r="CH98" s="508"/>
      <x:c r="CI98" s="509"/>
      <x:c r="CJ98" s="509"/>
      <x:c r="CK98" s="509"/>
      <x:c r="CL98" s="510"/>
      <x:c r="CM98" s="508"/>
      <x:c r="CN98" s="509"/>
      <x:c r="CO98" s="509"/>
      <x:c r="CP98" s="509"/>
      <x:c r="CQ98" s="510"/>
      <x:c r="CR98" s="508"/>
      <x:c r="CS98" s="509"/>
      <x:c r="CT98" s="509"/>
      <x:c r="CU98" s="509"/>
      <x:c r="CV98" s="510"/>
      <x:c r="CW98" s="508"/>
      <x:c r="CX98" s="509"/>
      <x:c r="CY98" s="509"/>
      <x:c r="CZ98" s="509"/>
      <x:c r="DA98" s="510"/>
      <x:c r="DB98" s="508"/>
      <x:c r="DC98" s="509"/>
      <x:c r="DD98" s="509"/>
      <x:c r="DE98" s="509"/>
      <x:c r="DF98" s="510"/>
      <x:c r="DG98" s="508"/>
      <x:c r="DH98" s="509"/>
      <x:c r="DI98" s="509"/>
      <x:c r="DJ98" s="509"/>
      <x:c r="DK98" s="510"/>
      <x:c r="DL98" s="508"/>
      <x:c r="DM98" s="509"/>
      <x:c r="DN98" s="509"/>
      <x:c r="DO98" s="509"/>
      <x:c r="DP98" s="510"/>
      <x:c r="DQ98" s="508"/>
      <x:c r="DR98" s="509"/>
      <x:c r="DS98" s="509"/>
      <x:c r="DT98" s="509"/>
      <x:c r="DU98" s="510"/>
      <x:c r="DV98" s="505"/>
      <x:c r="DW98" s="506"/>
      <x:c r="DX98" s="506"/>
      <x:c r="DY98" s="506"/>
      <x:c r="DZ98" s="507"/>
      <x:c r="EA98" s="226"/>
    </x:row>
    <x:row r="99" spans="1:131" s="227" customFormat="1" ht="26.25" hidden="1" customHeight="1">
      <x:c r="A99" s="250"/>
      <x:c r="B99" s="251"/>
      <x:c r="C99" s="251"/>
      <x:c r="D99" s="251"/>
      <x:c r="E99" s="251"/>
      <x:c r="F99" s="251"/>
      <x:c r="G99" s="251"/>
      <x:c r="H99" s="251"/>
      <x:c r="I99" s="251"/>
      <x:c r="J99" s="251"/>
      <x:c r="K99" s="251"/>
      <x:c r="L99" s="251"/>
      <x:c r="M99" s="251"/>
      <x:c r="N99" s="251"/>
      <x:c r="O99" s="251"/>
      <x:c r="P99" s="251"/>
      <x:c r="Q99" s="252"/>
      <x:c r="R99" s="252"/>
      <x:c r="S99" s="252"/>
      <x:c r="T99" s="252"/>
      <x:c r="U99" s="252"/>
      <x:c r="V99" s="252"/>
      <x:c r="W99" s="252"/>
      <x:c r="X99" s="252"/>
      <x:c r="Y99" s="252"/>
      <x:c r="Z99" s="252"/>
      <x:c r="AA99" s="252"/>
      <x:c r="AB99" s="252"/>
      <x:c r="AC99" s="252"/>
      <x:c r="AD99" s="252"/>
      <x:c r="AE99" s="252"/>
      <x:c r="AF99" s="252"/>
      <x:c r="AG99" s="252"/>
      <x:c r="AH99" s="252"/>
      <x:c r="AI99" s="252"/>
      <x:c r="AJ99" s="252"/>
      <x:c r="AK99" s="252"/>
      <x:c r="AL99" s="252"/>
      <x:c r="AM99" s="252"/>
      <x:c r="AN99" s="252"/>
      <x:c r="AO99" s="252"/>
      <x:c r="AP99" s="252"/>
      <x:c r="AQ99" s="252"/>
      <x:c r="AR99" s="252"/>
      <x:c r="AS99" s="252"/>
      <x:c r="AT99" s="252"/>
      <x:c r="AU99" s="252"/>
      <x:c r="AV99" s="252"/>
      <x:c r="AW99" s="252"/>
      <x:c r="AX99" s="252"/>
      <x:c r="AY99" s="252"/>
      <x:c r="AZ99" s="253"/>
      <x:c r="BA99" s="253"/>
      <x:c r="BB99" s="253"/>
      <x:c r="BC99" s="253"/>
      <x:c r="BD99" s="253"/>
      <x:c r="BE99" s="245"/>
      <x:c r="BF99" s="245"/>
      <x:c r="BG99" s="245"/>
      <x:c r="BH99" s="245"/>
      <x:c r="BI99" s="245"/>
      <x:c r="BJ99" s="245"/>
      <x:c r="BK99" s="245"/>
      <x:c r="BL99" s="245"/>
      <x:c r="BM99" s="245"/>
      <x:c r="BN99" s="245"/>
      <x:c r="BO99" s="245"/>
      <x:c r="BP99" s="245"/>
      <x:c r="BQ99" s="242">
        <x:v>93</x:v>
      </x:c>
      <x:c r="BR99" s="247"/>
      <x:c r="BS99" s="511"/>
      <x:c r="BT99" s="512"/>
      <x:c r="BU99" s="512"/>
      <x:c r="BV99" s="512"/>
      <x:c r="BW99" s="512"/>
      <x:c r="BX99" s="512"/>
      <x:c r="BY99" s="512"/>
      <x:c r="BZ99" s="512"/>
      <x:c r="CA99" s="512"/>
      <x:c r="CB99" s="512"/>
      <x:c r="CC99" s="512"/>
      <x:c r="CD99" s="512"/>
      <x:c r="CE99" s="512"/>
      <x:c r="CF99" s="512"/>
      <x:c r="CG99" s="513"/>
      <x:c r="CH99" s="508"/>
      <x:c r="CI99" s="509"/>
      <x:c r="CJ99" s="509"/>
      <x:c r="CK99" s="509"/>
      <x:c r="CL99" s="510"/>
      <x:c r="CM99" s="508"/>
      <x:c r="CN99" s="509"/>
      <x:c r="CO99" s="509"/>
      <x:c r="CP99" s="509"/>
      <x:c r="CQ99" s="510"/>
      <x:c r="CR99" s="508"/>
      <x:c r="CS99" s="509"/>
      <x:c r="CT99" s="509"/>
      <x:c r="CU99" s="509"/>
      <x:c r="CV99" s="510"/>
      <x:c r="CW99" s="508"/>
      <x:c r="CX99" s="509"/>
      <x:c r="CY99" s="509"/>
      <x:c r="CZ99" s="509"/>
      <x:c r="DA99" s="510"/>
      <x:c r="DB99" s="508"/>
      <x:c r="DC99" s="509"/>
      <x:c r="DD99" s="509"/>
      <x:c r="DE99" s="509"/>
      <x:c r="DF99" s="510"/>
      <x:c r="DG99" s="508"/>
      <x:c r="DH99" s="509"/>
      <x:c r="DI99" s="509"/>
      <x:c r="DJ99" s="509"/>
      <x:c r="DK99" s="510"/>
      <x:c r="DL99" s="508"/>
      <x:c r="DM99" s="509"/>
      <x:c r="DN99" s="509"/>
      <x:c r="DO99" s="509"/>
      <x:c r="DP99" s="510"/>
      <x:c r="DQ99" s="508"/>
      <x:c r="DR99" s="509"/>
      <x:c r="DS99" s="509"/>
      <x:c r="DT99" s="509"/>
      <x:c r="DU99" s="510"/>
      <x:c r="DV99" s="505"/>
      <x:c r="DW99" s="506"/>
      <x:c r="DX99" s="506"/>
      <x:c r="DY99" s="506"/>
      <x:c r="DZ99" s="507"/>
      <x:c r="EA99" s="226"/>
    </x:row>
    <x:row r="100" spans="1:131" s="227" customFormat="1" ht="26.25" hidden="1" customHeight="1">
      <x:c r="A100" s="250"/>
      <x:c r="B100" s="251"/>
      <x:c r="C100" s="251"/>
      <x:c r="D100" s="251"/>
      <x:c r="E100" s="251"/>
      <x:c r="F100" s="251"/>
      <x:c r="G100" s="251"/>
      <x:c r="H100" s="251"/>
      <x:c r="I100" s="251"/>
      <x:c r="J100" s="251"/>
      <x:c r="K100" s="251"/>
      <x:c r="L100" s="251"/>
      <x:c r="M100" s="251"/>
      <x:c r="N100" s="251"/>
      <x:c r="O100" s="251"/>
      <x:c r="P100" s="251"/>
      <x:c r="Q100" s="252"/>
      <x:c r="R100" s="252"/>
      <x:c r="S100" s="252"/>
      <x:c r="T100" s="252"/>
      <x:c r="U100" s="252"/>
      <x:c r="V100" s="252"/>
      <x:c r="W100" s="252"/>
      <x:c r="X100" s="252"/>
      <x:c r="Y100" s="252"/>
      <x:c r="Z100" s="252"/>
      <x:c r="AA100" s="252"/>
      <x:c r="AB100" s="252"/>
      <x:c r="AC100" s="252"/>
      <x:c r="AD100" s="252"/>
      <x:c r="AE100" s="252"/>
      <x:c r="AF100" s="252"/>
      <x:c r="AG100" s="252"/>
      <x:c r="AH100" s="252"/>
      <x:c r="AI100" s="252"/>
      <x:c r="AJ100" s="252"/>
      <x:c r="AK100" s="252"/>
      <x:c r="AL100" s="252"/>
      <x:c r="AM100" s="252"/>
      <x:c r="AN100" s="252"/>
      <x:c r="AO100" s="252"/>
      <x:c r="AP100" s="252"/>
      <x:c r="AQ100" s="252"/>
      <x:c r="AR100" s="252"/>
      <x:c r="AS100" s="252"/>
      <x:c r="AT100" s="252"/>
      <x:c r="AU100" s="252"/>
      <x:c r="AV100" s="252"/>
      <x:c r="AW100" s="252"/>
      <x:c r="AX100" s="252"/>
      <x:c r="AY100" s="252"/>
      <x:c r="AZ100" s="253"/>
      <x:c r="BA100" s="253"/>
      <x:c r="BB100" s="253"/>
      <x:c r="BC100" s="253"/>
      <x:c r="BD100" s="253"/>
      <x:c r="BE100" s="245"/>
      <x:c r="BF100" s="245"/>
      <x:c r="BG100" s="245"/>
      <x:c r="BH100" s="245"/>
      <x:c r="BI100" s="245"/>
      <x:c r="BJ100" s="245"/>
      <x:c r="BK100" s="245"/>
      <x:c r="BL100" s="245"/>
      <x:c r="BM100" s="245"/>
      <x:c r="BN100" s="245"/>
      <x:c r="BO100" s="245"/>
      <x:c r="BP100" s="245"/>
      <x:c r="BQ100" s="242">
        <x:v>94</x:v>
      </x:c>
      <x:c r="BR100" s="247"/>
      <x:c r="BS100" s="511"/>
      <x:c r="BT100" s="512"/>
      <x:c r="BU100" s="512"/>
      <x:c r="BV100" s="512"/>
      <x:c r="BW100" s="512"/>
      <x:c r="BX100" s="512"/>
      <x:c r="BY100" s="512"/>
      <x:c r="BZ100" s="512"/>
      <x:c r="CA100" s="512"/>
      <x:c r="CB100" s="512"/>
      <x:c r="CC100" s="512"/>
      <x:c r="CD100" s="512"/>
      <x:c r="CE100" s="512"/>
      <x:c r="CF100" s="512"/>
      <x:c r="CG100" s="513"/>
      <x:c r="CH100" s="508"/>
      <x:c r="CI100" s="509"/>
      <x:c r="CJ100" s="509"/>
      <x:c r="CK100" s="509"/>
      <x:c r="CL100" s="510"/>
      <x:c r="CM100" s="508"/>
      <x:c r="CN100" s="509"/>
      <x:c r="CO100" s="509"/>
      <x:c r="CP100" s="509"/>
      <x:c r="CQ100" s="510"/>
      <x:c r="CR100" s="508"/>
      <x:c r="CS100" s="509"/>
      <x:c r="CT100" s="509"/>
      <x:c r="CU100" s="509"/>
      <x:c r="CV100" s="510"/>
      <x:c r="CW100" s="508"/>
      <x:c r="CX100" s="509"/>
      <x:c r="CY100" s="509"/>
      <x:c r="CZ100" s="509"/>
      <x:c r="DA100" s="510"/>
      <x:c r="DB100" s="508"/>
      <x:c r="DC100" s="509"/>
      <x:c r="DD100" s="509"/>
      <x:c r="DE100" s="509"/>
      <x:c r="DF100" s="510"/>
      <x:c r="DG100" s="508"/>
      <x:c r="DH100" s="509"/>
      <x:c r="DI100" s="509"/>
      <x:c r="DJ100" s="509"/>
      <x:c r="DK100" s="510"/>
      <x:c r="DL100" s="508"/>
      <x:c r="DM100" s="509"/>
      <x:c r="DN100" s="509"/>
      <x:c r="DO100" s="509"/>
      <x:c r="DP100" s="510"/>
      <x:c r="DQ100" s="508"/>
      <x:c r="DR100" s="509"/>
      <x:c r="DS100" s="509"/>
      <x:c r="DT100" s="509"/>
      <x:c r="DU100" s="510"/>
      <x:c r="DV100" s="505"/>
      <x:c r="DW100" s="506"/>
      <x:c r="DX100" s="506"/>
      <x:c r="DY100" s="506"/>
      <x:c r="DZ100" s="507"/>
      <x:c r="EA100" s="226"/>
    </x:row>
    <x:row r="101" spans="1:131" s="227" customFormat="1" ht="26.25" hidden="1" customHeight="1">
      <x:c r="A101" s="250"/>
      <x:c r="B101" s="251"/>
      <x:c r="C101" s="251"/>
      <x:c r="D101" s="251"/>
      <x:c r="E101" s="251"/>
      <x:c r="F101" s="251"/>
      <x:c r="G101" s="251"/>
      <x:c r="H101" s="251"/>
      <x:c r="I101" s="251"/>
      <x:c r="J101" s="251"/>
      <x:c r="K101" s="251"/>
      <x:c r="L101" s="251"/>
      <x:c r="M101" s="251"/>
      <x:c r="N101" s="251"/>
      <x:c r="O101" s="251"/>
      <x:c r="P101" s="251"/>
      <x:c r="Q101" s="252"/>
      <x:c r="R101" s="252"/>
      <x:c r="S101" s="252"/>
      <x:c r="T101" s="252"/>
      <x:c r="U101" s="252"/>
      <x:c r="V101" s="252"/>
      <x:c r="W101" s="252"/>
      <x:c r="X101" s="252"/>
      <x:c r="Y101" s="252"/>
      <x:c r="Z101" s="252"/>
      <x:c r="AA101" s="252"/>
      <x:c r="AB101" s="252"/>
      <x:c r="AC101" s="252"/>
      <x:c r="AD101" s="252"/>
      <x:c r="AE101" s="252"/>
      <x:c r="AF101" s="252"/>
      <x:c r="AG101" s="252"/>
      <x:c r="AH101" s="252"/>
      <x:c r="AI101" s="252"/>
      <x:c r="AJ101" s="252"/>
      <x:c r="AK101" s="252"/>
      <x:c r="AL101" s="252"/>
      <x:c r="AM101" s="252"/>
      <x:c r="AN101" s="252"/>
      <x:c r="AO101" s="252"/>
      <x:c r="AP101" s="252"/>
      <x:c r="AQ101" s="252"/>
      <x:c r="AR101" s="252"/>
      <x:c r="AS101" s="252"/>
      <x:c r="AT101" s="252"/>
      <x:c r="AU101" s="252"/>
      <x:c r="AV101" s="252"/>
      <x:c r="AW101" s="252"/>
      <x:c r="AX101" s="252"/>
      <x:c r="AY101" s="252"/>
      <x:c r="AZ101" s="253"/>
      <x:c r="BA101" s="253"/>
      <x:c r="BB101" s="253"/>
      <x:c r="BC101" s="253"/>
      <x:c r="BD101" s="253"/>
      <x:c r="BE101" s="245"/>
      <x:c r="BF101" s="245"/>
      <x:c r="BG101" s="245"/>
      <x:c r="BH101" s="245"/>
      <x:c r="BI101" s="245"/>
      <x:c r="BJ101" s="245"/>
      <x:c r="BK101" s="245"/>
      <x:c r="BL101" s="245"/>
      <x:c r="BM101" s="245"/>
      <x:c r="BN101" s="245"/>
      <x:c r="BO101" s="245"/>
      <x:c r="BP101" s="245"/>
      <x:c r="BQ101" s="242">
        <x:v>95</x:v>
      </x:c>
      <x:c r="BR101" s="247"/>
      <x:c r="BS101" s="511"/>
      <x:c r="BT101" s="512"/>
      <x:c r="BU101" s="512"/>
      <x:c r="BV101" s="512"/>
      <x:c r="BW101" s="512"/>
      <x:c r="BX101" s="512"/>
      <x:c r="BY101" s="512"/>
      <x:c r="BZ101" s="512"/>
      <x:c r="CA101" s="512"/>
      <x:c r="CB101" s="512"/>
      <x:c r="CC101" s="512"/>
      <x:c r="CD101" s="512"/>
      <x:c r="CE101" s="512"/>
      <x:c r="CF101" s="512"/>
      <x:c r="CG101" s="513"/>
      <x:c r="CH101" s="508"/>
      <x:c r="CI101" s="509"/>
      <x:c r="CJ101" s="509"/>
      <x:c r="CK101" s="509"/>
      <x:c r="CL101" s="510"/>
      <x:c r="CM101" s="508"/>
      <x:c r="CN101" s="509"/>
      <x:c r="CO101" s="509"/>
      <x:c r="CP101" s="509"/>
      <x:c r="CQ101" s="510"/>
      <x:c r="CR101" s="508"/>
      <x:c r="CS101" s="509"/>
      <x:c r="CT101" s="509"/>
      <x:c r="CU101" s="509"/>
      <x:c r="CV101" s="510"/>
      <x:c r="CW101" s="508"/>
      <x:c r="CX101" s="509"/>
      <x:c r="CY101" s="509"/>
      <x:c r="CZ101" s="509"/>
      <x:c r="DA101" s="510"/>
      <x:c r="DB101" s="508"/>
      <x:c r="DC101" s="509"/>
      <x:c r="DD101" s="509"/>
      <x:c r="DE101" s="509"/>
      <x:c r="DF101" s="510"/>
      <x:c r="DG101" s="508"/>
      <x:c r="DH101" s="509"/>
      <x:c r="DI101" s="509"/>
      <x:c r="DJ101" s="509"/>
      <x:c r="DK101" s="510"/>
      <x:c r="DL101" s="508"/>
      <x:c r="DM101" s="509"/>
      <x:c r="DN101" s="509"/>
      <x:c r="DO101" s="509"/>
      <x:c r="DP101" s="510"/>
      <x:c r="DQ101" s="508"/>
      <x:c r="DR101" s="509"/>
      <x:c r="DS101" s="509"/>
      <x:c r="DT101" s="509"/>
      <x:c r="DU101" s="510"/>
      <x:c r="DV101" s="505"/>
      <x:c r="DW101" s="506"/>
      <x:c r="DX101" s="506"/>
      <x:c r="DY101" s="506"/>
      <x:c r="DZ101" s="507"/>
      <x:c r="EA101" s="226"/>
    </x:row>
    <x:row r="102" spans="1:131" s="227" customFormat="1" ht="26.25" customHeight="1">
      <x:c r="A102" s="250"/>
      <x:c r="B102" s="251"/>
      <x:c r="C102" s="251"/>
      <x:c r="D102" s="251"/>
      <x:c r="E102" s="251"/>
      <x:c r="F102" s="251"/>
      <x:c r="G102" s="251"/>
      <x:c r="H102" s="251"/>
      <x:c r="I102" s="251"/>
      <x:c r="J102" s="251"/>
      <x:c r="K102" s="251"/>
      <x:c r="L102" s="251"/>
      <x:c r="M102" s="251"/>
      <x:c r="N102" s="251"/>
      <x:c r="O102" s="251"/>
      <x:c r="P102" s="251"/>
      <x:c r="Q102" s="252"/>
      <x:c r="R102" s="252"/>
      <x:c r="S102" s="252"/>
      <x:c r="T102" s="252"/>
      <x:c r="U102" s="252"/>
      <x:c r="V102" s="252"/>
      <x:c r="W102" s="252"/>
      <x:c r="X102" s="252"/>
      <x:c r="Y102" s="252"/>
      <x:c r="Z102" s="252"/>
      <x:c r="AA102" s="252"/>
      <x:c r="AB102" s="252"/>
      <x:c r="AC102" s="252"/>
      <x:c r="AD102" s="252"/>
      <x:c r="AE102" s="252"/>
      <x:c r="AF102" s="252"/>
      <x:c r="AG102" s="252"/>
      <x:c r="AH102" s="252"/>
      <x:c r="AI102" s="252"/>
      <x:c r="AJ102" s="252"/>
      <x:c r="AK102" s="252"/>
      <x:c r="AL102" s="252"/>
      <x:c r="AM102" s="252"/>
      <x:c r="AN102" s="252"/>
      <x:c r="AO102" s="252"/>
      <x:c r="AP102" s="252"/>
      <x:c r="AQ102" s="252"/>
      <x:c r="AR102" s="252"/>
      <x:c r="AS102" s="252"/>
      <x:c r="AT102" s="252"/>
      <x:c r="AU102" s="252"/>
      <x:c r="AV102" s="252"/>
      <x:c r="AW102" s="252"/>
      <x:c r="AX102" s="252"/>
      <x:c r="AY102" s="252"/>
      <x:c r="AZ102" s="253"/>
      <x:c r="BA102" s="253"/>
      <x:c r="BB102" s="253"/>
      <x:c r="BC102" s="253"/>
      <x:c r="BD102" s="253"/>
      <x:c r="BE102" s="245"/>
      <x:c r="BF102" s="245"/>
      <x:c r="BG102" s="245"/>
      <x:c r="BH102" s="245"/>
      <x:c r="BI102" s="245"/>
      <x:c r="BJ102" s="245"/>
      <x:c r="BK102" s="245"/>
      <x:c r="BL102" s="245"/>
      <x:c r="BM102" s="245"/>
      <x:c r="BN102" s="245"/>
      <x:c r="BO102" s="245"/>
      <x:c r="BP102" s="245"/>
      <x:c r="BQ102" s="244" t="s">
        <x:v>266</x:v>
      </x:c>
      <x:c r="BR102" s="438" t="s">
        <x:v>46</x:v>
      </x:c>
      <x:c r="BS102" s="439"/>
      <x:c r="BT102" s="439"/>
      <x:c r="BU102" s="439"/>
      <x:c r="BV102" s="439"/>
      <x:c r="BW102" s="439"/>
      <x:c r="BX102" s="439"/>
      <x:c r="BY102" s="439"/>
      <x:c r="BZ102" s="439"/>
      <x:c r="CA102" s="439"/>
      <x:c r="CB102" s="439"/>
      <x:c r="CC102" s="439"/>
      <x:c r="CD102" s="439"/>
      <x:c r="CE102" s="439"/>
      <x:c r="CF102" s="439"/>
      <x:c r="CG102" s="440"/>
      <x:c r="CH102" s="537"/>
      <x:c r="CI102" s="538"/>
      <x:c r="CJ102" s="538"/>
      <x:c r="CK102" s="538"/>
      <x:c r="CL102" s="539"/>
      <x:c r="CM102" s="537"/>
      <x:c r="CN102" s="538"/>
      <x:c r="CO102" s="538"/>
      <x:c r="CP102" s="538"/>
      <x:c r="CQ102" s="539"/>
      <x:c r="CR102" s="540">
        <x:f>SUM(CR7:CV14)</x:f>
        <x:v>1300</x:v>
      </x:c>
      <x:c r="CS102" s="498"/>
      <x:c r="CT102" s="498"/>
      <x:c r="CU102" s="498"/>
      <x:c r="CV102" s="541"/>
      <x:c r="CW102" s="540">
        <x:f>SUM(CW7:DA14)</x:f>
        <x:v>295</x:v>
      </x:c>
      <x:c r="CX102" s="498"/>
      <x:c r="CY102" s="498"/>
      <x:c r="CZ102" s="498"/>
      <x:c r="DA102" s="541"/>
      <x:c r="DB102" s="540">
        <x:f>SUM(DB7:DF14)</x:f>
        <x:v>0</x:v>
      </x:c>
      <x:c r="DC102" s="498"/>
      <x:c r="DD102" s="498"/>
      <x:c r="DE102" s="498"/>
      <x:c r="DF102" s="541"/>
      <x:c r="DG102" s="540">
        <x:f>SUM(DG7:DK14)</x:f>
        <x:v>231</x:v>
      </x:c>
      <x:c r="DH102" s="498"/>
      <x:c r="DI102" s="498"/>
      <x:c r="DJ102" s="498"/>
      <x:c r="DK102" s="541"/>
      <x:c r="DL102" s="540">
        <x:f>SUM(DL7:DP14)</x:f>
        <x:v>0</x:v>
      </x:c>
      <x:c r="DM102" s="498"/>
      <x:c r="DN102" s="498"/>
      <x:c r="DO102" s="498"/>
      <x:c r="DP102" s="541"/>
      <x:c r="DQ102" s="540">
        <x:f>SUM(DQ7:DU14)</x:f>
        <x:v>0</x:v>
      </x:c>
      <x:c r="DR102" s="498"/>
      <x:c r="DS102" s="498"/>
      <x:c r="DT102" s="498"/>
      <x:c r="DU102" s="541"/>
      <x:c r="DV102" s="564"/>
      <x:c r="DW102" s="565"/>
      <x:c r="DX102" s="565"/>
      <x:c r="DY102" s="565"/>
      <x:c r="DZ102" s="566"/>
      <x:c r="EA102" s="226"/>
    </x:row>
    <x:row r="103" spans="1:131" s="227" customFormat="1" ht="26.25" customHeight="1">
      <x:c r="A103" s="250"/>
      <x:c r="B103" s="251"/>
      <x:c r="C103" s="251"/>
      <x:c r="D103" s="251"/>
      <x:c r="E103" s="251"/>
      <x:c r="F103" s="251"/>
      <x:c r="G103" s="251"/>
      <x:c r="H103" s="251"/>
      <x:c r="I103" s="251"/>
      <x:c r="J103" s="251"/>
      <x:c r="K103" s="251"/>
      <x:c r="L103" s="251"/>
      <x:c r="M103" s="251"/>
      <x:c r="N103" s="251"/>
      <x:c r="O103" s="251"/>
      <x:c r="P103" s="251"/>
      <x:c r="Q103" s="252"/>
      <x:c r="R103" s="252"/>
      <x:c r="S103" s="252"/>
      <x:c r="T103" s="252"/>
      <x:c r="U103" s="252"/>
      <x:c r="V103" s="252"/>
      <x:c r="W103" s="252"/>
      <x:c r="X103" s="252"/>
      <x:c r="Y103" s="252"/>
      <x:c r="Z103" s="252"/>
      <x:c r="AA103" s="252"/>
      <x:c r="AB103" s="252"/>
      <x:c r="AC103" s="252"/>
      <x:c r="AD103" s="252"/>
      <x:c r="AE103" s="252"/>
      <x:c r="AF103" s="252"/>
      <x:c r="AG103" s="252"/>
      <x:c r="AH103" s="252"/>
      <x:c r="AI103" s="252"/>
      <x:c r="AJ103" s="252"/>
      <x:c r="AK103" s="252"/>
      <x:c r="AL103" s="252"/>
      <x:c r="AM103" s="252"/>
      <x:c r="AN103" s="252"/>
      <x:c r="AO103" s="252"/>
      <x:c r="AP103" s="252"/>
      <x:c r="AQ103" s="252"/>
      <x:c r="AR103" s="252"/>
      <x:c r="AS103" s="252"/>
      <x:c r="AT103" s="252"/>
      <x:c r="AU103" s="252"/>
      <x:c r="AV103" s="252"/>
      <x:c r="AW103" s="252"/>
      <x:c r="AX103" s="252"/>
      <x:c r="AY103" s="252"/>
      <x:c r="AZ103" s="253"/>
      <x:c r="BA103" s="253"/>
      <x:c r="BB103" s="253"/>
      <x:c r="BC103" s="253"/>
      <x:c r="BD103" s="253"/>
      <x:c r="BE103" s="245"/>
      <x:c r="BF103" s="245"/>
      <x:c r="BG103" s="245"/>
      <x:c r="BH103" s="245"/>
      <x:c r="BI103" s="245"/>
      <x:c r="BJ103" s="245"/>
      <x:c r="BK103" s="245"/>
      <x:c r="BL103" s="245"/>
      <x:c r="BM103" s="245"/>
      <x:c r="BN103" s="245"/>
      <x:c r="BO103" s="245"/>
      <x:c r="BP103" s="245"/>
      <x:c r="BQ103" s="567" t="s">
        <x:v>503</x:v>
      </x:c>
      <x:c r="BR103" s="567"/>
      <x:c r="BS103" s="567"/>
      <x:c r="BT103" s="567"/>
      <x:c r="BU103" s="567"/>
      <x:c r="BV103" s="567"/>
      <x:c r="BW103" s="567"/>
      <x:c r="BX103" s="567"/>
      <x:c r="BY103" s="567"/>
      <x:c r="BZ103" s="567"/>
      <x:c r="CA103" s="567"/>
      <x:c r="CB103" s="567"/>
      <x:c r="CC103" s="567"/>
      <x:c r="CD103" s="567"/>
      <x:c r="CE103" s="567"/>
      <x:c r="CF103" s="567"/>
      <x:c r="CG103" s="567"/>
      <x:c r="CH103" s="567"/>
      <x:c r="CI103" s="567"/>
      <x:c r="CJ103" s="567"/>
      <x:c r="CK103" s="567"/>
      <x:c r="CL103" s="567"/>
      <x:c r="CM103" s="567"/>
      <x:c r="CN103" s="567"/>
      <x:c r="CO103" s="567"/>
      <x:c r="CP103" s="567"/>
      <x:c r="CQ103" s="567"/>
      <x:c r="CR103" s="567"/>
      <x:c r="CS103" s="567"/>
      <x:c r="CT103" s="567"/>
      <x:c r="CU103" s="567"/>
      <x:c r="CV103" s="567"/>
      <x:c r="CW103" s="567"/>
      <x:c r="CX103" s="567"/>
      <x:c r="CY103" s="567"/>
      <x:c r="CZ103" s="567"/>
      <x:c r="DA103" s="567"/>
      <x:c r="DB103" s="567"/>
      <x:c r="DC103" s="567"/>
      <x:c r="DD103" s="567"/>
      <x:c r="DE103" s="567"/>
      <x:c r="DF103" s="567"/>
      <x:c r="DG103" s="567"/>
      <x:c r="DH103" s="567"/>
      <x:c r="DI103" s="567"/>
      <x:c r="DJ103" s="567"/>
      <x:c r="DK103" s="567"/>
      <x:c r="DL103" s="567"/>
      <x:c r="DM103" s="567"/>
      <x:c r="DN103" s="567"/>
      <x:c r="DO103" s="567"/>
      <x:c r="DP103" s="567"/>
      <x:c r="DQ103" s="567"/>
      <x:c r="DR103" s="567"/>
      <x:c r="DS103" s="567"/>
      <x:c r="DT103" s="567"/>
      <x:c r="DU103" s="567"/>
      <x:c r="DV103" s="567"/>
      <x:c r="DW103" s="567"/>
      <x:c r="DX103" s="567"/>
      <x:c r="DY103" s="567"/>
      <x:c r="DZ103" s="567"/>
      <x:c r="EA103" s="226"/>
    </x:row>
    <x:row r="104" spans="1:131" s="227" customFormat="1" ht="26.25" customHeight="1">
      <x:c r="A104" s="250"/>
      <x:c r="B104" s="251"/>
      <x:c r="C104" s="251"/>
      <x:c r="D104" s="251"/>
      <x:c r="E104" s="251"/>
      <x:c r="F104" s="251"/>
      <x:c r="G104" s="251"/>
      <x:c r="H104" s="251"/>
      <x:c r="I104" s="251"/>
      <x:c r="J104" s="251"/>
      <x:c r="K104" s="251"/>
      <x:c r="L104" s="251"/>
      <x:c r="M104" s="251"/>
      <x:c r="N104" s="251"/>
      <x:c r="O104" s="251"/>
      <x:c r="P104" s="251"/>
      <x:c r="Q104" s="252"/>
      <x:c r="R104" s="252"/>
      <x:c r="S104" s="252"/>
      <x:c r="T104" s="252"/>
      <x:c r="U104" s="252"/>
      <x:c r="V104" s="252"/>
      <x:c r="W104" s="252"/>
      <x:c r="X104" s="252"/>
      <x:c r="Y104" s="252"/>
      <x:c r="Z104" s="252"/>
      <x:c r="AA104" s="252"/>
      <x:c r="AB104" s="252"/>
      <x:c r="AC104" s="252"/>
      <x:c r="AD104" s="252"/>
      <x:c r="AE104" s="252"/>
      <x:c r="AF104" s="252"/>
      <x:c r="AG104" s="252"/>
      <x:c r="AH104" s="252"/>
      <x:c r="AI104" s="252"/>
      <x:c r="AJ104" s="252"/>
      <x:c r="AK104" s="252"/>
      <x:c r="AL104" s="252"/>
      <x:c r="AM104" s="252"/>
      <x:c r="AN104" s="252"/>
      <x:c r="AO104" s="252"/>
      <x:c r="AP104" s="252"/>
      <x:c r="AQ104" s="252"/>
      <x:c r="AR104" s="252"/>
      <x:c r="AS104" s="252"/>
      <x:c r="AT104" s="252"/>
      <x:c r="AU104" s="252"/>
      <x:c r="AV104" s="252"/>
      <x:c r="AW104" s="252"/>
      <x:c r="AX104" s="252"/>
      <x:c r="AY104" s="252"/>
      <x:c r="AZ104" s="253"/>
      <x:c r="BA104" s="253"/>
      <x:c r="BB104" s="253"/>
      <x:c r="BC104" s="253"/>
      <x:c r="BD104" s="253"/>
      <x:c r="BE104" s="245"/>
      <x:c r="BF104" s="245"/>
      <x:c r="BG104" s="245"/>
      <x:c r="BH104" s="245"/>
      <x:c r="BI104" s="245"/>
      <x:c r="BJ104" s="245"/>
      <x:c r="BK104" s="245"/>
      <x:c r="BL104" s="245"/>
      <x:c r="BM104" s="245"/>
      <x:c r="BN104" s="245"/>
      <x:c r="BO104" s="245"/>
      <x:c r="BP104" s="245"/>
      <x:c r="BQ104" s="568" t="s">
        <x:v>55</x:v>
      </x:c>
      <x:c r="BR104" s="568"/>
      <x:c r="BS104" s="568"/>
      <x:c r="BT104" s="568"/>
      <x:c r="BU104" s="568"/>
      <x:c r="BV104" s="568"/>
      <x:c r="BW104" s="568"/>
      <x:c r="BX104" s="568"/>
      <x:c r="BY104" s="568"/>
      <x:c r="BZ104" s="568"/>
      <x:c r="CA104" s="568"/>
      <x:c r="CB104" s="568"/>
      <x:c r="CC104" s="568"/>
      <x:c r="CD104" s="568"/>
      <x:c r="CE104" s="568"/>
      <x:c r="CF104" s="568"/>
      <x:c r="CG104" s="568"/>
      <x:c r="CH104" s="568"/>
      <x:c r="CI104" s="568"/>
      <x:c r="CJ104" s="568"/>
      <x:c r="CK104" s="568"/>
      <x:c r="CL104" s="568"/>
      <x:c r="CM104" s="568"/>
      <x:c r="CN104" s="568"/>
      <x:c r="CO104" s="568"/>
      <x:c r="CP104" s="568"/>
      <x:c r="CQ104" s="568"/>
      <x:c r="CR104" s="568"/>
      <x:c r="CS104" s="568"/>
      <x:c r="CT104" s="568"/>
      <x:c r="CU104" s="568"/>
      <x:c r="CV104" s="568"/>
      <x:c r="CW104" s="568"/>
      <x:c r="CX104" s="568"/>
      <x:c r="CY104" s="568"/>
      <x:c r="CZ104" s="568"/>
      <x:c r="DA104" s="568"/>
      <x:c r="DB104" s="568"/>
      <x:c r="DC104" s="568"/>
      <x:c r="DD104" s="568"/>
      <x:c r="DE104" s="568"/>
      <x:c r="DF104" s="568"/>
      <x:c r="DG104" s="568"/>
      <x:c r="DH104" s="568"/>
      <x:c r="DI104" s="568"/>
      <x:c r="DJ104" s="568"/>
      <x:c r="DK104" s="568"/>
      <x:c r="DL104" s="568"/>
      <x:c r="DM104" s="568"/>
      <x:c r="DN104" s="568"/>
      <x:c r="DO104" s="568"/>
      <x:c r="DP104" s="568"/>
      <x:c r="DQ104" s="568"/>
      <x:c r="DR104" s="568"/>
      <x:c r="DS104" s="568"/>
      <x:c r="DT104" s="568"/>
      <x:c r="DU104" s="568"/>
      <x:c r="DV104" s="568"/>
      <x:c r="DW104" s="568"/>
      <x:c r="DX104" s="568"/>
      <x:c r="DY104" s="568"/>
      <x:c r="DZ104" s="568"/>
      <x:c r="EA104" s="226"/>
    </x:row>
    <x:row r="105" spans="1:131" s="227" customFormat="1" ht="11.25" customHeight="1">
      <x:c r="A105" s="245"/>
      <x:c r="B105" s="245"/>
      <x:c r="C105" s="245"/>
      <x:c r="D105" s="245"/>
      <x:c r="E105" s="245"/>
      <x:c r="F105" s="245"/>
      <x:c r="G105" s="245"/>
      <x:c r="H105" s="245"/>
      <x:c r="I105" s="245"/>
      <x:c r="J105" s="245"/>
      <x:c r="K105" s="245"/>
      <x:c r="L105" s="245"/>
      <x:c r="M105" s="245"/>
      <x:c r="N105" s="245"/>
      <x:c r="O105" s="245"/>
      <x:c r="P105" s="245"/>
      <x:c r="Q105" s="245"/>
      <x:c r="R105" s="245"/>
      <x:c r="S105" s="245"/>
      <x:c r="T105" s="245"/>
      <x:c r="U105" s="245"/>
      <x:c r="V105" s="245"/>
      <x:c r="W105" s="245"/>
      <x:c r="X105" s="245"/>
      <x:c r="Y105" s="245"/>
      <x:c r="Z105" s="245"/>
      <x:c r="AA105" s="245"/>
      <x:c r="AB105" s="245"/>
      <x:c r="AC105" s="245"/>
      <x:c r="AD105" s="245"/>
      <x:c r="AE105" s="245"/>
      <x:c r="AF105" s="245"/>
      <x:c r="AG105" s="245"/>
      <x:c r="AH105" s="245"/>
      <x:c r="AI105" s="245"/>
      <x:c r="AJ105" s="245"/>
      <x:c r="AK105" s="245"/>
      <x:c r="AL105" s="245"/>
      <x:c r="AM105" s="245"/>
      <x:c r="AN105" s="245"/>
      <x:c r="AO105" s="245"/>
      <x:c r="AP105" s="245"/>
      <x:c r="AQ105" s="245"/>
      <x:c r="AR105" s="245"/>
      <x:c r="AS105" s="245"/>
      <x:c r="AT105" s="245"/>
      <x:c r="AU105" s="245"/>
      <x:c r="AV105" s="245"/>
      <x:c r="AW105" s="245"/>
      <x:c r="AX105" s="245"/>
      <x:c r="AY105" s="245"/>
      <x:c r="AZ105" s="245"/>
      <x:c r="BA105" s="245"/>
      <x:c r="BB105" s="245"/>
      <x:c r="BC105" s="245"/>
      <x:c r="BD105" s="245"/>
      <x:c r="BE105" s="245"/>
      <x:c r="BF105" s="245"/>
      <x:c r="BG105" s="245"/>
      <x:c r="BH105" s="245"/>
      <x:c r="BI105" s="245"/>
      <x:c r="BJ105" s="245"/>
      <x:c r="BK105" s="245"/>
      <x:c r="BL105" s="245"/>
      <x:c r="BM105" s="245"/>
      <x:c r="BN105" s="245"/>
      <x:c r="BO105" s="245"/>
      <x:c r="BP105" s="245"/>
      <x:c r="BQ105" s="248"/>
      <x:c r="BR105" s="248"/>
      <x:c r="BS105" s="248"/>
      <x:c r="BT105" s="248"/>
      <x:c r="BU105" s="248"/>
      <x:c r="BV105" s="248"/>
      <x:c r="BW105" s="248"/>
      <x:c r="BX105" s="248"/>
      <x:c r="BY105" s="248"/>
      <x:c r="BZ105" s="248"/>
      <x:c r="CA105" s="248"/>
      <x:c r="CB105" s="248"/>
      <x:c r="CC105" s="248"/>
      <x:c r="CD105" s="248"/>
      <x:c r="CE105" s="248"/>
      <x:c r="CF105" s="248"/>
      <x:c r="CG105" s="248"/>
      <x:c r="CH105" s="248"/>
      <x:c r="CI105" s="248"/>
      <x:c r="CJ105" s="248"/>
      <x:c r="CK105" s="248"/>
      <x:c r="CL105" s="248"/>
      <x:c r="CM105" s="248"/>
      <x:c r="CN105" s="248"/>
      <x:c r="CO105" s="248"/>
      <x:c r="CP105" s="248"/>
      <x:c r="CQ105" s="248"/>
      <x:c r="CR105" s="248"/>
      <x:c r="CS105" s="248"/>
      <x:c r="CT105" s="248"/>
      <x:c r="CU105" s="248"/>
      <x:c r="CV105" s="248"/>
      <x:c r="CW105" s="248"/>
      <x:c r="CX105" s="248"/>
      <x:c r="CY105" s="248"/>
      <x:c r="CZ105" s="248"/>
      <x:c r="DA105" s="248"/>
      <x:c r="DB105" s="248"/>
      <x:c r="DC105" s="248"/>
      <x:c r="DD105" s="248"/>
      <x:c r="DE105" s="248"/>
      <x:c r="DF105" s="248"/>
      <x:c r="DG105" s="248"/>
      <x:c r="DH105" s="248"/>
      <x:c r="DI105" s="248"/>
      <x:c r="DJ105" s="248"/>
      <x:c r="DK105" s="248"/>
      <x:c r="DL105" s="248"/>
      <x:c r="DM105" s="248"/>
      <x:c r="DN105" s="248"/>
      <x:c r="DO105" s="248"/>
      <x:c r="DP105" s="248"/>
      <x:c r="DQ105" s="248"/>
      <x:c r="DR105" s="248"/>
      <x:c r="DS105" s="248"/>
      <x:c r="DT105" s="248"/>
      <x:c r="DU105" s="248"/>
      <x:c r="DV105" s="248"/>
      <x:c r="DW105" s="248"/>
      <x:c r="DX105" s="248"/>
      <x:c r="DY105" s="248"/>
      <x:c r="DZ105" s="248"/>
      <x:c r="EA105" s="226"/>
    </x:row>
    <x:row r="106" spans="1:131" s="227" customFormat="1" ht="11.25" customHeight="1">
      <x:c r="A106" s="254"/>
      <x:c r="B106" s="254"/>
      <x:c r="C106" s="254"/>
      <x:c r="D106" s="254"/>
      <x:c r="E106" s="254"/>
      <x:c r="F106" s="254"/>
      <x:c r="G106" s="254"/>
      <x:c r="H106" s="254"/>
      <x:c r="I106" s="254"/>
      <x:c r="J106" s="254"/>
      <x:c r="K106" s="254"/>
      <x:c r="L106" s="254"/>
      <x:c r="M106" s="254"/>
      <x:c r="N106" s="254"/>
      <x:c r="O106" s="254"/>
      <x:c r="P106" s="254"/>
      <x:c r="Q106" s="254"/>
      <x:c r="R106" s="254"/>
      <x:c r="S106" s="254"/>
      <x:c r="T106" s="254"/>
      <x:c r="U106" s="254"/>
      <x:c r="V106" s="254"/>
      <x:c r="W106" s="254"/>
      <x:c r="X106" s="254"/>
      <x:c r="Y106" s="254"/>
      <x:c r="Z106" s="254"/>
      <x:c r="AA106" s="254"/>
      <x:c r="AB106" s="254"/>
      <x:c r="AC106" s="254"/>
      <x:c r="AD106" s="254"/>
      <x:c r="AE106" s="254"/>
      <x:c r="AF106" s="254"/>
      <x:c r="AG106" s="254"/>
      <x:c r="AH106" s="254"/>
      <x:c r="AI106" s="254"/>
      <x:c r="AJ106" s="254"/>
      <x:c r="AK106" s="254"/>
      <x:c r="AL106" s="254"/>
      <x:c r="AM106" s="254"/>
      <x:c r="AN106" s="254"/>
      <x:c r="AO106" s="254"/>
      <x:c r="AP106" s="254"/>
      <x:c r="AQ106" s="254"/>
      <x:c r="AR106" s="254"/>
      <x:c r="AS106" s="254"/>
      <x:c r="AT106" s="254"/>
      <x:c r="AU106" s="254"/>
      <x:c r="AV106" s="254"/>
      <x:c r="AW106" s="254"/>
      <x:c r="AX106" s="254"/>
      <x:c r="AY106" s="254"/>
      <x:c r="AZ106" s="254"/>
      <x:c r="BA106" s="254"/>
      <x:c r="BB106" s="254"/>
      <x:c r="BC106" s="254"/>
      <x:c r="BD106" s="254"/>
      <x:c r="BE106" s="254"/>
      <x:c r="BF106" s="254"/>
      <x:c r="BG106" s="254"/>
      <x:c r="BH106" s="254"/>
      <x:c r="BI106" s="254"/>
      <x:c r="BJ106" s="254"/>
      <x:c r="BK106" s="254"/>
      <x:c r="BL106" s="254"/>
      <x:c r="BM106" s="254"/>
      <x:c r="BN106" s="254"/>
      <x:c r="BO106" s="254"/>
      <x:c r="BP106" s="254"/>
      <x:c r="BQ106" s="248"/>
      <x:c r="BR106" s="248"/>
      <x:c r="BS106" s="248"/>
      <x:c r="BT106" s="248"/>
      <x:c r="BU106" s="248"/>
      <x:c r="BV106" s="248"/>
      <x:c r="BW106" s="248"/>
      <x:c r="BX106" s="248"/>
      <x:c r="BY106" s="248"/>
      <x:c r="BZ106" s="248"/>
      <x:c r="CA106" s="248"/>
      <x:c r="CB106" s="248"/>
      <x:c r="CC106" s="248"/>
      <x:c r="CD106" s="248"/>
      <x:c r="CE106" s="248"/>
      <x:c r="CF106" s="248"/>
      <x:c r="CG106" s="248"/>
      <x:c r="CH106" s="248"/>
      <x:c r="CI106" s="248"/>
      <x:c r="CJ106" s="248"/>
      <x:c r="CK106" s="248"/>
      <x:c r="CL106" s="248"/>
      <x:c r="CM106" s="248"/>
      <x:c r="CN106" s="248"/>
      <x:c r="CO106" s="248"/>
      <x:c r="CP106" s="248"/>
      <x:c r="CQ106" s="248"/>
      <x:c r="CR106" s="248"/>
      <x:c r="CS106" s="248"/>
      <x:c r="CT106" s="248"/>
      <x:c r="CU106" s="248"/>
      <x:c r="CV106" s="248"/>
      <x:c r="CW106" s="248"/>
      <x:c r="CX106" s="248"/>
      <x:c r="CY106" s="248"/>
      <x:c r="CZ106" s="248"/>
      <x:c r="DA106" s="248"/>
      <x:c r="DB106" s="248"/>
      <x:c r="DC106" s="248"/>
      <x:c r="DD106" s="248"/>
      <x:c r="DE106" s="248"/>
      <x:c r="DF106" s="248"/>
      <x:c r="DG106" s="248"/>
      <x:c r="DH106" s="248"/>
      <x:c r="DI106" s="248"/>
      <x:c r="DJ106" s="248"/>
      <x:c r="DK106" s="248"/>
      <x:c r="DL106" s="248"/>
      <x:c r="DM106" s="248"/>
      <x:c r="DN106" s="248"/>
      <x:c r="DO106" s="248"/>
      <x:c r="DP106" s="248"/>
      <x:c r="DQ106" s="248"/>
      <x:c r="DR106" s="248"/>
      <x:c r="DS106" s="248"/>
      <x:c r="DT106" s="248"/>
      <x:c r="DU106" s="248"/>
      <x:c r="DV106" s="248"/>
      <x:c r="DW106" s="248"/>
      <x:c r="DX106" s="248"/>
      <x:c r="DY106" s="248"/>
      <x:c r="DZ106" s="248"/>
      <x:c r="EA106" s="226"/>
    </x:row>
    <x:row r="107" spans="1:130" s="226" customFormat="1" ht="26.25" customHeight="1">
      <x:c r="A107" s="255" t="s">
        <x:v>198</x:v>
      </x:c>
      <x:c r="B107" s="256"/>
      <x:c r="C107" s="256"/>
      <x:c r="D107" s="256"/>
      <x:c r="E107" s="256"/>
      <x:c r="F107" s="256"/>
      <x:c r="G107" s="256"/>
      <x:c r="H107" s="256"/>
      <x:c r="I107" s="256"/>
      <x:c r="J107" s="256"/>
      <x:c r="K107" s="256"/>
      <x:c r="L107" s="256"/>
      <x:c r="M107" s="256"/>
      <x:c r="N107" s="256"/>
      <x:c r="O107" s="256"/>
      <x:c r="P107" s="256"/>
      <x:c r="Q107" s="256"/>
      <x:c r="R107" s="256"/>
      <x:c r="S107" s="256"/>
      <x:c r="T107" s="256"/>
      <x:c r="U107" s="256"/>
      <x:c r="V107" s="256"/>
      <x:c r="W107" s="256"/>
      <x:c r="X107" s="256"/>
      <x:c r="Y107" s="256"/>
      <x:c r="Z107" s="256"/>
      <x:c r="AA107" s="256"/>
      <x:c r="AB107" s="256"/>
      <x:c r="AC107" s="256"/>
      <x:c r="AD107" s="256"/>
      <x:c r="AE107" s="256"/>
      <x:c r="AF107" s="256"/>
      <x:c r="AG107" s="256"/>
      <x:c r="AH107" s="256"/>
      <x:c r="AI107" s="256"/>
      <x:c r="AJ107" s="256"/>
      <x:c r="AK107" s="256"/>
      <x:c r="AL107" s="256"/>
      <x:c r="AM107" s="256"/>
      <x:c r="AN107" s="256"/>
      <x:c r="AO107" s="256"/>
      <x:c r="AP107" s="256"/>
      <x:c r="AQ107" s="256"/>
      <x:c r="AR107" s="256"/>
      <x:c r="AS107" s="256"/>
      <x:c r="AT107" s="256"/>
      <x:c r="AU107" s="255" t="s">
        <x:v>426</x:v>
      </x:c>
      <x:c r="AV107" s="256"/>
      <x:c r="AW107" s="256"/>
      <x:c r="AX107" s="256"/>
      <x:c r="AY107" s="256"/>
      <x:c r="AZ107" s="256"/>
      <x:c r="BA107" s="256"/>
      <x:c r="BB107" s="256"/>
      <x:c r="BC107" s="256"/>
      <x:c r="BD107" s="256"/>
      <x:c r="BE107" s="256"/>
      <x:c r="BF107" s="256"/>
      <x:c r="BG107" s="256"/>
      <x:c r="BH107" s="256"/>
      <x:c r="BI107" s="256"/>
      <x:c r="BJ107" s="256"/>
      <x:c r="BK107" s="256"/>
      <x:c r="BL107" s="256"/>
      <x:c r="BM107" s="256"/>
      <x:c r="BN107" s="256"/>
      <x:c r="BO107" s="256"/>
      <x:c r="BP107" s="256"/>
      <x:c r="BQ107" s="256"/>
      <x:c r="BR107" s="256"/>
      <x:c r="BS107" s="256"/>
      <x:c r="BT107" s="256"/>
      <x:c r="BU107" s="256"/>
      <x:c r="BV107" s="256"/>
      <x:c r="BW107" s="256"/>
      <x:c r="BX107" s="256"/>
      <x:c r="BY107" s="256"/>
      <x:c r="BZ107" s="256"/>
      <x:c r="CA107" s="256"/>
      <x:c r="CB107" s="256"/>
      <x:c r="CC107" s="256"/>
      <x:c r="CD107" s="256"/>
      <x:c r="CE107" s="256"/>
      <x:c r="CF107" s="256"/>
      <x:c r="CG107" s="256"/>
      <x:c r="CH107" s="256"/>
      <x:c r="CI107" s="256"/>
      <x:c r="CJ107" s="256"/>
      <x:c r="CK107" s="256"/>
      <x:c r="CL107" s="256"/>
      <x:c r="CM107" s="256"/>
      <x:c r="CN107" s="256"/>
      <x:c r="CO107" s="256"/>
      <x:c r="CP107" s="256"/>
      <x:c r="CQ107" s="256"/>
      <x:c r="CR107" s="256"/>
      <x:c r="CS107" s="256"/>
      <x:c r="CT107" s="256"/>
      <x:c r="CU107" s="256"/>
      <x:c r="CV107" s="256"/>
      <x:c r="CW107" s="256"/>
      <x:c r="CX107" s="256"/>
      <x:c r="CY107" s="256"/>
      <x:c r="CZ107" s="256"/>
      <x:c r="DA107" s="256"/>
      <x:c r="DB107" s="256"/>
      <x:c r="DC107" s="256"/>
      <x:c r="DD107" s="256"/>
      <x:c r="DE107" s="256"/>
      <x:c r="DF107" s="256"/>
      <x:c r="DG107" s="256"/>
      <x:c r="DH107" s="256"/>
      <x:c r="DI107" s="256"/>
      <x:c r="DJ107" s="256"/>
      <x:c r="DK107" s="256"/>
      <x:c r="DL107" s="256"/>
      <x:c r="DM107" s="256"/>
      <x:c r="DN107" s="256"/>
      <x:c r="DO107" s="256"/>
      <x:c r="DP107" s="256"/>
      <x:c r="DQ107" s="256"/>
      <x:c r="DR107" s="256"/>
      <x:c r="DS107" s="256"/>
      <x:c r="DT107" s="256"/>
      <x:c r="DU107" s="256"/>
      <x:c r="DV107" s="256"/>
      <x:c r="DW107" s="256"/>
      <x:c r="DX107" s="256"/>
      <x:c r="DY107" s="256"/>
      <x:c r="DZ107" s="256"/>
    </x:row>
    <x:row r="108" spans="1:130" s="226" customFormat="1" ht="26.25" customHeight="1">
      <x:c r="A108" s="569" t="s">
        <x:v>47</x:v>
      </x:c>
      <x:c r="B108" s="570"/>
      <x:c r="C108" s="570"/>
      <x:c r="D108" s="570"/>
      <x:c r="E108" s="570"/>
      <x:c r="F108" s="570"/>
      <x:c r="G108" s="570"/>
      <x:c r="H108" s="570"/>
      <x:c r="I108" s="570"/>
      <x:c r="J108" s="570"/>
      <x:c r="K108" s="570"/>
      <x:c r="L108" s="570"/>
      <x:c r="M108" s="570"/>
      <x:c r="N108" s="570"/>
      <x:c r="O108" s="570"/>
      <x:c r="P108" s="570"/>
      <x:c r="Q108" s="570"/>
      <x:c r="R108" s="570"/>
      <x:c r="S108" s="570"/>
      <x:c r="T108" s="570"/>
      <x:c r="U108" s="570"/>
      <x:c r="V108" s="570"/>
      <x:c r="W108" s="570"/>
      <x:c r="X108" s="570"/>
      <x:c r="Y108" s="570"/>
      <x:c r="Z108" s="570"/>
      <x:c r="AA108" s="570"/>
      <x:c r="AB108" s="570"/>
      <x:c r="AC108" s="570"/>
      <x:c r="AD108" s="570"/>
      <x:c r="AE108" s="570"/>
      <x:c r="AF108" s="570"/>
      <x:c r="AG108" s="570"/>
      <x:c r="AH108" s="570"/>
      <x:c r="AI108" s="570"/>
      <x:c r="AJ108" s="570"/>
      <x:c r="AK108" s="570"/>
      <x:c r="AL108" s="570"/>
      <x:c r="AM108" s="570"/>
      <x:c r="AN108" s="570"/>
      <x:c r="AO108" s="570"/>
      <x:c r="AP108" s="570"/>
      <x:c r="AQ108" s="570"/>
      <x:c r="AR108" s="570"/>
      <x:c r="AS108" s="570"/>
      <x:c r="AT108" s="571"/>
      <x:c r="AU108" s="569" t="s">
        <x:v>45</x:v>
      </x:c>
      <x:c r="AV108" s="570"/>
      <x:c r="AW108" s="570"/>
      <x:c r="AX108" s="570"/>
      <x:c r="AY108" s="570"/>
      <x:c r="AZ108" s="570"/>
      <x:c r="BA108" s="570"/>
      <x:c r="BB108" s="570"/>
      <x:c r="BC108" s="570"/>
      <x:c r="BD108" s="570"/>
      <x:c r="BE108" s="570"/>
      <x:c r="BF108" s="570"/>
      <x:c r="BG108" s="570"/>
      <x:c r="BH108" s="570"/>
      <x:c r="BI108" s="570"/>
      <x:c r="BJ108" s="570"/>
      <x:c r="BK108" s="570"/>
      <x:c r="BL108" s="570"/>
      <x:c r="BM108" s="570"/>
      <x:c r="BN108" s="570"/>
      <x:c r="BO108" s="570"/>
      <x:c r="BP108" s="570"/>
      <x:c r="BQ108" s="570"/>
      <x:c r="BR108" s="570"/>
      <x:c r="BS108" s="570"/>
      <x:c r="BT108" s="570"/>
      <x:c r="BU108" s="570"/>
      <x:c r="BV108" s="570"/>
      <x:c r="BW108" s="570"/>
      <x:c r="BX108" s="570"/>
      <x:c r="BY108" s="570"/>
      <x:c r="BZ108" s="570"/>
      <x:c r="CA108" s="570"/>
      <x:c r="CB108" s="570"/>
      <x:c r="CC108" s="570"/>
      <x:c r="CD108" s="570"/>
      <x:c r="CE108" s="570"/>
      <x:c r="CF108" s="570"/>
      <x:c r="CG108" s="570"/>
      <x:c r="CH108" s="570"/>
      <x:c r="CI108" s="570"/>
      <x:c r="CJ108" s="570"/>
      <x:c r="CK108" s="570"/>
      <x:c r="CL108" s="570"/>
      <x:c r="CM108" s="570"/>
      <x:c r="CN108" s="570"/>
      <x:c r="CO108" s="570"/>
      <x:c r="CP108" s="570"/>
      <x:c r="CQ108" s="570"/>
      <x:c r="CR108" s="570"/>
      <x:c r="CS108" s="570"/>
      <x:c r="CT108" s="570"/>
      <x:c r="CU108" s="570"/>
      <x:c r="CV108" s="570"/>
      <x:c r="CW108" s="570"/>
      <x:c r="CX108" s="570"/>
      <x:c r="CY108" s="570"/>
      <x:c r="CZ108" s="570"/>
      <x:c r="DA108" s="570"/>
      <x:c r="DB108" s="570"/>
      <x:c r="DC108" s="570"/>
      <x:c r="DD108" s="570"/>
      <x:c r="DE108" s="570"/>
      <x:c r="DF108" s="570"/>
      <x:c r="DG108" s="570"/>
      <x:c r="DH108" s="570"/>
      <x:c r="DI108" s="570"/>
      <x:c r="DJ108" s="570"/>
      <x:c r="DK108" s="570"/>
      <x:c r="DL108" s="570"/>
      <x:c r="DM108" s="570"/>
      <x:c r="DN108" s="570"/>
      <x:c r="DO108" s="570"/>
      <x:c r="DP108" s="570"/>
      <x:c r="DQ108" s="570"/>
      <x:c r="DR108" s="570"/>
      <x:c r="DS108" s="570"/>
      <x:c r="DT108" s="570"/>
      <x:c r="DU108" s="570"/>
      <x:c r="DV108" s="570"/>
      <x:c r="DW108" s="570"/>
      <x:c r="DX108" s="570"/>
      <x:c r="DY108" s="570"/>
      <x:c r="DZ108" s="571"/>
    </x:row>
    <x:row r="109" spans="1:130" s="226" customFormat="1" ht="26.25" customHeight="1">
      <x:c r="A109" s="562" t="s">
        <x:v>217</x:v>
      </x:c>
      <x:c r="B109" s="543"/>
      <x:c r="C109" s="543"/>
      <x:c r="D109" s="543"/>
      <x:c r="E109" s="543"/>
      <x:c r="F109" s="543"/>
      <x:c r="G109" s="543"/>
      <x:c r="H109" s="543"/>
      <x:c r="I109" s="543"/>
      <x:c r="J109" s="543"/>
      <x:c r="K109" s="543"/>
      <x:c r="L109" s="543"/>
      <x:c r="M109" s="543"/>
      <x:c r="N109" s="543"/>
      <x:c r="O109" s="543"/>
      <x:c r="P109" s="543"/>
      <x:c r="Q109" s="543"/>
      <x:c r="R109" s="543"/>
      <x:c r="S109" s="543"/>
      <x:c r="T109" s="543"/>
      <x:c r="U109" s="543"/>
      <x:c r="V109" s="543"/>
      <x:c r="W109" s="543"/>
      <x:c r="X109" s="543"/>
      <x:c r="Y109" s="543"/>
      <x:c r="Z109" s="544"/>
      <x:c r="AA109" s="542" t="s">
        <x:v>432</x:v>
      </x:c>
      <x:c r="AB109" s="543"/>
      <x:c r="AC109" s="543"/>
      <x:c r="AD109" s="543"/>
      <x:c r="AE109" s="544"/>
      <x:c r="AF109" s="542" t="s">
        <x:v>412</x:v>
      </x:c>
      <x:c r="AG109" s="543"/>
      <x:c r="AH109" s="543"/>
      <x:c r="AI109" s="543"/>
      <x:c r="AJ109" s="544"/>
      <x:c r="AK109" s="542" t="s">
        <x:v>374</x:v>
      </x:c>
      <x:c r="AL109" s="543"/>
      <x:c r="AM109" s="543"/>
      <x:c r="AN109" s="543"/>
      <x:c r="AO109" s="544"/>
      <x:c r="AP109" s="542" t="s">
        <x:v>263</x:v>
      </x:c>
      <x:c r="AQ109" s="543"/>
      <x:c r="AR109" s="543"/>
      <x:c r="AS109" s="543"/>
      <x:c r="AT109" s="545"/>
      <x:c r="AU109" s="562" t="s">
        <x:v>217</x:v>
      </x:c>
      <x:c r="AV109" s="543"/>
      <x:c r="AW109" s="543"/>
      <x:c r="AX109" s="543"/>
      <x:c r="AY109" s="543"/>
      <x:c r="AZ109" s="543"/>
      <x:c r="BA109" s="543"/>
      <x:c r="BB109" s="543"/>
      <x:c r="BC109" s="543"/>
      <x:c r="BD109" s="543"/>
      <x:c r="BE109" s="543"/>
      <x:c r="BF109" s="543"/>
      <x:c r="BG109" s="543"/>
      <x:c r="BH109" s="543"/>
      <x:c r="BI109" s="543"/>
      <x:c r="BJ109" s="543"/>
      <x:c r="BK109" s="543"/>
      <x:c r="BL109" s="543"/>
      <x:c r="BM109" s="543"/>
      <x:c r="BN109" s="543"/>
      <x:c r="BO109" s="543"/>
      <x:c r="BP109" s="544"/>
      <x:c r="BQ109" s="542" t="s">
        <x:v>432</x:v>
      </x:c>
      <x:c r="BR109" s="543"/>
      <x:c r="BS109" s="543"/>
      <x:c r="BT109" s="543"/>
      <x:c r="BU109" s="544"/>
      <x:c r="BV109" s="542" t="s">
        <x:v>412</x:v>
      </x:c>
      <x:c r="BW109" s="543"/>
      <x:c r="BX109" s="543"/>
      <x:c r="BY109" s="543"/>
      <x:c r="BZ109" s="544"/>
      <x:c r="CA109" s="542" t="s">
        <x:v>374</x:v>
      </x:c>
      <x:c r="CB109" s="543"/>
      <x:c r="CC109" s="543"/>
      <x:c r="CD109" s="543"/>
      <x:c r="CE109" s="544"/>
      <x:c r="CF109" s="563" t="s">
        <x:v>263</x:v>
      </x:c>
      <x:c r="CG109" s="563"/>
      <x:c r="CH109" s="563"/>
      <x:c r="CI109" s="563"/>
      <x:c r="CJ109" s="563"/>
      <x:c r="CK109" s="542" t="s">
        <x:v>287</x:v>
      </x:c>
      <x:c r="CL109" s="543"/>
      <x:c r="CM109" s="543"/>
      <x:c r="CN109" s="543"/>
      <x:c r="CO109" s="543"/>
      <x:c r="CP109" s="543"/>
      <x:c r="CQ109" s="543"/>
      <x:c r="CR109" s="543"/>
      <x:c r="CS109" s="543"/>
      <x:c r="CT109" s="543"/>
      <x:c r="CU109" s="543"/>
      <x:c r="CV109" s="543"/>
      <x:c r="CW109" s="543"/>
      <x:c r="CX109" s="543"/>
      <x:c r="CY109" s="543"/>
      <x:c r="CZ109" s="543"/>
      <x:c r="DA109" s="543"/>
      <x:c r="DB109" s="543"/>
      <x:c r="DC109" s="543"/>
      <x:c r="DD109" s="543"/>
      <x:c r="DE109" s="543"/>
      <x:c r="DF109" s="544"/>
      <x:c r="DG109" s="542" t="s">
        <x:v>432</x:v>
      </x:c>
      <x:c r="DH109" s="543"/>
      <x:c r="DI109" s="543"/>
      <x:c r="DJ109" s="543"/>
      <x:c r="DK109" s="544"/>
      <x:c r="DL109" s="542" t="s">
        <x:v>412</x:v>
      </x:c>
      <x:c r="DM109" s="543"/>
      <x:c r="DN109" s="543"/>
      <x:c r="DO109" s="543"/>
      <x:c r="DP109" s="544"/>
      <x:c r="DQ109" s="542" t="s">
        <x:v>374</x:v>
      </x:c>
      <x:c r="DR109" s="543"/>
      <x:c r="DS109" s="543"/>
      <x:c r="DT109" s="543"/>
      <x:c r="DU109" s="544"/>
      <x:c r="DV109" s="542" t="s">
        <x:v>263</x:v>
      </x:c>
      <x:c r="DW109" s="543"/>
      <x:c r="DX109" s="543"/>
      <x:c r="DY109" s="543"/>
      <x:c r="DZ109" s="545"/>
    </x:row>
    <x:row r="110" spans="1:130" s="226" customFormat="1" ht="26.25" customHeight="1">
      <x:c r="A110" s="546" t="s">
        <x:v>302</x:v>
      </x:c>
      <x:c r="B110" s="547"/>
      <x:c r="C110" s="547"/>
      <x:c r="D110" s="547"/>
      <x:c r="E110" s="547"/>
      <x:c r="F110" s="547"/>
      <x:c r="G110" s="547"/>
      <x:c r="H110" s="547"/>
      <x:c r="I110" s="547"/>
      <x:c r="J110" s="547"/>
      <x:c r="K110" s="547"/>
      <x:c r="L110" s="547"/>
      <x:c r="M110" s="547"/>
      <x:c r="N110" s="547"/>
      <x:c r="O110" s="547"/>
      <x:c r="P110" s="547"/>
      <x:c r="Q110" s="547"/>
      <x:c r="R110" s="547"/>
      <x:c r="S110" s="547"/>
      <x:c r="T110" s="547"/>
      <x:c r="U110" s="547"/>
      <x:c r="V110" s="547"/>
      <x:c r="W110" s="547"/>
      <x:c r="X110" s="547"/>
      <x:c r="Y110" s="547"/>
      <x:c r="Z110" s="548"/>
      <x:c r="AA110" s="549">
        <x:v>3626997</x:v>
      </x:c>
      <x:c r="AB110" s="550"/>
      <x:c r="AC110" s="550"/>
      <x:c r="AD110" s="550"/>
      <x:c r="AE110" s="551"/>
      <x:c r="AF110" s="552">
        <x:v>3645956</x:v>
      </x:c>
      <x:c r="AG110" s="550"/>
      <x:c r="AH110" s="550"/>
      <x:c r="AI110" s="550"/>
      <x:c r="AJ110" s="551"/>
      <x:c r="AK110" s="552">
        <x:v>3976010</x:v>
      </x:c>
      <x:c r="AL110" s="550"/>
      <x:c r="AM110" s="550"/>
      <x:c r="AN110" s="550"/>
      <x:c r="AO110" s="551"/>
      <x:c r="AP110" s="553">
        <x:v>19.699999999999999</x:v>
      </x:c>
      <x:c r="AQ110" s="554"/>
      <x:c r="AR110" s="554"/>
      <x:c r="AS110" s="554"/>
      <x:c r="AT110" s="555"/>
      <x:c r="AU110" s="556" t="s">
        <x:v>318</x:v>
      </x:c>
      <x:c r="AV110" s="557"/>
      <x:c r="AW110" s="557"/>
      <x:c r="AX110" s="557"/>
      <x:c r="AY110" s="557"/>
      <x:c r="AZ110" s="581" t="s">
        <x:v>77</x:v>
      </x:c>
      <x:c r="BA110" s="547"/>
      <x:c r="BB110" s="547"/>
      <x:c r="BC110" s="547"/>
      <x:c r="BD110" s="547"/>
      <x:c r="BE110" s="547"/>
      <x:c r="BF110" s="547"/>
      <x:c r="BG110" s="547"/>
      <x:c r="BH110" s="547"/>
      <x:c r="BI110" s="547"/>
      <x:c r="BJ110" s="547"/>
      <x:c r="BK110" s="547"/>
      <x:c r="BL110" s="547"/>
      <x:c r="BM110" s="547"/>
      <x:c r="BN110" s="547"/>
      <x:c r="BO110" s="547"/>
      <x:c r="BP110" s="548"/>
      <x:c r="BQ110" s="582">
        <x:v>38955252</x:v>
      </x:c>
      <x:c r="BR110" s="583"/>
      <x:c r="BS110" s="583"/>
      <x:c r="BT110" s="583"/>
      <x:c r="BU110" s="583"/>
      <x:c r="BV110" s="583">
        <x:v>39236213</x:v>
      </x:c>
      <x:c r="BW110" s="583"/>
      <x:c r="BX110" s="583"/>
      <x:c r="BY110" s="583"/>
      <x:c r="BZ110" s="583"/>
      <x:c r="CA110" s="583">
        <x:v>39250352</x:v>
      </x:c>
      <x:c r="CB110" s="583"/>
      <x:c r="CC110" s="583"/>
      <x:c r="CD110" s="583"/>
      <x:c r="CE110" s="583"/>
      <x:c r="CF110" s="596">
        <x:v>194.80000000000001</x:v>
      </x:c>
      <x:c r="CG110" s="597"/>
      <x:c r="CH110" s="597"/>
      <x:c r="CI110" s="597"/>
      <x:c r="CJ110" s="597"/>
      <x:c r="CK110" s="598" t="s">
        <x:v>458</x:v>
      </x:c>
      <x:c r="CL110" s="599"/>
      <x:c r="CM110" s="581" t="s">
        <x:v>197</x:v>
      </x:c>
      <x:c r="CN110" s="547"/>
      <x:c r="CO110" s="547"/>
      <x:c r="CP110" s="547"/>
      <x:c r="CQ110" s="547"/>
      <x:c r="CR110" s="547"/>
      <x:c r="CS110" s="547"/>
      <x:c r="CT110" s="547"/>
      <x:c r="CU110" s="547"/>
      <x:c r="CV110" s="547"/>
      <x:c r="CW110" s="547"/>
      <x:c r="CX110" s="547"/>
      <x:c r="CY110" s="547"/>
      <x:c r="CZ110" s="547"/>
      <x:c r="DA110" s="547"/>
      <x:c r="DB110" s="547"/>
      <x:c r="DC110" s="547"/>
      <x:c r="DD110" s="547"/>
      <x:c r="DE110" s="547"/>
      <x:c r="DF110" s="548"/>
      <x:c r="DG110" s="582" t="s">
        <x:v>233</x:v>
      </x:c>
      <x:c r="DH110" s="583"/>
      <x:c r="DI110" s="583"/>
      <x:c r="DJ110" s="583"/>
      <x:c r="DK110" s="583"/>
      <x:c r="DL110" s="583" t="s">
        <x:v>233</x:v>
      </x:c>
      <x:c r="DM110" s="583"/>
      <x:c r="DN110" s="583"/>
      <x:c r="DO110" s="583"/>
      <x:c r="DP110" s="583"/>
      <x:c r="DQ110" s="583" t="s">
        <x:v>233</x:v>
      </x:c>
      <x:c r="DR110" s="583"/>
      <x:c r="DS110" s="583"/>
      <x:c r="DT110" s="583"/>
      <x:c r="DU110" s="583"/>
      <x:c r="DV110" s="584" t="s">
        <x:v>233</x:v>
      </x:c>
      <x:c r="DW110" s="584"/>
      <x:c r="DX110" s="584"/>
      <x:c r="DY110" s="584"/>
      <x:c r="DZ110" s="585"/>
    </x:row>
    <x:row r="111" spans="1:130" s="226" customFormat="1" ht="26.25" customHeight="1">
      <x:c r="A111" s="586" t="s">
        <x:v>116</x:v>
      </x:c>
      <x:c r="B111" s="587"/>
      <x:c r="C111" s="587"/>
      <x:c r="D111" s="587"/>
      <x:c r="E111" s="587"/>
      <x:c r="F111" s="587"/>
      <x:c r="G111" s="587"/>
      <x:c r="H111" s="587"/>
      <x:c r="I111" s="587"/>
      <x:c r="J111" s="587"/>
      <x:c r="K111" s="587"/>
      <x:c r="L111" s="587"/>
      <x:c r="M111" s="587"/>
      <x:c r="N111" s="587"/>
      <x:c r="O111" s="587"/>
      <x:c r="P111" s="587"/>
      <x:c r="Q111" s="587"/>
      <x:c r="R111" s="587"/>
      <x:c r="S111" s="587"/>
      <x:c r="T111" s="587"/>
      <x:c r="U111" s="587"/>
      <x:c r="V111" s="587"/>
      <x:c r="W111" s="587"/>
      <x:c r="X111" s="587"/>
      <x:c r="Y111" s="587"/>
      <x:c r="Z111" s="588"/>
      <x:c r="AA111" s="589" t="s">
        <x:v>233</x:v>
      </x:c>
      <x:c r="AB111" s="590"/>
      <x:c r="AC111" s="590"/>
      <x:c r="AD111" s="590"/>
      <x:c r="AE111" s="591"/>
      <x:c r="AF111" s="592" t="s">
        <x:v>233</x:v>
      </x:c>
      <x:c r="AG111" s="590"/>
      <x:c r="AH111" s="590"/>
      <x:c r="AI111" s="590"/>
      <x:c r="AJ111" s="591"/>
      <x:c r="AK111" s="592" t="s">
        <x:v>233</x:v>
      </x:c>
      <x:c r="AL111" s="590"/>
      <x:c r="AM111" s="590"/>
      <x:c r="AN111" s="590"/>
      <x:c r="AO111" s="591"/>
      <x:c r="AP111" s="593" t="s">
        <x:v>233</x:v>
      </x:c>
      <x:c r="AQ111" s="594"/>
      <x:c r="AR111" s="594"/>
      <x:c r="AS111" s="594"/>
      <x:c r="AT111" s="595"/>
      <x:c r="AU111" s="558"/>
      <x:c r="AV111" s="559"/>
      <x:c r="AW111" s="559"/>
      <x:c r="AX111" s="559"/>
      <x:c r="AY111" s="559"/>
      <x:c r="AZ111" s="574" t="s">
        <x:v>85</x:v>
      </x:c>
      <x:c r="BA111" s="575"/>
      <x:c r="BB111" s="575"/>
      <x:c r="BC111" s="575"/>
      <x:c r="BD111" s="575"/>
      <x:c r="BE111" s="575"/>
      <x:c r="BF111" s="575"/>
      <x:c r="BG111" s="575"/>
      <x:c r="BH111" s="575"/>
      <x:c r="BI111" s="575"/>
      <x:c r="BJ111" s="575"/>
      <x:c r="BK111" s="575"/>
      <x:c r="BL111" s="575"/>
      <x:c r="BM111" s="575"/>
      <x:c r="BN111" s="575"/>
      <x:c r="BO111" s="575"/>
      <x:c r="BP111" s="576"/>
      <x:c r="BQ111" s="577">
        <x:v>354854</x:v>
      </x:c>
      <x:c r="BR111" s="578"/>
      <x:c r="BS111" s="578"/>
      <x:c r="BT111" s="578"/>
      <x:c r="BU111" s="578"/>
      <x:c r="BV111" s="578">
        <x:v>327625</x:v>
      </x:c>
      <x:c r="BW111" s="578"/>
      <x:c r="BX111" s="578"/>
      <x:c r="BY111" s="578"/>
      <x:c r="BZ111" s="578"/>
      <x:c r="CA111" s="578">
        <x:v>365672</x:v>
      </x:c>
      <x:c r="CB111" s="578"/>
      <x:c r="CC111" s="578"/>
      <x:c r="CD111" s="578"/>
      <x:c r="CE111" s="578"/>
      <x:c r="CF111" s="572">
        <x:v>1.8</x:v>
      </x:c>
      <x:c r="CG111" s="573"/>
      <x:c r="CH111" s="573"/>
      <x:c r="CI111" s="573"/>
      <x:c r="CJ111" s="573"/>
      <x:c r="CK111" s="600"/>
      <x:c r="CL111" s="601"/>
      <x:c r="CM111" s="574" t="s">
        <x:v>48</x:v>
      </x:c>
      <x:c r="CN111" s="575"/>
      <x:c r="CO111" s="575"/>
      <x:c r="CP111" s="575"/>
      <x:c r="CQ111" s="575"/>
      <x:c r="CR111" s="575"/>
      <x:c r="CS111" s="575"/>
      <x:c r="CT111" s="575"/>
      <x:c r="CU111" s="575"/>
      <x:c r="CV111" s="575"/>
      <x:c r="CW111" s="575"/>
      <x:c r="CX111" s="575"/>
      <x:c r="CY111" s="575"/>
      <x:c r="CZ111" s="575"/>
      <x:c r="DA111" s="575"/>
      <x:c r="DB111" s="575"/>
      <x:c r="DC111" s="575"/>
      <x:c r="DD111" s="575"/>
      <x:c r="DE111" s="575"/>
      <x:c r="DF111" s="576"/>
      <x:c r="DG111" s="577" t="s">
        <x:v>233</x:v>
      </x:c>
      <x:c r="DH111" s="578"/>
      <x:c r="DI111" s="578"/>
      <x:c r="DJ111" s="578"/>
      <x:c r="DK111" s="578"/>
      <x:c r="DL111" s="578" t="s">
        <x:v>233</x:v>
      </x:c>
      <x:c r="DM111" s="578"/>
      <x:c r="DN111" s="578"/>
      <x:c r="DO111" s="578"/>
      <x:c r="DP111" s="578"/>
      <x:c r="DQ111" s="578" t="s">
        <x:v>233</x:v>
      </x:c>
      <x:c r="DR111" s="578"/>
      <x:c r="DS111" s="578"/>
      <x:c r="DT111" s="578"/>
      <x:c r="DU111" s="578"/>
      <x:c r="DV111" s="579" t="s">
        <x:v>233</x:v>
      </x:c>
      <x:c r="DW111" s="579"/>
      <x:c r="DX111" s="579"/>
      <x:c r="DY111" s="579"/>
      <x:c r="DZ111" s="580"/>
    </x:row>
    <x:row r="112" spans="1:130" s="226" customFormat="1" ht="26.25" customHeight="1">
      <x:c r="A112" s="604" t="s">
        <x:v>441</x:v>
      </x:c>
      <x:c r="B112" s="605"/>
      <x:c r="C112" s="575" t="s">
        <x:v>74</x:v>
      </x:c>
      <x:c r="D112" s="575"/>
      <x:c r="E112" s="575"/>
      <x:c r="F112" s="575"/>
      <x:c r="G112" s="575"/>
      <x:c r="H112" s="575"/>
      <x:c r="I112" s="575"/>
      <x:c r="J112" s="575"/>
      <x:c r="K112" s="575"/>
      <x:c r="L112" s="575"/>
      <x:c r="M112" s="575"/>
      <x:c r="N112" s="575"/>
      <x:c r="O112" s="575"/>
      <x:c r="P112" s="575"/>
      <x:c r="Q112" s="575"/>
      <x:c r="R112" s="575"/>
      <x:c r="S112" s="575"/>
      <x:c r="T112" s="575"/>
      <x:c r="U112" s="575"/>
      <x:c r="V112" s="575"/>
      <x:c r="W112" s="575"/>
      <x:c r="X112" s="575"/>
      <x:c r="Y112" s="575"/>
      <x:c r="Z112" s="576"/>
      <x:c r="AA112" s="610" t="s">
        <x:v>233</x:v>
      </x:c>
      <x:c r="AB112" s="611"/>
      <x:c r="AC112" s="611"/>
      <x:c r="AD112" s="611"/>
      <x:c r="AE112" s="612"/>
      <x:c r="AF112" s="613" t="s">
        <x:v>233</x:v>
      </x:c>
      <x:c r="AG112" s="611"/>
      <x:c r="AH112" s="611"/>
      <x:c r="AI112" s="611"/>
      <x:c r="AJ112" s="612"/>
      <x:c r="AK112" s="613" t="s">
        <x:v>233</x:v>
      </x:c>
      <x:c r="AL112" s="611"/>
      <x:c r="AM112" s="611"/>
      <x:c r="AN112" s="611"/>
      <x:c r="AO112" s="612"/>
      <x:c r="AP112" s="614" t="s">
        <x:v>233</x:v>
      </x:c>
      <x:c r="AQ112" s="615"/>
      <x:c r="AR112" s="615"/>
      <x:c r="AS112" s="615"/>
      <x:c r="AT112" s="616"/>
      <x:c r="AU112" s="558"/>
      <x:c r="AV112" s="559"/>
      <x:c r="AW112" s="559"/>
      <x:c r="AX112" s="559"/>
      <x:c r="AY112" s="559"/>
      <x:c r="AZ112" s="574" t="s">
        <x:v>50</x:v>
      </x:c>
      <x:c r="BA112" s="575"/>
      <x:c r="BB112" s="575"/>
      <x:c r="BC112" s="575"/>
      <x:c r="BD112" s="575"/>
      <x:c r="BE112" s="575"/>
      <x:c r="BF112" s="575"/>
      <x:c r="BG112" s="575"/>
      <x:c r="BH112" s="575"/>
      <x:c r="BI112" s="575"/>
      <x:c r="BJ112" s="575"/>
      <x:c r="BK112" s="575"/>
      <x:c r="BL112" s="575"/>
      <x:c r="BM112" s="575"/>
      <x:c r="BN112" s="575"/>
      <x:c r="BO112" s="575"/>
      <x:c r="BP112" s="576"/>
      <x:c r="BQ112" s="577">
        <x:v>14955645</x:v>
      </x:c>
      <x:c r="BR112" s="578"/>
      <x:c r="BS112" s="578"/>
      <x:c r="BT112" s="578"/>
      <x:c r="BU112" s="578"/>
      <x:c r="BV112" s="578">
        <x:v>14724240</x:v>
      </x:c>
      <x:c r="BW112" s="578"/>
      <x:c r="BX112" s="578"/>
      <x:c r="BY112" s="578"/>
      <x:c r="BZ112" s="578"/>
      <x:c r="CA112" s="578">
        <x:v>14085452</x:v>
      </x:c>
      <x:c r="CB112" s="578"/>
      <x:c r="CC112" s="578"/>
      <x:c r="CD112" s="578"/>
      <x:c r="CE112" s="578"/>
      <x:c r="CF112" s="572">
        <x:v>69.900000000000006</x:v>
      </x:c>
      <x:c r="CG112" s="573"/>
      <x:c r="CH112" s="573"/>
      <x:c r="CI112" s="573"/>
      <x:c r="CJ112" s="573"/>
      <x:c r="CK112" s="600"/>
      <x:c r="CL112" s="601"/>
      <x:c r="CM112" s="574" t="s">
        <x:v>49</x:v>
      </x:c>
      <x:c r="CN112" s="575"/>
      <x:c r="CO112" s="575"/>
      <x:c r="CP112" s="575"/>
      <x:c r="CQ112" s="575"/>
      <x:c r="CR112" s="575"/>
      <x:c r="CS112" s="575"/>
      <x:c r="CT112" s="575"/>
      <x:c r="CU112" s="575"/>
      <x:c r="CV112" s="575"/>
      <x:c r="CW112" s="575"/>
      <x:c r="CX112" s="575"/>
      <x:c r="CY112" s="575"/>
      <x:c r="CZ112" s="575"/>
      <x:c r="DA112" s="575"/>
      <x:c r="DB112" s="575"/>
      <x:c r="DC112" s="575"/>
      <x:c r="DD112" s="575"/>
      <x:c r="DE112" s="575"/>
      <x:c r="DF112" s="576"/>
      <x:c r="DG112" s="577" t="s">
        <x:v>233</x:v>
      </x:c>
      <x:c r="DH112" s="578"/>
      <x:c r="DI112" s="578"/>
      <x:c r="DJ112" s="578"/>
      <x:c r="DK112" s="578"/>
      <x:c r="DL112" s="578" t="s">
        <x:v>233</x:v>
      </x:c>
      <x:c r="DM112" s="578"/>
      <x:c r="DN112" s="578"/>
      <x:c r="DO112" s="578"/>
      <x:c r="DP112" s="578"/>
      <x:c r="DQ112" s="578" t="s">
        <x:v>233</x:v>
      </x:c>
      <x:c r="DR112" s="578"/>
      <x:c r="DS112" s="578"/>
      <x:c r="DT112" s="578"/>
      <x:c r="DU112" s="578"/>
      <x:c r="DV112" s="579" t="s">
        <x:v>233</x:v>
      </x:c>
      <x:c r="DW112" s="579"/>
      <x:c r="DX112" s="579"/>
      <x:c r="DY112" s="579"/>
      <x:c r="DZ112" s="580"/>
    </x:row>
    <x:row r="113" spans="1:130" s="226" customFormat="1" ht="26.25" customHeight="1">
      <x:c r="A113" s="606"/>
      <x:c r="B113" s="607"/>
      <x:c r="C113" s="575" t="s">
        <x:v>94</x:v>
      </x:c>
      <x:c r="D113" s="575"/>
      <x:c r="E113" s="575"/>
      <x:c r="F113" s="575"/>
      <x:c r="G113" s="575"/>
      <x:c r="H113" s="575"/>
      <x:c r="I113" s="575"/>
      <x:c r="J113" s="575"/>
      <x:c r="K113" s="575"/>
      <x:c r="L113" s="575"/>
      <x:c r="M113" s="575"/>
      <x:c r="N113" s="575"/>
      <x:c r="O113" s="575"/>
      <x:c r="P113" s="575"/>
      <x:c r="Q113" s="575"/>
      <x:c r="R113" s="575"/>
      <x:c r="S113" s="575"/>
      <x:c r="T113" s="575"/>
      <x:c r="U113" s="575"/>
      <x:c r="V113" s="575"/>
      <x:c r="W113" s="575"/>
      <x:c r="X113" s="575"/>
      <x:c r="Y113" s="575"/>
      <x:c r="Z113" s="576"/>
      <x:c r="AA113" s="589">
        <x:v>953599</x:v>
      </x:c>
      <x:c r="AB113" s="590"/>
      <x:c r="AC113" s="590"/>
      <x:c r="AD113" s="590"/>
      <x:c r="AE113" s="591"/>
      <x:c r="AF113" s="592">
        <x:v>876426</x:v>
      </x:c>
      <x:c r="AG113" s="590"/>
      <x:c r="AH113" s="590"/>
      <x:c r="AI113" s="590"/>
      <x:c r="AJ113" s="591"/>
      <x:c r="AK113" s="592">
        <x:v>818255</x:v>
      </x:c>
      <x:c r="AL113" s="590"/>
      <x:c r="AM113" s="590"/>
      <x:c r="AN113" s="590"/>
      <x:c r="AO113" s="591"/>
      <x:c r="AP113" s="593">
        <x:v>4.0999999999999996</x:v>
      </x:c>
      <x:c r="AQ113" s="594"/>
      <x:c r="AR113" s="594"/>
      <x:c r="AS113" s="594"/>
      <x:c r="AT113" s="595"/>
      <x:c r="AU113" s="558"/>
      <x:c r="AV113" s="559"/>
      <x:c r="AW113" s="559"/>
      <x:c r="AX113" s="559"/>
      <x:c r="AY113" s="559"/>
      <x:c r="AZ113" s="574" t="s">
        <x:v>195</x:v>
      </x:c>
      <x:c r="BA113" s="575"/>
      <x:c r="BB113" s="575"/>
      <x:c r="BC113" s="575"/>
      <x:c r="BD113" s="575"/>
      <x:c r="BE113" s="575"/>
      <x:c r="BF113" s="575"/>
      <x:c r="BG113" s="575"/>
      <x:c r="BH113" s="575"/>
      <x:c r="BI113" s="575"/>
      <x:c r="BJ113" s="575"/>
      <x:c r="BK113" s="575"/>
      <x:c r="BL113" s="575"/>
      <x:c r="BM113" s="575"/>
      <x:c r="BN113" s="575"/>
      <x:c r="BO113" s="575"/>
      <x:c r="BP113" s="576"/>
      <x:c r="BQ113" s="577" t="s">
        <x:v>233</x:v>
      </x:c>
      <x:c r="BR113" s="578"/>
      <x:c r="BS113" s="578"/>
      <x:c r="BT113" s="578"/>
      <x:c r="BU113" s="578"/>
      <x:c r="BV113" s="578" t="s">
        <x:v>233</x:v>
      </x:c>
      <x:c r="BW113" s="578"/>
      <x:c r="BX113" s="578"/>
      <x:c r="BY113" s="578"/>
      <x:c r="BZ113" s="578"/>
      <x:c r="CA113" s="578" t="s">
        <x:v>233</x:v>
      </x:c>
      <x:c r="CB113" s="578"/>
      <x:c r="CC113" s="578"/>
      <x:c r="CD113" s="578"/>
      <x:c r="CE113" s="578"/>
      <x:c r="CF113" s="572" t="s">
        <x:v>233</x:v>
      </x:c>
      <x:c r="CG113" s="573"/>
      <x:c r="CH113" s="573"/>
      <x:c r="CI113" s="573"/>
      <x:c r="CJ113" s="573"/>
      <x:c r="CK113" s="600"/>
      <x:c r="CL113" s="601"/>
      <x:c r="CM113" s="574" t="s">
        <x:v>96</x:v>
      </x:c>
      <x:c r="CN113" s="575"/>
      <x:c r="CO113" s="575"/>
      <x:c r="CP113" s="575"/>
      <x:c r="CQ113" s="575"/>
      <x:c r="CR113" s="575"/>
      <x:c r="CS113" s="575"/>
      <x:c r="CT113" s="575"/>
      <x:c r="CU113" s="575"/>
      <x:c r="CV113" s="575"/>
      <x:c r="CW113" s="575"/>
      <x:c r="CX113" s="575"/>
      <x:c r="CY113" s="575"/>
      <x:c r="CZ113" s="575"/>
      <x:c r="DA113" s="575"/>
      <x:c r="DB113" s="575"/>
      <x:c r="DC113" s="575"/>
      <x:c r="DD113" s="575"/>
      <x:c r="DE113" s="575"/>
      <x:c r="DF113" s="576"/>
      <x:c r="DG113" s="610" t="s">
        <x:v>233</x:v>
      </x:c>
      <x:c r="DH113" s="611"/>
      <x:c r="DI113" s="611"/>
      <x:c r="DJ113" s="611"/>
      <x:c r="DK113" s="612"/>
      <x:c r="DL113" s="613" t="s">
        <x:v>233</x:v>
      </x:c>
      <x:c r="DM113" s="611"/>
      <x:c r="DN113" s="611"/>
      <x:c r="DO113" s="611"/>
      <x:c r="DP113" s="612"/>
      <x:c r="DQ113" s="613" t="s">
        <x:v>233</x:v>
      </x:c>
      <x:c r="DR113" s="611"/>
      <x:c r="DS113" s="611"/>
      <x:c r="DT113" s="611"/>
      <x:c r="DU113" s="612"/>
      <x:c r="DV113" s="614" t="s">
        <x:v>233</x:v>
      </x:c>
      <x:c r="DW113" s="615"/>
      <x:c r="DX113" s="615"/>
      <x:c r="DY113" s="615"/>
      <x:c r="DZ113" s="616"/>
    </x:row>
    <x:row r="114" spans="1:130" s="226" customFormat="1" ht="26.25" customHeight="1">
      <x:c r="A114" s="606"/>
      <x:c r="B114" s="607"/>
      <x:c r="C114" s="575" t="s">
        <x:v>486</x:v>
      </x:c>
      <x:c r="D114" s="575"/>
      <x:c r="E114" s="575"/>
      <x:c r="F114" s="575"/>
      <x:c r="G114" s="575"/>
      <x:c r="H114" s="575"/>
      <x:c r="I114" s="575"/>
      <x:c r="J114" s="575"/>
      <x:c r="K114" s="575"/>
      <x:c r="L114" s="575"/>
      <x:c r="M114" s="575"/>
      <x:c r="N114" s="575"/>
      <x:c r="O114" s="575"/>
      <x:c r="P114" s="575"/>
      <x:c r="Q114" s="575"/>
      <x:c r="R114" s="575"/>
      <x:c r="S114" s="575"/>
      <x:c r="T114" s="575"/>
      <x:c r="U114" s="575"/>
      <x:c r="V114" s="575"/>
      <x:c r="W114" s="575"/>
      <x:c r="X114" s="575"/>
      <x:c r="Y114" s="575"/>
      <x:c r="Z114" s="576"/>
      <x:c r="AA114" s="610" t="s">
        <x:v>233</x:v>
      </x:c>
      <x:c r="AB114" s="611"/>
      <x:c r="AC114" s="611"/>
      <x:c r="AD114" s="611"/>
      <x:c r="AE114" s="612"/>
      <x:c r="AF114" s="613" t="s">
        <x:v>233</x:v>
      </x:c>
      <x:c r="AG114" s="611"/>
      <x:c r="AH114" s="611"/>
      <x:c r="AI114" s="611"/>
      <x:c r="AJ114" s="612"/>
      <x:c r="AK114" s="613" t="s">
        <x:v>233</x:v>
      </x:c>
      <x:c r="AL114" s="611"/>
      <x:c r="AM114" s="611"/>
      <x:c r="AN114" s="611"/>
      <x:c r="AO114" s="612"/>
      <x:c r="AP114" s="614" t="s">
        <x:v>233</x:v>
      </x:c>
      <x:c r="AQ114" s="615"/>
      <x:c r="AR114" s="615"/>
      <x:c r="AS114" s="615"/>
      <x:c r="AT114" s="616"/>
      <x:c r="AU114" s="558"/>
      <x:c r="AV114" s="559"/>
      <x:c r="AW114" s="559"/>
      <x:c r="AX114" s="559"/>
      <x:c r="AY114" s="559"/>
      <x:c r="AZ114" s="574" t="s">
        <x:v>196</x:v>
      </x:c>
      <x:c r="BA114" s="575"/>
      <x:c r="BB114" s="575"/>
      <x:c r="BC114" s="575"/>
      <x:c r="BD114" s="575"/>
      <x:c r="BE114" s="575"/>
      <x:c r="BF114" s="575"/>
      <x:c r="BG114" s="575"/>
      <x:c r="BH114" s="575"/>
      <x:c r="BI114" s="575"/>
      <x:c r="BJ114" s="575"/>
      <x:c r="BK114" s="575"/>
      <x:c r="BL114" s="575"/>
      <x:c r="BM114" s="575"/>
      <x:c r="BN114" s="575"/>
      <x:c r="BO114" s="575"/>
      <x:c r="BP114" s="576"/>
      <x:c r="BQ114" s="577">
        <x:v>5903987</x:v>
      </x:c>
      <x:c r="BR114" s="578"/>
      <x:c r="BS114" s="578"/>
      <x:c r="BT114" s="578"/>
      <x:c r="BU114" s="578"/>
      <x:c r="BV114" s="578">
        <x:v>6012438</x:v>
      </x:c>
      <x:c r="BW114" s="578"/>
      <x:c r="BX114" s="578"/>
      <x:c r="BY114" s="578"/>
      <x:c r="BZ114" s="578"/>
      <x:c r="CA114" s="578">
        <x:v>5768052</x:v>
      </x:c>
      <x:c r="CB114" s="578"/>
      <x:c r="CC114" s="578"/>
      <x:c r="CD114" s="578"/>
      <x:c r="CE114" s="578"/>
      <x:c r="CF114" s="572">
        <x:v>28.600000000000001</x:v>
      </x:c>
      <x:c r="CG114" s="573"/>
      <x:c r="CH114" s="573"/>
      <x:c r="CI114" s="573"/>
      <x:c r="CJ114" s="573"/>
      <x:c r="CK114" s="600"/>
      <x:c r="CL114" s="601"/>
      <x:c r="CM114" s="574" t="s">
        <x:v>51</x:v>
      </x:c>
      <x:c r="CN114" s="575"/>
      <x:c r="CO114" s="575"/>
      <x:c r="CP114" s="575"/>
      <x:c r="CQ114" s="575"/>
      <x:c r="CR114" s="575"/>
      <x:c r="CS114" s="575"/>
      <x:c r="CT114" s="575"/>
      <x:c r="CU114" s="575"/>
      <x:c r="CV114" s="575"/>
      <x:c r="CW114" s="575"/>
      <x:c r="CX114" s="575"/>
      <x:c r="CY114" s="575"/>
      <x:c r="CZ114" s="575"/>
      <x:c r="DA114" s="575"/>
      <x:c r="DB114" s="575"/>
      <x:c r="DC114" s="575"/>
      <x:c r="DD114" s="575"/>
      <x:c r="DE114" s="575"/>
      <x:c r="DF114" s="576"/>
      <x:c r="DG114" s="610" t="s">
        <x:v>233</x:v>
      </x:c>
      <x:c r="DH114" s="611"/>
      <x:c r="DI114" s="611"/>
      <x:c r="DJ114" s="611"/>
      <x:c r="DK114" s="612"/>
      <x:c r="DL114" s="613" t="s">
        <x:v>233</x:v>
      </x:c>
      <x:c r="DM114" s="611"/>
      <x:c r="DN114" s="611"/>
      <x:c r="DO114" s="611"/>
      <x:c r="DP114" s="612"/>
      <x:c r="DQ114" s="613" t="s">
        <x:v>233</x:v>
      </x:c>
      <x:c r="DR114" s="611"/>
      <x:c r="DS114" s="611"/>
      <x:c r="DT114" s="611"/>
      <x:c r="DU114" s="612"/>
      <x:c r="DV114" s="614" t="s">
        <x:v>233</x:v>
      </x:c>
      <x:c r="DW114" s="615"/>
      <x:c r="DX114" s="615"/>
      <x:c r="DY114" s="615"/>
      <x:c r="DZ114" s="616"/>
    </x:row>
    <x:row r="115" spans="1:130" s="226" customFormat="1" ht="26.25" customHeight="1">
      <x:c r="A115" s="606"/>
      <x:c r="B115" s="607"/>
      <x:c r="C115" s="575" t="s">
        <x:v>485</x:v>
      </x:c>
      <x:c r="D115" s="575"/>
      <x:c r="E115" s="575"/>
      <x:c r="F115" s="575"/>
      <x:c r="G115" s="575"/>
      <x:c r="H115" s="575"/>
      <x:c r="I115" s="575"/>
      <x:c r="J115" s="575"/>
      <x:c r="K115" s="575"/>
      <x:c r="L115" s="575"/>
      <x:c r="M115" s="575"/>
      <x:c r="N115" s="575"/>
      <x:c r="O115" s="575"/>
      <x:c r="P115" s="575"/>
      <x:c r="Q115" s="575"/>
      <x:c r="R115" s="575"/>
      <x:c r="S115" s="575"/>
      <x:c r="T115" s="575"/>
      <x:c r="U115" s="575"/>
      <x:c r="V115" s="575"/>
      <x:c r="W115" s="575"/>
      <x:c r="X115" s="575"/>
      <x:c r="Y115" s="575"/>
      <x:c r="Z115" s="576"/>
      <x:c r="AA115" s="589">
        <x:v>7379</x:v>
      </x:c>
      <x:c r="AB115" s="590"/>
      <x:c r="AC115" s="590"/>
      <x:c r="AD115" s="590"/>
      <x:c r="AE115" s="591"/>
      <x:c r="AF115" s="592">
        <x:v>7197</x:v>
      </x:c>
      <x:c r="AG115" s="590"/>
      <x:c r="AH115" s="590"/>
      <x:c r="AI115" s="590"/>
      <x:c r="AJ115" s="591"/>
      <x:c r="AK115" s="592">
        <x:v>7017</x:v>
      </x:c>
      <x:c r="AL115" s="590"/>
      <x:c r="AM115" s="590"/>
      <x:c r="AN115" s="590"/>
      <x:c r="AO115" s="591"/>
      <x:c r="AP115" s="593">
        <x:v>0</x:v>
      </x:c>
      <x:c r="AQ115" s="594"/>
      <x:c r="AR115" s="594"/>
      <x:c r="AS115" s="594"/>
      <x:c r="AT115" s="595"/>
      <x:c r="AU115" s="558"/>
      <x:c r="AV115" s="559"/>
      <x:c r="AW115" s="559"/>
      <x:c r="AX115" s="559"/>
      <x:c r="AY115" s="559"/>
      <x:c r="AZ115" s="574" t="s">
        <x:v>92</x:v>
      </x:c>
      <x:c r="BA115" s="575"/>
      <x:c r="BB115" s="575"/>
      <x:c r="BC115" s="575"/>
      <x:c r="BD115" s="575"/>
      <x:c r="BE115" s="575"/>
      <x:c r="BF115" s="575"/>
      <x:c r="BG115" s="575"/>
      <x:c r="BH115" s="575"/>
      <x:c r="BI115" s="575"/>
      <x:c r="BJ115" s="575"/>
      <x:c r="BK115" s="575"/>
      <x:c r="BL115" s="575"/>
      <x:c r="BM115" s="575"/>
      <x:c r="BN115" s="575"/>
      <x:c r="BO115" s="575"/>
      <x:c r="BP115" s="576"/>
      <x:c r="BQ115" s="577">
        <x:v>906</x:v>
      </x:c>
      <x:c r="BR115" s="578"/>
      <x:c r="BS115" s="578"/>
      <x:c r="BT115" s="578"/>
      <x:c r="BU115" s="578"/>
      <x:c r="BV115" s="578" t="s">
        <x:v>233</x:v>
      </x:c>
      <x:c r="BW115" s="578"/>
      <x:c r="BX115" s="578"/>
      <x:c r="BY115" s="578"/>
      <x:c r="BZ115" s="578"/>
      <x:c r="CA115" s="578" t="s">
        <x:v>233</x:v>
      </x:c>
      <x:c r="CB115" s="578"/>
      <x:c r="CC115" s="578"/>
      <x:c r="CD115" s="578"/>
      <x:c r="CE115" s="578"/>
      <x:c r="CF115" s="572" t="s">
        <x:v>233</x:v>
      </x:c>
      <x:c r="CG115" s="573"/>
      <x:c r="CH115" s="573"/>
      <x:c r="CI115" s="573"/>
      <x:c r="CJ115" s="573"/>
      <x:c r="CK115" s="600"/>
      <x:c r="CL115" s="601"/>
      <x:c r="CM115" s="574" t="s">
        <x:v>52</x:v>
      </x:c>
      <x:c r="CN115" s="622"/>
      <x:c r="CO115" s="622"/>
      <x:c r="CP115" s="622"/>
      <x:c r="CQ115" s="622"/>
      <x:c r="CR115" s="622"/>
      <x:c r="CS115" s="622"/>
      <x:c r="CT115" s="622"/>
      <x:c r="CU115" s="622"/>
      <x:c r="CV115" s="622"/>
      <x:c r="CW115" s="622"/>
      <x:c r="CX115" s="622"/>
      <x:c r="CY115" s="622"/>
      <x:c r="CZ115" s="622"/>
      <x:c r="DA115" s="622"/>
      <x:c r="DB115" s="622"/>
      <x:c r="DC115" s="622"/>
      <x:c r="DD115" s="622"/>
      <x:c r="DE115" s="622"/>
      <x:c r="DF115" s="576"/>
      <x:c r="DG115" s="610" t="s">
        <x:v>233</x:v>
      </x:c>
      <x:c r="DH115" s="611"/>
      <x:c r="DI115" s="611"/>
      <x:c r="DJ115" s="611"/>
      <x:c r="DK115" s="612"/>
      <x:c r="DL115" s="613" t="s">
        <x:v>233</x:v>
      </x:c>
      <x:c r="DM115" s="611"/>
      <x:c r="DN115" s="611"/>
      <x:c r="DO115" s="611"/>
      <x:c r="DP115" s="612"/>
      <x:c r="DQ115" s="613" t="s">
        <x:v>233</x:v>
      </x:c>
      <x:c r="DR115" s="611"/>
      <x:c r="DS115" s="611"/>
      <x:c r="DT115" s="611"/>
      <x:c r="DU115" s="612"/>
      <x:c r="DV115" s="614" t="s">
        <x:v>233</x:v>
      </x:c>
      <x:c r="DW115" s="615"/>
      <x:c r="DX115" s="615"/>
      <x:c r="DY115" s="615"/>
      <x:c r="DZ115" s="616"/>
    </x:row>
    <x:row r="116" spans="1:130" s="226" customFormat="1" ht="26.25" customHeight="1">
      <x:c r="A116" s="608"/>
      <x:c r="B116" s="609"/>
      <x:c r="C116" s="617" t="s">
        <x:v>129</x:v>
      </x:c>
      <x:c r="D116" s="617"/>
      <x:c r="E116" s="617"/>
      <x:c r="F116" s="617"/>
      <x:c r="G116" s="617"/>
      <x:c r="H116" s="617"/>
      <x:c r="I116" s="617"/>
      <x:c r="J116" s="617"/>
      <x:c r="K116" s="617"/>
      <x:c r="L116" s="617"/>
      <x:c r="M116" s="617"/>
      <x:c r="N116" s="617"/>
      <x:c r="O116" s="617"/>
      <x:c r="P116" s="617"/>
      <x:c r="Q116" s="617"/>
      <x:c r="R116" s="617"/>
      <x:c r="S116" s="617"/>
      <x:c r="T116" s="617"/>
      <x:c r="U116" s="617"/>
      <x:c r="V116" s="617"/>
      <x:c r="W116" s="617"/>
      <x:c r="X116" s="617"/>
      <x:c r="Y116" s="617"/>
      <x:c r="Z116" s="618"/>
      <x:c r="AA116" s="610" t="s">
        <x:v>233</x:v>
      </x:c>
      <x:c r="AB116" s="611"/>
      <x:c r="AC116" s="611"/>
      <x:c r="AD116" s="611"/>
      <x:c r="AE116" s="612"/>
      <x:c r="AF116" s="613" t="s">
        <x:v>233</x:v>
      </x:c>
      <x:c r="AG116" s="611"/>
      <x:c r="AH116" s="611"/>
      <x:c r="AI116" s="611"/>
      <x:c r="AJ116" s="612"/>
      <x:c r="AK116" s="613" t="s">
        <x:v>233</x:v>
      </x:c>
      <x:c r="AL116" s="611"/>
      <x:c r="AM116" s="611"/>
      <x:c r="AN116" s="611"/>
      <x:c r="AO116" s="612"/>
      <x:c r="AP116" s="614" t="s">
        <x:v>233</x:v>
      </x:c>
      <x:c r="AQ116" s="615"/>
      <x:c r="AR116" s="615"/>
      <x:c r="AS116" s="615"/>
      <x:c r="AT116" s="616"/>
      <x:c r="AU116" s="558"/>
      <x:c r="AV116" s="559"/>
      <x:c r="AW116" s="559"/>
      <x:c r="AX116" s="559"/>
      <x:c r="AY116" s="559"/>
      <x:c r="AZ116" s="619" t="s">
        <x:v>487</x:v>
      </x:c>
      <x:c r="BA116" s="620"/>
      <x:c r="BB116" s="620"/>
      <x:c r="BC116" s="620"/>
      <x:c r="BD116" s="620"/>
      <x:c r="BE116" s="620"/>
      <x:c r="BF116" s="620"/>
      <x:c r="BG116" s="620"/>
      <x:c r="BH116" s="620"/>
      <x:c r="BI116" s="620"/>
      <x:c r="BJ116" s="620"/>
      <x:c r="BK116" s="620"/>
      <x:c r="BL116" s="620"/>
      <x:c r="BM116" s="620"/>
      <x:c r="BN116" s="620"/>
      <x:c r="BO116" s="620"/>
      <x:c r="BP116" s="621"/>
      <x:c r="BQ116" s="577" t="s">
        <x:v>233</x:v>
      </x:c>
      <x:c r="BR116" s="578"/>
      <x:c r="BS116" s="578"/>
      <x:c r="BT116" s="578"/>
      <x:c r="BU116" s="578"/>
      <x:c r="BV116" s="578" t="s">
        <x:v>233</x:v>
      </x:c>
      <x:c r="BW116" s="578"/>
      <x:c r="BX116" s="578"/>
      <x:c r="BY116" s="578"/>
      <x:c r="BZ116" s="578"/>
      <x:c r="CA116" s="578" t="s">
        <x:v>233</x:v>
      </x:c>
      <x:c r="CB116" s="578"/>
      <x:c r="CC116" s="578"/>
      <x:c r="CD116" s="578"/>
      <x:c r="CE116" s="578"/>
      <x:c r="CF116" s="572" t="s">
        <x:v>233</x:v>
      </x:c>
      <x:c r="CG116" s="573"/>
      <x:c r="CH116" s="573"/>
      <x:c r="CI116" s="573"/>
      <x:c r="CJ116" s="573"/>
      <x:c r="CK116" s="600"/>
      <x:c r="CL116" s="601"/>
      <x:c r="CM116" s="574" t="s">
        <x:v>99</x:v>
      </x:c>
      <x:c r="CN116" s="575"/>
      <x:c r="CO116" s="575"/>
      <x:c r="CP116" s="575"/>
      <x:c r="CQ116" s="575"/>
      <x:c r="CR116" s="575"/>
      <x:c r="CS116" s="575"/>
      <x:c r="CT116" s="575"/>
      <x:c r="CU116" s="575"/>
      <x:c r="CV116" s="575"/>
      <x:c r="CW116" s="575"/>
      <x:c r="CX116" s="575"/>
      <x:c r="CY116" s="575"/>
      <x:c r="CZ116" s="575"/>
      <x:c r="DA116" s="575"/>
      <x:c r="DB116" s="575"/>
      <x:c r="DC116" s="575"/>
      <x:c r="DD116" s="575"/>
      <x:c r="DE116" s="575"/>
      <x:c r="DF116" s="576"/>
      <x:c r="DG116" s="610">
        <x:v>17281</x:v>
      </x:c>
      <x:c r="DH116" s="611"/>
      <x:c r="DI116" s="611"/>
      <x:c r="DJ116" s="611"/>
      <x:c r="DK116" s="612"/>
      <x:c r="DL116" s="613">
        <x:v>10519</x:v>
      </x:c>
      <x:c r="DM116" s="611"/>
      <x:c r="DN116" s="611"/>
      <x:c r="DO116" s="611"/>
      <x:c r="DP116" s="612"/>
      <x:c r="DQ116" s="613">
        <x:v>3757</x:v>
      </x:c>
      <x:c r="DR116" s="611"/>
      <x:c r="DS116" s="611"/>
      <x:c r="DT116" s="611"/>
      <x:c r="DU116" s="612"/>
      <x:c r="DV116" s="614">
        <x:v>0</x:v>
      </x:c>
      <x:c r="DW116" s="615"/>
      <x:c r="DX116" s="615"/>
      <x:c r="DY116" s="615"/>
      <x:c r="DZ116" s="616"/>
    </x:row>
    <x:row r="117" spans="1:130" s="226" customFormat="1" ht="26.25" customHeight="1">
      <x:c r="A117" s="562" t="s">
        <x:v>242</x:v>
      </x:c>
      <x:c r="B117" s="543"/>
      <x:c r="C117" s="543"/>
      <x:c r="D117" s="543"/>
      <x:c r="E117" s="543"/>
      <x:c r="F117" s="543"/>
      <x:c r="G117" s="543"/>
      <x:c r="H117" s="543"/>
      <x:c r="I117" s="543"/>
      <x:c r="J117" s="543"/>
      <x:c r="K117" s="543"/>
      <x:c r="L117" s="543"/>
      <x:c r="M117" s="543"/>
      <x:c r="N117" s="543"/>
      <x:c r="O117" s="543"/>
      <x:c r="P117" s="543"/>
      <x:c r="Q117" s="543"/>
      <x:c r="R117" s="543"/>
      <x:c r="S117" s="543"/>
      <x:c r="T117" s="543"/>
      <x:c r="U117" s="543"/>
      <x:c r="V117" s="543"/>
      <x:c r="W117" s="543"/>
      <x:c r="X117" s="543"/>
      <x:c r="Y117" s="627" t="s">
        <x:v>262</x:v>
      </x:c>
      <x:c r="Z117" s="544"/>
      <x:c r="AA117" s="628">
        <x:v>4587975</x:v>
      </x:c>
      <x:c r="AB117" s="629"/>
      <x:c r="AC117" s="629"/>
      <x:c r="AD117" s="629"/>
      <x:c r="AE117" s="630"/>
      <x:c r="AF117" s="631">
        <x:v>4529579</x:v>
      </x:c>
      <x:c r="AG117" s="629"/>
      <x:c r="AH117" s="629"/>
      <x:c r="AI117" s="629"/>
      <x:c r="AJ117" s="630"/>
      <x:c r="AK117" s="631">
        <x:v>4801282</x:v>
      </x:c>
      <x:c r="AL117" s="629"/>
      <x:c r="AM117" s="629"/>
      <x:c r="AN117" s="629"/>
      <x:c r="AO117" s="630"/>
      <x:c r="AP117" s="632"/>
      <x:c r="AQ117" s="633"/>
      <x:c r="AR117" s="633"/>
      <x:c r="AS117" s="633"/>
      <x:c r="AT117" s="634"/>
      <x:c r="AU117" s="558"/>
      <x:c r="AV117" s="559"/>
      <x:c r="AW117" s="559"/>
      <x:c r="AX117" s="559"/>
      <x:c r="AY117" s="559"/>
      <x:c r="AZ117" s="619" t="s">
        <x:v>199</x:v>
      </x:c>
      <x:c r="BA117" s="620"/>
      <x:c r="BB117" s="620"/>
      <x:c r="BC117" s="620"/>
      <x:c r="BD117" s="620"/>
      <x:c r="BE117" s="620"/>
      <x:c r="BF117" s="620"/>
      <x:c r="BG117" s="620"/>
      <x:c r="BH117" s="620"/>
      <x:c r="BI117" s="620"/>
      <x:c r="BJ117" s="620"/>
      <x:c r="BK117" s="620"/>
      <x:c r="BL117" s="620"/>
      <x:c r="BM117" s="620"/>
      <x:c r="BN117" s="620"/>
      <x:c r="BO117" s="620"/>
      <x:c r="BP117" s="621"/>
      <x:c r="BQ117" s="577" t="s">
        <x:v>233</x:v>
      </x:c>
      <x:c r="BR117" s="578"/>
      <x:c r="BS117" s="578"/>
      <x:c r="BT117" s="578"/>
      <x:c r="BU117" s="578"/>
      <x:c r="BV117" s="578" t="s">
        <x:v>233</x:v>
      </x:c>
      <x:c r="BW117" s="578"/>
      <x:c r="BX117" s="578"/>
      <x:c r="BY117" s="578"/>
      <x:c r="BZ117" s="578"/>
      <x:c r="CA117" s="578" t="s">
        <x:v>233</x:v>
      </x:c>
      <x:c r="CB117" s="578"/>
      <x:c r="CC117" s="578"/>
      <x:c r="CD117" s="578"/>
      <x:c r="CE117" s="578"/>
      <x:c r="CF117" s="572" t="s">
        <x:v>233</x:v>
      </x:c>
      <x:c r="CG117" s="573"/>
      <x:c r="CH117" s="573"/>
      <x:c r="CI117" s="573"/>
      <x:c r="CJ117" s="573"/>
      <x:c r="CK117" s="600"/>
      <x:c r="CL117" s="601"/>
      <x:c r="CM117" s="574" t="s">
        <x:v>97</x:v>
      </x:c>
      <x:c r="CN117" s="575"/>
      <x:c r="CO117" s="575"/>
      <x:c r="CP117" s="575"/>
      <x:c r="CQ117" s="575"/>
      <x:c r="CR117" s="575"/>
      <x:c r="CS117" s="575"/>
      <x:c r="CT117" s="575"/>
      <x:c r="CU117" s="575"/>
      <x:c r="CV117" s="575"/>
      <x:c r="CW117" s="575"/>
      <x:c r="CX117" s="575"/>
      <x:c r="CY117" s="575"/>
      <x:c r="CZ117" s="575"/>
      <x:c r="DA117" s="575"/>
      <x:c r="DB117" s="575"/>
      <x:c r="DC117" s="575"/>
      <x:c r="DD117" s="575"/>
      <x:c r="DE117" s="575"/>
      <x:c r="DF117" s="576"/>
      <x:c r="DG117" s="610" t="s">
        <x:v>233</x:v>
      </x:c>
      <x:c r="DH117" s="611"/>
      <x:c r="DI117" s="611"/>
      <x:c r="DJ117" s="611"/>
      <x:c r="DK117" s="612"/>
      <x:c r="DL117" s="613" t="s">
        <x:v>233</x:v>
      </x:c>
      <x:c r="DM117" s="611"/>
      <x:c r="DN117" s="611"/>
      <x:c r="DO117" s="611"/>
      <x:c r="DP117" s="612"/>
      <x:c r="DQ117" s="613" t="s">
        <x:v>233</x:v>
      </x:c>
      <x:c r="DR117" s="611"/>
      <x:c r="DS117" s="611"/>
      <x:c r="DT117" s="611"/>
      <x:c r="DU117" s="612"/>
      <x:c r="DV117" s="614" t="s">
        <x:v>233</x:v>
      </x:c>
      <x:c r="DW117" s="615"/>
      <x:c r="DX117" s="615"/>
      <x:c r="DY117" s="615"/>
      <x:c r="DZ117" s="616"/>
    </x:row>
    <x:row r="118" spans="1:130" s="226" customFormat="1" ht="26.25" customHeight="1">
      <x:c r="A118" s="562" t="s">
        <x:v>287</x:v>
      </x:c>
      <x:c r="B118" s="543"/>
      <x:c r="C118" s="543"/>
      <x:c r="D118" s="543"/>
      <x:c r="E118" s="543"/>
      <x:c r="F118" s="543"/>
      <x:c r="G118" s="543"/>
      <x:c r="H118" s="543"/>
      <x:c r="I118" s="543"/>
      <x:c r="J118" s="543"/>
      <x:c r="K118" s="543"/>
      <x:c r="L118" s="543"/>
      <x:c r="M118" s="543"/>
      <x:c r="N118" s="543"/>
      <x:c r="O118" s="543"/>
      <x:c r="P118" s="543"/>
      <x:c r="Q118" s="543"/>
      <x:c r="R118" s="543"/>
      <x:c r="S118" s="543"/>
      <x:c r="T118" s="543"/>
      <x:c r="U118" s="543"/>
      <x:c r="V118" s="543"/>
      <x:c r="W118" s="543"/>
      <x:c r="X118" s="543"/>
      <x:c r="Y118" s="543"/>
      <x:c r="Z118" s="544"/>
      <x:c r="AA118" s="542" t="s">
        <x:v>432</x:v>
      </x:c>
      <x:c r="AB118" s="543"/>
      <x:c r="AC118" s="543"/>
      <x:c r="AD118" s="543"/>
      <x:c r="AE118" s="544"/>
      <x:c r="AF118" s="542" t="s">
        <x:v>412</x:v>
      </x:c>
      <x:c r="AG118" s="543"/>
      <x:c r="AH118" s="543"/>
      <x:c r="AI118" s="543"/>
      <x:c r="AJ118" s="544"/>
      <x:c r="AK118" s="542" t="s">
        <x:v>374</x:v>
      </x:c>
      <x:c r="AL118" s="543"/>
      <x:c r="AM118" s="543"/>
      <x:c r="AN118" s="543"/>
      <x:c r="AO118" s="544"/>
      <x:c r="AP118" s="623" t="s">
        <x:v>263</x:v>
      </x:c>
      <x:c r="AQ118" s="624"/>
      <x:c r="AR118" s="624"/>
      <x:c r="AS118" s="624"/>
      <x:c r="AT118" s="625"/>
      <x:c r="AU118" s="558"/>
      <x:c r="AV118" s="559"/>
      <x:c r="AW118" s="559"/>
      <x:c r="AX118" s="559"/>
      <x:c r="AY118" s="559"/>
      <x:c r="AZ118" s="626" t="s">
        <x:v>93</x:v>
      </x:c>
      <x:c r="BA118" s="617"/>
      <x:c r="BB118" s="617"/>
      <x:c r="BC118" s="617"/>
      <x:c r="BD118" s="617"/>
      <x:c r="BE118" s="617"/>
      <x:c r="BF118" s="617"/>
      <x:c r="BG118" s="617"/>
      <x:c r="BH118" s="617"/>
      <x:c r="BI118" s="617"/>
      <x:c r="BJ118" s="617"/>
      <x:c r="BK118" s="617"/>
      <x:c r="BL118" s="617"/>
      <x:c r="BM118" s="617"/>
      <x:c r="BN118" s="617"/>
      <x:c r="BO118" s="617"/>
      <x:c r="BP118" s="618"/>
      <x:c r="BQ118" s="649" t="s">
        <x:v>233</x:v>
      </x:c>
      <x:c r="BR118" s="650"/>
      <x:c r="BS118" s="650"/>
      <x:c r="BT118" s="650"/>
      <x:c r="BU118" s="650"/>
      <x:c r="BV118" s="650" t="s">
        <x:v>233</x:v>
      </x:c>
      <x:c r="BW118" s="650"/>
      <x:c r="BX118" s="650"/>
      <x:c r="BY118" s="650"/>
      <x:c r="BZ118" s="650"/>
      <x:c r="CA118" s="650" t="s">
        <x:v>233</x:v>
      </x:c>
      <x:c r="CB118" s="650"/>
      <x:c r="CC118" s="650"/>
      <x:c r="CD118" s="650"/>
      <x:c r="CE118" s="650"/>
      <x:c r="CF118" s="572" t="s">
        <x:v>233</x:v>
      </x:c>
      <x:c r="CG118" s="573"/>
      <x:c r="CH118" s="573"/>
      <x:c r="CI118" s="573"/>
      <x:c r="CJ118" s="573"/>
      <x:c r="CK118" s="600"/>
      <x:c r="CL118" s="601"/>
      <x:c r="CM118" s="574" t="s">
        <x:v>53</x:v>
      </x:c>
      <x:c r="CN118" s="575"/>
      <x:c r="CO118" s="575"/>
      <x:c r="CP118" s="575"/>
      <x:c r="CQ118" s="575"/>
      <x:c r="CR118" s="575"/>
      <x:c r="CS118" s="575"/>
      <x:c r="CT118" s="575"/>
      <x:c r="CU118" s="575"/>
      <x:c r="CV118" s="575"/>
      <x:c r="CW118" s="575"/>
      <x:c r="CX118" s="575"/>
      <x:c r="CY118" s="575"/>
      <x:c r="CZ118" s="575"/>
      <x:c r="DA118" s="575"/>
      <x:c r="DB118" s="575"/>
      <x:c r="DC118" s="575"/>
      <x:c r="DD118" s="575"/>
      <x:c r="DE118" s="575"/>
      <x:c r="DF118" s="576"/>
      <x:c r="DG118" s="610" t="s">
        <x:v>233</x:v>
      </x:c>
      <x:c r="DH118" s="611"/>
      <x:c r="DI118" s="611"/>
      <x:c r="DJ118" s="611"/>
      <x:c r="DK118" s="612"/>
      <x:c r="DL118" s="613" t="s">
        <x:v>233</x:v>
      </x:c>
      <x:c r="DM118" s="611"/>
      <x:c r="DN118" s="611"/>
      <x:c r="DO118" s="611"/>
      <x:c r="DP118" s="612"/>
      <x:c r="DQ118" s="613" t="s">
        <x:v>233</x:v>
      </x:c>
      <x:c r="DR118" s="611"/>
      <x:c r="DS118" s="611"/>
      <x:c r="DT118" s="611"/>
      <x:c r="DU118" s="612"/>
      <x:c r="DV118" s="614" t="s">
        <x:v>233</x:v>
      </x:c>
      <x:c r="DW118" s="615"/>
      <x:c r="DX118" s="615"/>
      <x:c r="DY118" s="615"/>
      <x:c r="DZ118" s="616"/>
    </x:row>
    <x:row r="119" spans="1:130" s="226" customFormat="1" ht="26.25" customHeight="1">
      <x:c r="A119" s="707" t="s">
        <x:v>458</x:v>
      </x:c>
      <x:c r="B119" s="599"/>
      <x:c r="C119" s="581" t="s">
        <x:v>197</x:v>
      </x:c>
      <x:c r="D119" s="547"/>
      <x:c r="E119" s="547"/>
      <x:c r="F119" s="547"/>
      <x:c r="G119" s="547"/>
      <x:c r="H119" s="547"/>
      <x:c r="I119" s="547"/>
      <x:c r="J119" s="547"/>
      <x:c r="K119" s="547"/>
      <x:c r="L119" s="547"/>
      <x:c r="M119" s="547"/>
      <x:c r="N119" s="547"/>
      <x:c r="O119" s="547"/>
      <x:c r="P119" s="547"/>
      <x:c r="Q119" s="547"/>
      <x:c r="R119" s="547"/>
      <x:c r="S119" s="547"/>
      <x:c r="T119" s="547"/>
      <x:c r="U119" s="547"/>
      <x:c r="V119" s="547"/>
      <x:c r="W119" s="547"/>
      <x:c r="X119" s="547"/>
      <x:c r="Y119" s="547"/>
      <x:c r="Z119" s="548"/>
      <x:c r="AA119" s="549" t="s">
        <x:v>233</x:v>
      </x:c>
      <x:c r="AB119" s="550"/>
      <x:c r="AC119" s="550"/>
      <x:c r="AD119" s="550"/>
      <x:c r="AE119" s="551"/>
      <x:c r="AF119" s="552" t="s">
        <x:v>233</x:v>
      </x:c>
      <x:c r="AG119" s="550"/>
      <x:c r="AH119" s="550"/>
      <x:c r="AI119" s="550"/>
      <x:c r="AJ119" s="551"/>
      <x:c r="AK119" s="552" t="s">
        <x:v>233</x:v>
      </x:c>
      <x:c r="AL119" s="550"/>
      <x:c r="AM119" s="550"/>
      <x:c r="AN119" s="550"/>
      <x:c r="AO119" s="551"/>
      <x:c r="AP119" s="553" t="s">
        <x:v>233</x:v>
      </x:c>
      <x:c r="AQ119" s="554"/>
      <x:c r="AR119" s="554"/>
      <x:c r="AS119" s="554"/>
      <x:c r="AT119" s="555"/>
      <x:c r="AU119" s="560"/>
      <x:c r="AV119" s="561"/>
      <x:c r="AW119" s="561"/>
      <x:c r="AX119" s="561"/>
      <x:c r="AY119" s="561"/>
      <x:c r="AZ119" s="257" t="s">
        <x:v>242</x:v>
      </x:c>
      <x:c r="BA119" s="257"/>
      <x:c r="BB119" s="257"/>
      <x:c r="BC119" s="257"/>
      <x:c r="BD119" s="257"/>
      <x:c r="BE119" s="257"/>
      <x:c r="BF119" s="257"/>
      <x:c r="BG119" s="257"/>
      <x:c r="BH119" s="257"/>
      <x:c r="BI119" s="257"/>
      <x:c r="BJ119" s="257"/>
      <x:c r="BK119" s="257"/>
      <x:c r="BL119" s="257"/>
      <x:c r="BM119" s="257"/>
      <x:c r="BN119" s="257"/>
      <x:c r="BO119" s="627" t="s">
        <x:v>277</x:v>
      </x:c>
      <x:c r="BP119" s="655"/>
      <x:c r="BQ119" s="649">
        <x:v>60170644</x:v>
      </x:c>
      <x:c r="BR119" s="650"/>
      <x:c r="BS119" s="650"/>
      <x:c r="BT119" s="650"/>
      <x:c r="BU119" s="650"/>
      <x:c r="BV119" s="650">
        <x:v>60300516</x:v>
      </x:c>
      <x:c r="BW119" s="650"/>
      <x:c r="BX119" s="650"/>
      <x:c r="BY119" s="650"/>
      <x:c r="BZ119" s="650"/>
      <x:c r="CA119" s="650">
        <x:v>59469528</x:v>
      </x:c>
      <x:c r="CB119" s="650"/>
      <x:c r="CC119" s="650"/>
      <x:c r="CD119" s="650"/>
      <x:c r="CE119" s="650"/>
      <x:c r="CF119" s="651"/>
      <x:c r="CG119" s="652"/>
      <x:c r="CH119" s="652"/>
      <x:c r="CI119" s="652"/>
      <x:c r="CJ119" s="653"/>
      <x:c r="CK119" s="602"/>
      <x:c r="CL119" s="603"/>
      <x:c r="CM119" s="626" t="s">
        <x:v>203</x:v>
      </x:c>
      <x:c r="CN119" s="617"/>
      <x:c r="CO119" s="617"/>
      <x:c r="CP119" s="617"/>
      <x:c r="CQ119" s="617"/>
      <x:c r="CR119" s="617"/>
      <x:c r="CS119" s="617"/>
      <x:c r="CT119" s="617"/>
      <x:c r="CU119" s="617"/>
      <x:c r="CV119" s="617"/>
      <x:c r="CW119" s="617"/>
      <x:c r="CX119" s="617"/>
      <x:c r="CY119" s="617"/>
      <x:c r="CZ119" s="617"/>
      <x:c r="DA119" s="617"/>
      <x:c r="DB119" s="617"/>
      <x:c r="DC119" s="617"/>
      <x:c r="DD119" s="617"/>
      <x:c r="DE119" s="617"/>
      <x:c r="DF119" s="618"/>
      <x:c r="DG119" s="654">
        <x:v>337573</x:v>
      </x:c>
      <x:c r="DH119" s="636"/>
      <x:c r="DI119" s="636"/>
      <x:c r="DJ119" s="636"/>
      <x:c r="DK119" s="637"/>
      <x:c r="DL119" s="635">
        <x:v>317106</x:v>
      </x:c>
      <x:c r="DM119" s="636"/>
      <x:c r="DN119" s="636"/>
      <x:c r="DO119" s="636"/>
      <x:c r="DP119" s="637"/>
      <x:c r="DQ119" s="635">
        <x:v>361915</x:v>
      </x:c>
      <x:c r="DR119" s="636"/>
      <x:c r="DS119" s="636"/>
      <x:c r="DT119" s="636"/>
      <x:c r="DU119" s="637"/>
      <x:c r="DV119" s="638">
        <x:v>1.8</x:v>
      </x:c>
      <x:c r="DW119" s="639"/>
      <x:c r="DX119" s="639"/>
      <x:c r="DY119" s="639"/>
      <x:c r="DZ119" s="640"/>
    </x:row>
    <x:row r="120" spans="1:130" s="226" customFormat="1" ht="26.25" customHeight="1">
      <x:c r="A120" s="708"/>
      <x:c r="B120" s="601"/>
      <x:c r="C120" s="574" t="s">
        <x:v>48</x:v>
      </x:c>
      <x:c r="D120" s="575"/>
      <x:c r="E120" s="575"/>
      <x:c r="F120" s="575"/>
      <x:c r="G120" s="575"/>
      <x:c r="H120" s="575"/>
      <x:c r="I120" s="575"/>
      <x:c r="J120" s="575"/>
      <x:c r="K120" s="575"/>
      <x:c r="L120" s="575"/>
      <x:c r="M120" s="575"/>
      <x:c r="N120" s="575"/>
      <x:c r="O120" s="575"/>
      <x:c r="P120" s="575"/>
      <x:c r="Q120" s="575"/>
      <x:c r="R120" s="575"/>
      <x:c r="S120" s="575"/>
      <x:c r="T120" s="575"/>
      <x:c r="U120" s="575"/>
      <x:c r="V120" s="575"/>
      <x:c r="W120" s="575"/>
      <x:c r="X120" s="575"/>
      <x:c r="Y120" s="575"/>
      <x:c r="Z120" s="576"/>
      <x:c r="AA120" s="610" t="s">
        <x:v>233</x:v>
      </x:c>
      <x:c r="AB120" s="611"/>
      <x:c r="AC120" s="611"/>
      <x:c r="AD120" s="611"/>
      <x:c r="AE120" s="612"/>
      <x:c r="AF120" s="613" t="s">
        <x:v>233</x:v>
      </x:c>
      <x:c r="AG120" s="611"/>
      <x:c r="AH120" s="611"/>
      <x:c r="AI120" s="611"/>
      <x:c r="AJ120" s="612"/>
      <x:c r="AK120" s="613" t="s">
        <x:v>233</x:v>
      </x:c>
      <x:c r="AL120" s="611"/>
      <x:c r="AM120" s="611"/>
      <x:c r="AN120" s="611"/>
      <x:c r="AO120" s="612"/>
      <x:c r="AP120" s="614" t="s">
        <x:v>233</x:v>
      </x:c>
      <x:c r="AQ120" s="615"/>
      <x:c r="AR120" s="615"/>
      <x:c r="AS120" s="615"/>
      <x:c r="AT120" s="616"/>
      <x:c r="AU120" s="641" t="s">
        <x:v>205</x:v>
      </x:c>
      <x:c r="AV120" s="642"/>
      <x:c r="AW120" s="642"/>
      <x:c r="AX120" s="642"/>
      <x:c r="AY120" s="643"/>
      <x:c r="AZ120" s="581" t="s">
        <x:v>447</x:v>
      </x:c>
      <x:c r="BA120" s="547"/>
      <x:c r="BB120" s="547"/>
      <x:c r="BC120" s="547"/>
      <x:c r="BD120" s="547"/>
      <x:c r="BE120" s="547"/>
      <x:c r="BF120" s="547"/>
      <x:c r="BG120" s="547"/>
      <x:c r="BH120" s="547"/>
      <x:c r="BI120" s="547"/>
      <x:c r="BJ120" s="547"/>
      <x:c r="BK120" s="547"/>
      <x:c r="BL120" s="547"/>
      <x:c r="BM120" s="547"/>
      <x:c r="BN120" s="547"/>
      <x:c r="BO120" s="547"/>
      <x:c r="BP120" s="548"/>
      <x:c r="BQ120" s="582">
        <x:v>11812794</x:v>
      </x:c>
      <x:c r="BR120" s="583"/>
      <x:c r="BS120" s="583"/>
      <x:c r="BT120" s="583"/>
      <x:c r="BU120" s="583"/>
      <x:c r="BV120" s="583">
        <x:v>11620654</x:v>
      </x:c>
      <x:c r="BW120" s="583"/>
      <x:c r="BX120" s="583"/>
      <x:c r="BY120" s="583"/>
      <x:c r="BZ120" s="583"/>
      <x:c r="CA120" s="583">
        <x:v>10615716</x:v>
      </x:c>
      <x:c r="CB120" s="583"/>
      <x:c r="CC120" s="583"/>
      <x:c r="CD120" s="583"/>
      <x:c r="CE120" s="583"/>
      <x:c r="CF120" s="596">
        <x:v>52.700000000000003</x:v>
      </x:c>
      <x:c r="CG120" s="597"/>
      <x:c r="CH120" s="597"/>
      <x:c r="CI120" s="597"/>
      <x:c r="CJ120" s="597"/>
      <x:c r="CK120" s="656" t="s">
        <x:v>200</x:v>
      </x:c>
      <x:c r="CL120" s="657"/>
      <x:c r="CM120" s="657"/>
      <x:c r="CN120" s="657"/>
      <x:c r="CO120" s="658"/>
      <x:c r="CP120" s="664" t="s">
        <x:v>187</x:v>
      </x:c>
      <x:c r="CQ120" s="665"/>
      <x:c r="CR120" s="665"/>
      <x:c r="CS120" s="665"/>
      <x:c r="CT120" s="665"/>
      <x:c r="CU120" s="665"/>
      <x:c r="CV120" s="665"/>
      <x:c r="CW120" s="665"/>
      <x:c r="CX120" s="665"/>
      <x:c r="CY120" s="665"/>
      <x:c r="CZ120" s="665"/>
      <x:c r="DA120" s="665"/>
      <x:c r="DB120" s="665"/>
      <x:c r="DC120" s="665"/>
      <x:c r="DD120" s="665"/>
      <x:c r="DE120" s="665"/>
      <x:c r="DF120" s="666"/>
      <x:c r="DG120" s="582">
        <x:v>14898188</x:v>
      </x:c>
      <x:c r="DH120" s="583"/>
      <x:c r="DI120" s="583"/>
      <x:c r="DJ120" s="583"/>
      <x:c r="DK120" s="583"/>
      <x:c r="DL120" s="583">
        <x:v>14668742</x:v>
      </x:c>
      <x:c r="DM120" s="583"/>
      <x:c r="DN120" s="583"/>
      <x:c r="DO120" s="583"/>
      <x:c r="DP120" s="583"/>
      <x:c r="DQ120" s="583">
        <x:v>14032563</x:v>
      </x:c>
      <x:c r="DR120" s="583"/>
      <x:c r="DS120" s="583"/>
      <x:c r="DT120" s="583"/>
      <x:c r="DU120" s="583"/>
      <x:c r="DV120" s="584">
        <x:v>69.599999999999994</x:v>
      </x:c>
      <x:c r="DW120" s="584"/>
      <x:c r="DX120" s="584"/>
      <x:c r="DY120" s="584"/>
      <x:c r="DZ120" s="585"/>
    </x:row>
    <x:row r="121" spans="1:130" s="226" customFormat="1" ht="26.25" customHeight="1">
      <x:c r="A121" s="708"/>
      <x:c r="B121" s="601"/>
      <x:c r="C121" s="619" t="s">
        <x:v>488</x:v>
      </x:c>
      <x:c r="D121" s="620"/>
      <x:c r="E121" s="620"/>
      <x:c r="F121" s="620"/>
      <x:c r="G121" s="620"/>
      <x:c r="H121" s="620"/>
      <x:c r="I121" s="620"/>
      <x:c r="J121" s="620"/>
      <x:c r="K121" s="620"/>
      <x:c r="L121" s="620"/>
      <x:c r="M121" s="620"/>
      <x:c r="N121" s="620"/>
      <x:c r="O121" s="620"/>
      <x:c r="P121" s="620"/>
      <x:c r="Q121" s="620"/>
      <x:c r="R121" s="620"/>
      <x:c r="S121" s="620"/>
      <x:c r="T121" s="620"/>
      <x:c r="U121" s="620"/>
      <x:c r="V121" s="620"/>
      <x:c r="W121" s="620"/>
      <x:c r="X121" s="620"/>
      <x:c r="Y121" s="620"/>
      <x:c r="Z121" s="621"/>
      <x:c r="AA121" s="610" t="s">
        <x:v>233</x:v>
      </x:c>
      <x:c r="AB121" s="611"/>
      <x:c r="AC121" s="611"/>
      <x:c r="AD121" s="611"/>
      <x:c r="AE121" s="612"/>
      <x:c r="AF121" s="613" t="s">
        <x:v>233</x:v>
      </x:c>
      <x:c r="AG121" s="611"/>
      <x:c r="AH121" s="611"/>
      <x:c r="AI121" s="611"/>
      <x:c r="AJ121" s="612"/>
      <x:c r="AK121" s="613" t="s">
        <x:v>233</x:v>
      </x:c>
      <x:c r="AL121" s="611"/>
      <x:c r="AM121" s="611"/>
      <x:c r="AN121" s="611"/>
      <x:c r="AO121" s="612"/>
      <x:c r="AP121" s="614" t="s">
        <x:v>233</x:v>
      </x:c>
      <x:c r="AQ121" s="615"/>
      <x:c r="AR121" s="615"/>
      <x:c r="AS121" s="615"/>
      <x:c r="AT121" s="616"/>
      <x:c r="AU121" s="644"/>
      <x:c r="AV121" s="645"/>
      <x:c r="AW121" s="645"/>
      <x:c r="AX121" s="645"/>
      <x:c r="AY121" s="646"/>
      <x:c r="AZ121" s="574" t="s">
        <x:v>204</x:v>
      </x:c>
      <x:c r="BA121" s="575"/>
      <x:c r="BB121" s="575"/>
      <x:c r="BC121" s="575"/>
      <x:c r="BD121" s="575"/>
      <x:c r="BE121" s="575"/>
      <x:c r="BF121" s="575"/>
      <x:c r="BG121" s="575"/>
      <x:c r="BH121" s="575"/>
      <x:c r="BI121" s="575"/>
      <x:c r="BJ121" s="575"/>
      <x:c r="BK121" s="575"/>
      <x:c r="BL121" s="575"/>
      <x:c r="BM121" s="575"/>
      <x:c r="BN121" s="575"/>
      <x:c r="BO121" s="575"/>
      <x:c r="BP121" s="576"/>
      <x:c r="BQ121" s="577">
        <x:v>11931500</x:v>
      </x:c>
      <x:c r="BR121" s="578"/>
      <x:c r="BS121" s="578"/>
      <x:c r="BT121" s="578"/>
      <x:c r="BU121" s="578"/>
      <x:c r="BV121" s="578">
        <x:v>11550638</x:v>
      </x:c>
      <x:c r="BW121" s="578"/>
      <x:c r="BX121" s="578"/>
      <x:c r="BY121" s="578"/>
      <x:c r="BZ121" s="578"/>
      <x:c r="CA121" s="578">
        <x:v>11207971</x:v>
      </x:c>
      <x:c r="CB121" s="578"/>
      <x:c r="CC121" s="578"/>
      <x:c r="CD121" s="578"/>
      <x:c r="CE121" s="578"/>
      <x:c r="CF121" s="572">
        <x:v>55.600000000000001</x:v>
      </x:c>
      <x:c r="CG121" s="573"/>
      <x:c r="CH121" s="573"/>
      <x:c r="CI121" s="573"/>
      <x:c r="CJ121" s="573"/>
      <x:c r="CK121" s="659"/>
      <x:c r="CL121" s="660"/>
      <x:c r="CM121" s="660"/>
      <x:c r="CN121" s="660"/>
      <x:c r="CO121" s="661"/>
      <x:c r="CP121" s="669" t="s">
        <x:v>428</x:v>
      </x:c>
      <x:c r="CQ121" s="670"/>
      <x:c r="CR121" s="670"/>
      <x:c r="CS121" s="670"/>
      <x:c r="CT121" s="670"/>
      <x:c r="CU121" s="670"/>
      <x:c r="CV121" s="670"/>
      <x:c r="CW121" s="670"/>
      <x:c r="CX121" s="670"/>
      <x:c r="CY121" s="670"/>
      <x:c r="CZ121" s="670"/>
      <x:c r="DA121" s="670"/>
      <x:c r="DB121" s="670"/>
      <x:c r="DC121" s="670"/>
      <x:c r="DD121" s="670"/>
      <x:c r="DE121" s="670"/>
      <x:c r="DF121" s="671"/>
      <x:c r="DG121" s="577">
        <x:v>57457</x:v>
      </x:c>
      <x:c r="DH121" s="578"/>
      <x:c r="DI121" s="578"/>
      <x:c r="DJ121" s="578"/>
      <x:c r="DK121" s="578"/>
      <x:c r="DL121" s="578">
        <x:v>55498</x:v>
      </x:c>
      <x:c r="DM121" s="578"/>
      <x:c r="DN121" s="578"/>
      <x:c r="DO121" s="578"/>
      <x:c r="DP121" s="578"/>
      <x:c r="DQ121" s="578">
        <x:v>52889</x:v>
      </x:c>
      <x:c r="DR121" s="578"/>
      <x:c r="DS121" s="578"/>
      <x:c r="DT121" s="578"/>
      <x:c r="DU121" s="578"/>
      <x:c r="DV121" s="579">
        <x:v>0.29999999999999999</x:v>
      </x:c>
      <x:c r="DW121" s="579"/>
      <x:c r="DX121" s="579"/>
      <x:c r="DY121" s="579"/>
      <x:c r="DZ121" s="580"/>
    </x:row>
    <x:row r="122" spans="1:130" s="226" customFormat="1" ht="26.25" customHeight="1">
      <x:c r="A122" s="708"/>
      <x:c r="B122" s="601"/>
      <x:c r="C122" s="574" t="s">
        <x:v>51</x:v>
      </x:c>
      <x:c r="D122" s="575"/>
      <x:c r="E122" s="575"/>
      <x:c r="F122" s="575"/>
      <x:c r="G122" s="575"/>
      <x:c r="H122" s="575"/>
      <x:c r="I122" s="575"/>
      <x:c r="J122" s="575"/>
      <x:c r="K122" s="575"/>
      <x:c r="L122" s="575"/>
      <x:c r="M122" s="575"/>
      <x:c r="N122" s="575"/>
      <x:c r="O122" s="575"/>
      <x:c r="P122" s="575"/>
      <x:c r="Q122" s="575"/>
      <x:c r="R122" s="575"/>
      <x:c r="S122" s="575"/>
      <x:c r="T122" s="575"/>
      <x:c r="U122" s="575"/>
      <x:c r="V122" s="575"/>
      <x:c r="W122" s="575"/>
      <x:c r="X122" s="575"/>
      <x:c r="Y122" s="575"/>
      <x:c r="Z122" s="576"/>
      <x:c r="AA122" s="610" t="s">
        <x:v>233</x:v>
      </x:c>
      <x:c r="AB122" s="611"/>
      <x:c r="AC122" s="611"/>
      <x:c r="AD122" s="611"/>
      <x:c r="AE122" s="612"/>
      <x:c r="AF122" s="613" t="s">
        <x:v>233</x:v>
      </x:c>
      <x:c r="AG122" s="611"/>
      <x:c r="AH122" s="611"/>
      <x:c r="AI122" s="611"/>
      <x:c r="AJ122" s="612"/>
      <x:c r="AK122" s="613" t="s">
        <x:v>233</x:v>
      </x:c>
      <x:c r="AL122" s="611"/>
      <x:c r="AM122" s="611"/>
      <x:c r="AN122" s="611"/>
      <x:c r="AO122" s="612"/>
      <x:c r="AP122" s="614" t="s">
        <x:v>233</x:v>
      </x:c>
      <x:c r="AQ122" s="615"/>
      <x:c r="AR122" s="615"/>
      <x:c r="AS122" s="615"/>
      <x:c r="AT122" s="616"/>
      <x:c r="AU122" s="644"/>
      <x:c r="AV122" s="645"/>
      <x:c r="AW122" s="645"/>
      <x:c r="AX122" s="645"/>
      <x:c r="AY122" s="646"/>
      <x:c r="AZ122" s="626" t="s">
        <x:v>54</x:v>
      </x:c>
      <x:c r="BA122" s="617"/>
      <x:c r="BB122" s="617"/>
      <x:c r="BC122" s="617"/>
      <x:c r="BD122" s="617"/>
      <x:c r="BE122" s="617"/>
      <x:c r="BF122" s="617"/>
      <x:c r="BG122" s="617"/>
      <x:c r="BH122" s="617"/>
      <x:c r="BI122" s="617"/>
      <x:c r="BJ122" s="617"/>
      <x:c r="BK122" s="617"/>
      <x:c r="BL122" s="617"/>
      <x:c r="BM122" s="617"/>
      <x:c r="BN122" s="617"/>
      <x:c r="BO122" s="617"/>
      <x:c r="BP122" s="618"/>
      <x:c r="BQ122" s="649">
        <x:v>38774446</x:v>
      </x:c>
      <x:c r="BR122" s="650"/>
      <x:c r="BS122" s="650"/>
      <x:c r="BT122" s="650"/>
      <x:c r="BU122" s="650"/>
      <x:c r="BV122" s="650">
        <x:v>38900324</x:v>
      </x:c>
      <x:c r="BW122" s="650"/>
      <x:c r="BX122" s="650"/>
      <x:c r="BY122" s="650"/>
      <x:c r="BZ122" s="650"/>
      <x:c r="CA122" s="650">
        <x:v>38793966</x:v>
      </x:c>
      <x:c r="CB122" s="650"/>
      <x:c r="CC122" s="650"/>
      <x:c r="CD122" s="650"/>
      <x:c r="CE122" s="650"/>
      <x:c r="CF122" s="667">
        <x:v>192.5</x:v>
      </x:c>
      <x:c r="CG122" s="668"/>
      <x:c r="CH122" s="668"/>
      <x:c r="CI122" s="668"/>
      <x:c r="CJ122" s="668"/>
      <x:c r="CK122" s="659"/>
      <x:c r="CL122" s="660"/>
      <x:c r="CM122" s="660"/>
      <x:c r="CN122" s="660"/>
      <x:c r="CO122" s="661"/>
      <x:c r="CP122" s="669" t="s">
        <x:v>189</x:v>
      </x:c>
      <x:c r="CQ122" s="670"/>
      <x:c r="CR122" s="670"/>
      <x:c r="CS122" s="670"/>
      <x:c r="CT122" s="670"/>
      <x:c r="CU122" s="670"/>
      <x:c r="CV122" s="670"/>
      <x:c r="CW122" s="670"/>
      <x:c r="CX122" s="670"/>
      <x:c r="CY122" s="670"/>
      <x:c r="CZ122" s="670"/>
      <x:c r="DA122" s="670"/>
      <x:c r="DB122" s="670"/>
      <x:c r="DC122" s="670"/>
      <x:c r="DD122" s="670"/>
      <x:c r="DE122" s="670"/>
      <x:c r="DF122" s="671"/>
      <x:c r="DG122" s="577" t="s">
        <x:v>233</x:v>
      </x:c>
      <x:c r="DH122" s="578"/>
      <x:c r="DI122" s="578"/>
      <x:c r="DJ122" s="578"/>
      <x:c r="DK122" s="578"/>
      <x:c r="DL122" s="578" t="s">
        <x:v>233</x:v>
      </x:c>
      <x:c r="DM122" s="578"/>
      <x:c r="DN122" s="578"/>
      <x:c r="DO122" s="578"/>
      <x:c r="DP122" s="578"/>
      <x:c r="DQ122" s="578" t="s">
        <x:v>233</x:v>
      </x:c>
      <x:c r="DR122" s="578"/>
      <x:c r="DS122" s="578"/>
      <x:c r="DT122" s="578"/>
      <x:c r="DU122" s="578"/>
      <x:c r="DV122" s="579" t="s">
        <x:v>233</x:v>
      </x:c>
      <x:c r="DW122" s="579"/>
      <x:c r="DX122" s="579"/>
      <x:c r="DY122" s="579"/>
      <x:c r="DZ122" s="580"/>
    </x:row>
    <x:row r="123" spans="1:130" s="226" customFormat="1" ht="26.25" customHeight="1">
      <x:c r="A123" s="708"/>
      <x:c r="B123" s="601"/>
      <x:c r="C123" s="574" t="s">
        <x:v>99</x:v>
      </x:c>
      <x:c r="D123" s="575"/>
      <x:c r="E123" s="575"/>
      <x:c r="F123" s="575"/>
      <x:c r="G123" s="575"/>
      <x:c r="H123" s="575"/>
      <x:c r="I123" s="575"/>
      <x:c r="J123" s="575"/>
      <x:c r="K123" s="575"/>
      <x:c r="L123" s="575"/>
      <x:c r="M123" s="575"/>
      <x:c r="N123" s="575"/>
      <x:c r="O123" s="575"/>
      <x:c r="P123" s="575"/>
      <x:c r="Q123" s="575"/>
      <x:c r="R123" s="575"/>
      <x:c r="S123" s="575"/>
      <x:c r="T123" s="575"/>
      <x:c r="U123" s="575"/>
      <x:c r="V123" s="575"/>
      <x:c r="W123" s="575"/>
      <x:c r="X123" s="575"/>
      <x:c r="Y123" s="575"/>
      <x:c r="Z123" s="576"/>
      <x:c r="AA123" s="610">
        <x:v>7379</x:v>
      </x:c>
      <x:c r="AB123" s="611"/>
      <x:c r="AC123" s="611"/>
      <x:c r="AD123" s="611"/>
      <x:c r="AE123" s="612"/>
      <x:c r="AF123" s="613">
        <x:v>7197</x:v>
      </x:c>
      <x:c r="AG123" s="611"/>
      <x:c r="AH123" s="611"/>
      <x:c r="AI123" s="611"/>
      <x:c r="AJ123" s="612"/>
      <x:c r="AK123" s="613">
        <x:v>7017</x:v>
      </x:c>
      <x:c r="AL123" s="611"/>
      <x:c r="AM123" s="611"/>
      <x:c r="AN123" s="611"/>
      <x:c r="AO123" s="612"/>
      <x:c r="AP123" s="614">
        <x:v>0</x:v>
      </x:c>
      <x:c r="AQ123" s="615"/>
      <x:c r="AR123" s="615"/>
      <x:c r="AS123" s="615"/>
      <x:c r="AT123" s="616"/>
      <x:c r="AU123" s="647"/>
      <x:c r="AV123" s="648"/>
      <x:c r="AW123" s="648"/>
      <x:c r="AX123" s="648"/>
      <x:c r="AY123" s="648"/>
      <x:c r="AZ123" s="257" t="s">
        <x:v>242</x:v>
      </x:c>
      <x:c r="BA123" s="257"/>
      <x:c r="BB123" s="257"/>
      <x:c r="BC123" s="257"/>
      <x:c r="BD123" s="257"/>
      <x:c r="BE123" s="257"/>
      <x:c r="BF123" s="257"/>
      <x:c r="BG123" s="257"/>
      <x:c r="BH123" s="257"/>
      <x:c r="BI123" s="257"/>
      <x:c r="BJ123" s="257"/>
      <x:c r="BK123" s="257"/>
      <x:c r="BL123" s="257"/>
      <x:c r="BM123" s="257"/>
      <x:c r="BN123" s="257"/>
      <x:c r="BO123" s="627" t="s">
        <x:v>279</x:v>
      </x:c>
      <x:c r="BP123" s="655"/>
      <x:c r="BQ123" s="714">
        <x:v>62518740</x:v>
      </x:c>
      <x:c r="BR123" s="715"/>
      <x:c r="BS123" s="715"/>
      <x:c r="BT123" s="715"/>
      <x:c r="BU123" s="715"/>
      <x:c r="BV123" s="715">
        <x:v>62071616</x:v>
      </x:c>
      <x:c r="BW123" s="715"/>
      <x:c r="BX123" s="715"/>
      <x:c r="BY123" s="715"/>
      <x:c r="BZ123" s="715"/>
      <x:c r="CA123" s="715">
        <x:v>60617653</x:v>
      </x:c>
      <x:c r="CB123" s="715"/>
      <x:c r="CC123" s="715"/>
      <x:c r="CD123" s="715"/>
      <x:c r="CE123" s="715"/>
      <x:c r="CF123" s="651"/>
      <x:c r="CG123" s="652"/>
      <x:c r="CH123" s="652"/>
      <x:c r="CI123" s="652"/>
      <x:c r="CJ123" s="653"/>
      <x:c r="CK123" s="659"/>
      <x:c r="CL123" s="660"/>
      <x:c r="CM123" s="660"/>
      <x:c r="CN123" s="660"/>
      <x:c r="CO123" s="661"/>
      <x:c r="CP123" s="669" t="s">
        <x:v>188</x:v>
      </x:c>
      <x:c r="CQ123" s="670"/>
      <x:c r="CR123" s="670"/>
      <x:c r="CS123" s="670"/>
      <x:c r="CT123" s="670"/>
      <x:c r="CU123" s="670"/>
      <x:c r="CV123" s="670"/>
      <x:c r="CW123" s="670"/>
      <x:c r="CX123" s="670"/>
      <x:c r="CY123" s="670"/>
      <x:c r="CZ123" s="670"/>
      <x:c r="DA123" s="670"/>
      <x:c r="DB123" s="670"/>
      <x:c r="DC123" s="670"/>
      <x:c r="DD123" s="670"/>
      <x:c r="DE123" s="670"/>
      <x:c r="DF123" s="671"/>
      <x:c r="DG123" s="610" t="s">
        <x:v>233</x:v>
      </x:c>
      <x:c r="DH123" s="611"/>
      <x:c r="DI123" s="611"/>
      <x:c r="DJ123" s="611"/>
      <x:c r="DK123" s="612"/>
      <x:c r="DL123" s="613" t="s">
        <x:v>233</x:v>
      </x:c>
      <x:c r="DM123" s="611"/>
      <x:c r="DN123" s="611"/>
      <x:c r="DO123" s="611"/>
      <x:c r="DP123" s="612"/>
      <x:c r="DQ123" s="613" t="s">
        <x:v>233</x:v>
      </x:c>
      <x:c r="DR123" s="611"/>
      <x:c r="DS123" s="611"/>
      <x:c r="DT123" s="611"/>
      <x:c r="DU123" s="612"/>
      <x:c r="DV123" s="614" t="s">
        <x:v>233</x:v>
      </x:c>
      <x:c r="DW123" s="615"/>
      <x:c r="DX123" s="615"/>
      <x:c r="DY123" s="615"/>
      <x:c r="DZ123" s="616"/>
    </x:row>
    <x:row r="124" spans="1:130" s="226" customFormat="1" ht="26.25" customHeight="1">
      <x:c r="A124" s="708"/>
      <x:c r="B124" s="601"/>
      <x:c r="C124" s="574" t="s">
        <x:v>97</x:v>
      </x:c>
      <x:c r="D124" s="575"/>
      <x:c r="E124" s="575"/>
      <x:c r="F124" s="575"/>
      <x:c r="G124" s="575"/>
      <x:c r="H124" s="575"/>
      <x:c r="I124" s="575"/>
      <x:c r="J124" s="575"/>
      <x:c r="K124" s="575"/>
      <x:c r="L124" s="575"/>
      <x:c r="M124" s="575"/>
      <x:c r="N124" s="575"/>
      <x:c r="O124" s="575"/>
      <x:c r="P124" s="575"/>
      <x:c r="Q124" s="575"/>
      <x:c r="R124" s="575"/>
      <x:c r="S124" s="575"/>
      <x:c r="T124" s="575"/>
      <x:c r="U124" s="575"/>
      <x:c r="V124" s="575"/>
      <x:c r="W124" s="575"/>
      <x:c r="X124" s="575"/>
      <x:c r="Y124" s="575"/>
      <x:c r="Z124" s="576"/>
      <x:c r="AA124" s="610" t="s">
        <x:v>233</x:v>
      </x:c>
      <x:c r="AB124" s="611"/>
      <x:c r="AC124" s="611"/>
      <x:c r="AD124" s="611"/>
      <x:c r="AE124" s="612"/>
      <x:c r="AF124" s="613" t="s">
        <x:v>233</x:v>
      </x:c>
      <x:c r="AG124" s="611"/>
      <x:c r="AH124" s="611"/>
      <x:c r="AI124" s="611"/>
      <x:c r="AJ124" s="612"/>
      <x:c r="AK124" s="613" t="s">
        <x:v>233</x:v>
      </x:c>
      <x:c r="AL124" s="611"/>
      <x:c r="AM124" s="611"/>
      <x:c r="AN124" s="611"/>
      <x:c r="AO124" s="612"/>
      <x:c r="AP124" s="614" t="s">
        <x:v>233</x:v>
      </x:c>
      <x:c r="AQ124" s="615"/>
      <x:c r="AR124" s="615"/>
      <x:c r="AS124" s="615"/>
      <x:c r="AT124" s="616"/>
      <x:c r="AU124" s="710" t="s">
        <x:v>69</x:v>
      </x:c>
      <x:c r="AV124" s="711"/>
      <x:c r="AW124" s="711"/>
      <x:c r="AX124" s="711"/>
      <x:c r="AY124" s="711"/>
      <x:c r="AZ124" s="711"/>
      <x:c r="BA124" s="711"/>
      <x:c r="BB124" s="711"/>
      <x:c r="BC124" s="711"/>
      <x:c r="BD124" s="711"/>
      <x:c r="BE124" s="711"/>
      <x:c r="BF124" s="711"/>
      <x:c r="BG124" s="711"/>
      <x:c r="BH124" s="711"/>
      <x:c r="BI124" s="711"/>
      <x:c r="BJ124" s="711"/>
      <x:c r="BK124" s="711"/>
      <x:c r="BL124" s="711"/>
      <x:c r="BM124" s="711"/>
      <x:c r="BN124" s="711"/>
      <x:c r="BO124" s="711"/>
      <x:c r="BP124" s="712"/>
      <x:c r="BQ124" s="713" t="s">
        <x:v>233</x:v>
      </x:c>
      <x:c r="BR124" s="677"/>
      <x:c r="BS124" s="677"/>
      <x:c r="BT124" s="677"/>
      <x:c r="BU124" s="677"/>
      <x:c r="BV124" s="677" t="s">
        <x:v>233</x:v>
      </x:c>
      <x:c r="BW124" s="677"/>
      <x:c r="BX124" s="677"/>
      <x:c r="BY124" s="677"/>
      <x:c r="BZ124" s="677"/>
      <x:c r="CA124" s="677" t="s">
        <x:v>233</x:v>
      </x:c>
      <x:c r="CB124" s="677"/>
      <x:c r="CC124" s="677"/>
      <x:c r="CD124" s="677"/>
      <x:c r="CE124" s="677"/>
      <x:c r="CF124" s="678"/>
      <x:c r="CG124" s="679"/>
      <x:c r="CH124" s="679"/>
      <x:c r="CI124" s="679"/>
      <x:c r="CJ124" s="680"/>
      <x:c r="CK124" s="662"/>
      <x:c r="CL124" s="662"/>
      <x:c r="CM124" s="662"/>
      <x:c r="CN124" s="662"/>
      <x:c r="CO124" s="663"/>
      <x:c r="CP124" s="669" t="s">
        <x:v>431</x:v>
      </x:c>
      <x:c r="CQ124" s="670"/>
      <x:c r="CR124" s="670"/>
      <x:c r="CS124" s="670"/>
      <x:c r="CT124" s="670"/>
      <x:c r="CU124" s="670"/>
      <x:c r="CV124" s="670"/>
      <x:c r="CW124" s="670"/>
      <x:c r="CX124" s="670"/>
      <x:c r="CY124" s="670"/>
      <x:c r="CZ124" s="670"/>
      <x:c r="DA124" s="670"/>
      <x:c r="DB124" s="670"/>
      <x:c r="DC124" s="670"/>
      <x:c r="DD124" s="670"/>
      <x:c r="DE124" s="670"/>
      <x:c r="DF124" s="671"/>
      <x:c r="DG124" s="654" t="s">
        <x:v>233</x:v>
      </x:c>
      <x:c r="DH124" s="636"/>
      <x:c r="DI124" s="636"/>
      <x:c r="DJ124" s="636"/>
      <x:c r="DK124" s="637"/>
      <x:c r="DL124" s="635" t="s">
        <x:v>233</x:v>
      </x:c>
      <x:c r="DM124" s="636"/>
      <x:c r="DN124" s="636"/>
      <x:c r="DO124" s="636"/>
      <x:c r="DP124" s="637"/>
      <x:c r="DQ124" s="635" t="s">
        <x:v>233</x:v>
      </x:c>
      <x:c r="DR124" s="636"/>
      <x:c r="DS124" s="636"/>
      <x:c r="DT124" s="636"/>
      <x:c r="DU124" s="637"/>
      <x:c r="DV124" s="638" t="s">
        <x:v>233</x:v>
      </x:c>
      <x:c r="DW124" s="639"/>
      <x:c r="DX124" s="639"/>
      <x:c r="DY124" s="639"/>
      <x:c r="DZ124" s="640"/>
    </x:row>
    <x:row r="125" spans="1:130" s="226" customFormat="1" ht="26.25" customHeight="1">
      <x:c r="A125" s="708"/>
      <x:c r="B125" s="601"/>
      <x:c r="C125" s="574" t="s">
        <x:v>53</x:v>
      </x:c>
      <x:c r="D125" s="575"/>
      <x:c r="E125" s="575"/>
      <x:c r="F125" s="575"/>
      <x:c r="G125" s="575"/>
      <x:c r="H125" s="575"/>
      <x:c r="I125" s="575"/>
      <x:c r="J125" s="575"/>
      <x:c r="K125" s="575"/>
      <x:c r="L125" s="575"/>
      <x:c r="M125" s="575"/>
      <x:c r="N125" s="575"/>
      <x:c r="O125" s="575"/>
      <x:c r="P125" s="575"/>
      <x:c r="Q125" s="575"/>
      <x:c r="R125" s="575"/>
      <x:c r="S125" s="575"/>
      <x:c r="T125" s="575"/>
      <x:c r="U125" s="575"/>
      <x:c r="V125" s="575"/>
      <x:c r="W125" s="575"/>
      <x:c r="X125" s="575"/>
      <x:c r="Y125" s="575"/>
      <x:c r="Z125" s="576"/>
      <x:c r="AA125" s="610" t="s">
        <x:v>233</x:v>
      </x:c>
      <x:c r="AB125" s="611"/>
      <x:c r="AC125" s="611"/>
      <x:c r="AD125" s="611"/>
      <x:c r="AE125" s="612"/>
      <x:c r="AF125" s="613" t="s">
        <x:v>233</x:v>
      </x:c>
      <x:c r="AG125" s="611"/>
      <x:c r="AH125" s="611"/>
      <x:c r="AI125" s="611"/>
      <x:c r="AJ125" s="612"/>
      <x:c r="AK125" s="613" t="s">
        <x:v>233</x:v>
      </x:c>
      <x:c r="AL125" s="611"/>
      <x:c r="AM125" s="611"/>
      <x:c r="AN125" s="611"/>
      <x:c r="AO125" s="612"/>
      <x:c r="AP125" s="614" t="s">
        <x:v>233</x:v>
      </x:c>
      <x:c r="AQ125" s="615"/>
      <x:c r="AR125" s="615"/>
      <x:c r="AS125" s="615"/>
      <x:c r="AT125" s="616"/>
      <x:c r="AU125" s="258"/>
      <x:c r="AV125" s="259"/>
      <x:c r="AW125" s="259"/>
      <x:c r="AX125" s="259"/>
      <x:c r="AY125" s="259"/>
      <x:c r="AZ125" s="259"/>
      <x:c r="BA125" s="259"/>
      <x:c r="BB125" s="259"/>
      <x:c r="BC125" s="259"/>
      <x:c r="BD125" s="259"/>
      <x:c r="BE125" s="259"/>
      <x:c r="BF125" s="259"/>
      <x:c r="BG125" s="259"/>
      <x:c r="BH125" s="259"/>
      <x:c r="BI125" s="259"/>
      <x:c r="BJ125" s="259"/>
      <x:c r="BK125" s="259"/>
      <x:c r="BL125" s="259"/>
      <x:c r="BM125" s="259"/>
      <x:c r="BN125" s="259"/>
      <x:c r="BO125" s="259"/>
      <x:c r="BP125" s="259"/>
      <x:c r="BQ125" s="260"/>
      <x:c r="BR125" s="260"/>
      <x:c r="BS125" s="260"/>
      <x:c r="BT125" s="260"/>
      <x:c r="BU125" s="260"/>
      <x:c r="BV125" s="260"/>
      <x:c r="BW125" s="260"/>
      <x:c r="BX125" s="260"/>
      <x:c r="BY125" s="260"/>
      <x:c r="BZ125" s="260"/>
      <x:c r="CA125" s="260"/>
      <x:c r="CB125" s="260"/>
      <x:c r="CC125" s="260"/>
      <x:c r="CD125" s="260"/>
      <x:c r="CE125" s="260"/>
      <x:c r="CF125" s="260"/>
      <x:c r="CG125" s="260"/>
      <x:c r="CH125" s="260"/>
      <x:c r="CI125" s="260"/>
      <x:c r="CJ125" s="261"/>
      <x:c r="CK125" s="672" t="s">
        <x:v>201</x:v>
      </x:c>
      <x:c r="CL125" s="657"/>
      <x:c r="CM125" s="657"/>
      <x:c r="CN125" s="657"/>
      <x:c r="CO125" s="658"/>
      <x:c r="CP125" s="581" t="s">
        <x:v>8</x:v>
      </x:c>
      <x:c r="CQ125" s="547"/>
      <x:c r="CR125" s="547"/>
      <x:c r="CS125" s="547"/>
      <x:c r="CT125" s="547"/>
      <x:c r="CU125" s="547"/>
      <x:c r="CV125" s="547"/>
      <x:c r="CW125" s="547"/>
      <x:c r="CX125" s="547"/>
      <x:c r="CY125" s="547"/>
      <x:c r="CZ125" s="547"/>
      <x:c r="DA125" s="547"/>
      <x:c r="DB125" s="547"/>
      <x:c r="DC125" s="547"/>
      <x:c r="DD125" s="547"/>
      <x:c r="DE125" s="547"/>
      <x:c r="DF125" s="548"/>
      <x:c r="DG125" s="582" t="s">
        <x:v>233</x:v>
      </x:c>
      <x:c r="DH125" s="583"/>
      <x:c r="DI125" s="583"/>
      <x:c r="DJ125" s="583"/>
      <x:c r="DK125" s="583"/>
      <x:c r="DL125" s="583" t="s">
        <x:v>233</x:v>
      </x:c>
      <x:c r="DM125" s="583"/>
      <x:c r="DN125" s="583"/>
      <x:c r="DO125" s="583"/>
      <x:c r="DP125" s="583"/>
      <x:c r="DQ125" s="583" t="s">
        <x:v>233</x:v>
      </x:c>
      <x:c r="DR125" s="583"/>
      <x:c r="DS125" s="583"/>
      <x:c r="DT125" s="583"/>
      <x:c r="DU125" s="583"/>
      <x:c r="DV125" s="584" t="s">
        <x:v>233</x:v>
      </x:c>
      <x:c r="DW125" s="584"/>
      <x:c r="DX125" s="584"/>
      <x:c r="DY125" s="584"/>
      <x:c r="DZ125" s="585"/>
    </x:row>
    <x:row r="126" spans="1:130" s="226" customFormat="1" ht="26.25" customHeight="1">
      <x:c r="A126" s="708"/>
      <x:c r="B126" s="601"/>
      <x:c r="C126" s="574" t="s">
        <x:v>203</x:v>
      </x:c>
      <x:c r="D126" s="575"/>
      <x:c r="E126" s="575"/>
      <x:c r="F126" s="575"/>
      <x:c r="G126" s="575"/>
      <x:c r="H126" s="575"/>
      <x:c r="I126" s="575"/>
      <x:c r="J126" s="575"/>
      <x:c r="K126" s="575"/>
      <x:c r="L126" s="575"/>
      <x:c r="M126" s="575"/>
      <x:c r="N126" s="575"/>
      <x:c r="O126" s="575"/>
      <x:c r="P126" s="575"/>
      <x:c r="Q126" s="575"/>
      <x:c r="R126" s="575"/>
      <x:c r="S126" s="575"/>
      <x:c r="T126" s="575"/>
      <x:c r="U126" s="575"/>
      <x:c r="V126" s="575"/>
      <x:c r="W126" s="575"/>
      <x:c r="X126" s="575"/>
      <x:c r="Y126" s="575"/>
      <x:c r="Z126" s="576"/>
      <x:c r="AA126" s="610" t="s">
        <x:v>233</x:v>
      </x:c>
      <x:c r="AB126" s="611"/>
      <x:c r="AC126" s="611"/>
      <x:c r="AD126" s="611"/>
      <x:c r="AE126" s="612"/>
      <x:c r="AF126" s="613" t="s">
        <x:v>233</x:v>
      </x:c>
      <x:c r="AG126" s="611"/>
      <x:c r="AH126" s="611"/>
      <x:c r="AI126" s="611"/>
      <x:c r="AJ126" s="612"/>
      <x:c r="AK126" s="613" t="s">
        <x:v>233</x:v>
      </x:c>
      <x:c r="AL126" s="611"/>
      <x:c r="AM126" s="611"/>
      <x:c r="AN126" s="611"/>
      <x:c r="AO126" s="612"/>
      <x:c r="AP126" s="614" t="s">
        <x:v>233</x:v>
      </x:c>
      <x:c r="AQ126" s="615"/>
      <x:c r="AR126" s="615"/>
      <x:c r="AS126" s="615"/>
      <x:c r="AT126" s="616"/>
      <x:c r="AU126" s="262"/>
      <x:c r="AV126" s="262"/>
      <x:c r="AW126" s="262"/>
      <x:c r="AX126" s="262"/>
      <x:c r="AY126" s="262"/>
      <x:c r="AZ126" s="262"/>
      <x:c r="BA126" s="262"/>
      <x:c r="BB126" s="262"/>
      <x:c r="BC126" s="262"/>
      <x:c r="BD126" s="262"/>
      <x:c r="BE126" s="262"/>
      <x:c r="BF126" s="262"/>
      <x:c r="BG126" s="262"/>
      <x:c r="BH126" s="262"/>
      <x:c r="BI126" s="262"/>
      <x:c r="BJ126" s="262"/>
      <x:c r="BK126" s="262"/>
      <x:c r="BL126" s="262"/>
      <x:c r="BM126" s="262"/>
      <x:c r="BN126" s="262"/>
      <x:c r="BO126" s="262"/>
      <x:c r="BP126" s="262"/>
      <x:c r="BQ126" s="262"/>
      <x:c r="BR126" s="262"/>
      <x:c r="BS126" s="262"/>
      <x:c r="BT126" s="262"/>
      <x:c r="BU126" s="262"/>
      <x:c r="BV126" s="262"/>
      <x:c r="BW126" s="262"/>
      <x:c r="BX126" s="262"/>
      <x:c r="BY126" s="262"/>
      <x:c r="BZ126" s="262"/>
      <x:c r="CA126" s="262"/>
      <x:c r="CB126" s="262"/>
      <x:c r="CC126" s="262"/>
      <x:c r="CD126" s="263"/>
      <x:c r="CE126" s="263"/>
      <x:c r="CF126" s="263"/>
      <x:c r="CG126" s="260"/>
      <x:c r="CH126" s="260"/>
      <x:c r="CI126" s="260"/>
      <x:c r="CJ126" s="261"/>
      <x:c r="CK126" s="673"/>
      <x:c r="CL126" s="660"/>
      <x:c r="CM126" s="660"/>
      <x:c r="CN126" s="660"/>
      <x:c r="CO126" s="661"/>
      <x:c r="CP126" s="574" t="s">
        <x:v>9</x:v>
      </x:c>
      <x:c r="CQ126" s="575"/>
      <x:c r="CR126" s="575"/>
      <x:c r="CS126" s="575"/>
      <x:c r="CT126" s="575"/>
      <x:c r="CU126" s="575"/>
      <x:c r="CV126" s="575"/>
      <x:c r="CW126" s="575"/>
      <x:c r="CX126" s="575"/>
      <x:c r="CY126" s="575"/>
      <x:c r="CZ126" s="575"/>
      <x:c r="DA126" s="575"/>
      <x:c r="DB126" s="575"/>
      <x:c r="DC126" s="575"/>
      <x:c r="DD126" s="575"/>
      <x:c r="DE126" s="575"/>
      <x:c r="DF126" s="576"/>
      <x:c r="DG126" s="577" t="s">
        <x:v>233</x:v>
      </x:c>
      <x:c r="DH126" s="578"/>
      <x:c r="DI126" s="578"/>
      <x:c r="DJ126" s="578"/>
      <x:c r="DK126" s="578"/>
      <x:c r="DL126" s="578" t="s">
        <x:v>233</x:v>
      </x:c>
      <x:c r="DM126" s="578"/>
      <x:c r="DN126" s="578"/>
      <x:c r="DO126" s="578"/>
      <x:c r="DP126" s="578"/>
      <x:c r="DQ126" s="578" t="s">
        <x:v>233</x:v>
      </x:c>
      <x:c r="DR126" s="578"/>
      <x:c r="DS126" s="578"/>
      <x:c r="DT126" s="578"/>
      <x:c r="DU126" s="578"/>
      <x:c r="DV126" s="579" t="s">
        <x:v>233</x:v>
      </x:c>
      <x:c r="DW126" s="579"/>
      <x:c r="DX126" s="579"/>
      <x:c r="DY126" s="579"/>
      <x:c r="DZ126" s="580"/>
    </x:row>
    <x:row r="127" spans="1:130" s="226" customFormat="1" ht="26.25" customHeight="1">
      <x:c r="A127" s="709"/>
      <x:c r="B127" s="603"/>
      <x:c r="C127" s="626" t="s">
        <x:v>202</x:v>
      </x:c>
      <x:c r="D127" s="617"/>
      <x:c r="E127" s="617"/>
      <x:c r="F127" s="617"/>
      <x:c r="G127" s="617"/>
      <x:c r="H127" s="617"/>
      <x:c r="I127" s="617"/>
      <x:c r="J127" s="617"/>
      <x:c r="K127" s="617"/>
      <x:c r="L127" s="617"/>
      <x:c r="M127" s="617"/>
      <x:c r="N127" s="617"/>
      <x:c r="O127" s="617"/>
      <x:c r="P127" s="617"/>
      <x:c r="Q127" s="617"/>
      <x:c r="R127" s="617"/>
      <x:c r="S127" s="617"/>
      <x:c r="T127" s="617"/>
      <x:c r="U127" s="617"/>
      <x:c r="V127" s="617"/>
      <x:c r="W127" s="617"/>
      <x:c r="X127" s="617"/>
      <x:c r="Y127" s="617"/>
      <x:c r="Z127" s="618"/>
      <x:c r="AA127" s="610" t="s">
        <x:v>233</x:v>
      </x:c>
      <x:c r="AB127" s="611"/>
      <x:c r="AC127" s="611"/>
      <x:c r="AD127" s="611"/>
      <x:c r="AE127" s="612"/>
      <x:c r="AF127" s="613" t="s">
        <x:v>233</x:v>
      </x:c>
      <x:c r="AG127" s="611"/>
      <x:c r="AH127" s="611"/>
      <x:c r="AI127" s="611"/>
      <x:c r="AJ127" s="612"/>
      <x:c r="AK127" s="613" t="s">
        <x:v>233</x:v>
      </x:c>
      <x:c r="AL127" s="611"/>
      <x:c r="AM127" s="611"/>
      <x:c r="AN127" s="611"/>
      <x:c r="AO127" s="612"/>
      <x:c r="AP127" s="614" t="s">
        <x:v>233</x:v>
      </x:c>
      <x:c r="AQ127" s="615"/>
      <x:c r="AR127" s="615"/>
      <x:c r="AS127" s="615"/>
      <x:c r="AT127" s="616"/>
      <x:c r="AU127" s="262"/>
      <x:c r="AV127" s="262"/>
      <x:c r="AW127" s="262"/>
      <x:c r="AX127" s="681" t="s">
        <x:v>333</x:v>
      </x:c>
      <x:c r="AY127" s="682"/>
      <x:c r="AZ127" s="682"/>
      <x:c r="BA127" s="682"/>
      <x:c r="BB127" s="682"/>
      <x:c r="BC127" s="682"/>
      <x:c r="BD127" s="682"/>
      <x:c r="BE127" s="683"/>
      <x:c r="BF127" s="684" t="s">
        <x:v>374</x:v>
      </x:c>
      <x:c r="BG127" s="682"/>
      <x:c r="BH127" s="682"/>
      <x:c r="BI127" s="682"/>
      <x:c r="BJ127" s="682"/>
      <x:c r="BK127" s="682"/>
      <x:c r="BL127" s="683"/>
      <x:c r="BM127" s="684" t="s">
        <x:v>463</x:v>
      </x:c>
      <x:c r="BN127" s="682"/>
      <x:c r="BO127" s="682"/>
      <x:c r="BP127" s="682"/>
      <x:c r="BQ127" s="682"/>
      <x:c r="BR127" s="682"/>
      <x:c r="BS127" s="683"/>
      <x:c r="BT127" s="684" t="s">
        <x:v>457</x:v>
      </x:c>
      <x:c r="BU127" s="682"/>
      <x:c r="BV127" s="682"/>
      <x:c r="BW127" s="682"/>
      <x:c r="BX127" s="682"/>
      <x:c r="BY127" s="682"/>
      <x:c r="BZ127" s="706"/>
      <x:c r="CA127" s="262"/>
      <x:c r="CB127" s="262"/>
      <x:c r="CC127" s="262"/>
      <x:c r="CD127" s="263"/>
      <x:c r="CE127" s="263"/>
      <x:c r="CF127" s="263"/>
      <x:c r="CG127" s="260"/>
      <x:c r="CH127" s="260"/>
      <x:c r="CI127" s="260"/>
      <x:c r="CJ127" s="261"/>
      <x:c r="CK127" s="673"/>
      <x:c r="CL127" s="660"/>
      <x:c r="CM127" s="660"/>
      <x:c r="CN127" s="660"/>
      <x:c r="CO127" s="661"/>
      <x:c r="CP127" s="574" t="s">
        <x:v>98</x:v>
      </x:c>
      <x:c r="CQ127" s="575"/>
      <x:c r="CR127" s="575"/>
      <x:c r="CS127" s="575"/>
      <x:c r="CT127" s="575"/>
      <x:c r="CU127" s="575"/>
      <x:c r="CV127" s="575"/>
      <x:c r="CW127" s="575"/>
      <x:c r="CX127" s="575"/>
      <x:c r="CY127" s="575"/>
      <x:c r="CZ127" s="575"/>
      <x:c r="DA127" s="575"/>
      <x:c r="DB127" s="575"/>
      <x:c r="DC127" s="575"/>
      <x:c r="DD127" s="575"/>
      <x:c r="DE127" s="575"/>
      <x:c r="DF127" s="576"/>
      <x:c r="DG127" s="577" t="s">
        <x:v>233</x:v>
      </x:c>
      <x:c r="DH127" s="578"/>
      <x:c r="DI127" s="578"/>
      <x:c r="DJ127" s="578"/>
      <x:c r="DK127" s="578"/>
      <x:c r="DL127" s="578" t="s">
        <x:v>233</x:v>
      </x:c>
      <x:c r="DM127" s="578"/>
      <x:c r="DN127" s="578"/>
      <x:c r="DO127" s="578"/>
      <x:c r="DP127" s="578"/>
      <x:c r="DQ127" s="578" t="s">
        <x:v>233</x:v>
      </x:c>
      <x:c r="DR127" s="578"/>
      <x:c r="DS127" s="578"/>
      <x:c r="DT127" s="578"/>
      <x:c r="DU127" s="578"/>
      <x:c r="DV127" s="579" t="s">
        <x:v>233</x:v>
      </x:c>
      <x:c r="DW127" s="579"/>
      <x:c r="DX127" s="579"/>
      <x:c r="DY127" s="579"/>
      <x:c r="DZ127" s="580"/>
    </x:row>
    <x:row r="128" spans="1:130" s="226" customFormat="1" ht="26.25" customHeight="1">
      <x:c r="A128" s="692" t="s">
        <x:v>461</x:v>
      </x:c>
      <x:c r="B128" s="693"/>
      <x:c r="C128" s="693"/>
      <x:c r="D128" s="693"/>
      <x:c r="E128" s="693"/>
      <x:c r="F128" s="693"/>
      <x:c r="G128" s="693"/>
      <x:c r="H128" s="693"/>
      <x:c r="I128" s="693"/>
      <x:c r="J128" s="693"/>
      <x:c r="K128" s="693"/>
      <x:c r="L128" s="693"/>
      <x:c r="M128" s="693"/>
      <x:c r="N128" s="693"/>
      <x:c r="O128" s="693"/>
      <x:c r="P128" s="693"/>
      <x:c r="Q128" s="693"/>
      <x:c r="R128" s="693"/>
      <x:c r="S128" s="693"/>
      <x:c r="T128" s="693"/>
      <x:c r="U128" s="693"/>
      <x:c r="V128" s="693"/>
      <x:c r="W128" s="694" t="s">
        <x:v>267</x:v>
      </x:c>
      <x:c r="X128" s="694"/>
      <x:c r="Y128" s="694"/>
      <x:c r="Z128" s="695"/>
      <x:c r="AA128" s="696">
        <x:v>1004098</x:v>
      </x:c>
      <x:c r="AB128" s="697"/>
      <x:c r="AC128" s="697"/>
      <x:c r="AD128" s="697"/>
      <x:c r="AE128" s="698"/>
      <x:c r="AF128" s="699">
        <x:v>987974</x:v>
      </x:c>
      <x:c r="AG128" s="697"/>
      <x:c r="AH128" s="697"/>
      <x:c r="AI128" s="697"/>
      <x:c r="AJ128" s="698"/>
      <x:c r="AK128" s="699">
        <x:v>893294</x:v>
      </x:c>
      <x:c r="AL128" s="697"/>
      <x:c r="AM128" s="697"/>
      <x:c r="AN128" s="697"/>
      <x:c r="AO128" s="698"/>
      <x:c r="AP128" s="700"/>
      <x:c r="AQ128" s="701"/>
      <x:c r="AR128" s="701"/>
      <x:c r="AS128" s="701"/>
      <x:c r="AT128" s="702"/>
      <x:c r="AU128" s="262"/>
      <x:c r="AV128" s="262"/>
      <x:c r="AW128" s="262"/>
      <x:c r="AX128" s="546" t="s">
        <x:v>451</x:v>
      </x:c>
      <x:c r="AY128" s="547"/>
      <x:c r="AZ128" s="547"/>
      <x:c r="BA128" s="547"/>
      <x:c r="BB128" s="547"/>
      <x:c r="BC128" s="547"/>
      <x:c r="BD128" s="547"/>
      <x:c r="BE128" s="548"/>
      <x:c r="BF128" s="703" t="s">
        <x:v>233</x:v>
      </x:c>
      <x:c r="BG128" s="704"/>
      <x:c r="BH128" s="704"/>
      <x:c r="BI128" s="704"/>
      <x:c r="BJ128" s="704"/>
      <x:c r="BK128" s="704"/>
      <x:c r="BL128" s="705"/>
      <x:c r="BM128" s="703">
        <x:v>12.210000000000001</x:v>
      </x:c>
      <x:c r="BN128" s="704"/>
      <x:c r="BO128" s="704"/>
      <x:c r="BP128" s="704"/>
      <x:c r="BQ128" s="704"/>
      <x:c r="BR128" s="704"/>
      <x:c r="BS128" s="705"/>
      <x:c r="BT128" s="703">
        <x:v>20</x:v>
      </x:c>
      <x:c r="BU128" s="704"/>
      <x:c r="BV128" s="704"/>
      <x:c r="BW128" s="704"/>
      <x:c r="BX128" s="704"/>
      <x:c r="BY128" s="704"/>
      <x:c r="BZ128" s="728"/>
      <x:c r="CA128" s="263"/>
      <x:c r="CB128" s="263"/>
      <x:c r="CC128" s="263"/>
      <x:c r="CD128" s="263"/>
      <x:c r="CE128" s="263"/>
      <x:c r="CF128" s="263"/>
      <x:c r="CG128" s="260"/>
      <x:c r="CH128" s="260"/>
      <x:c r="CI128" s="260"/>
      <x:c r="CJ128" s="261"/>
      <x:c r="CK128" s="674"/>
      <x:c r="CL128" s="675"/>
      <x:c r="CM128" s="675"/>
      <x:c r="CN128" s="675"/>
      <x:c r="CO128" s="676"/>
      <x:c r="CP128" s="685" t="s">
        <x:v>90</x:v>
      </x:c>
      <x:c r="CQ128" s="686"/>
      <x:c r="CR128" s="686"/>
      <x:c r="CS128" s="686"/>
      <x:c r="CT128" s="686"/>
      <x:c r="CU128" s="686"/>
      <x:c r="CV128" s="686"/>
      <x:c r="CW128" s="686"/>
      <x:c r="CX128" s="686"/>
      <x:c r="CY128" s="686"/>
      <x:c r="CZ128" s="686"/>
      <x:c r="DA128" s="686"/>
      <x:c r="DB128" s="686"/>
      <x:c r="DC128" s="686"/>
      <x:c r="DD128" s="686"/>
      <x:c r="DE128" s="686"/>
      <x:c r="DF128" s="687"/>
      <x:c r="DG128" s="688">
        <x:v>906</x:v>
      </x:c>
      <x:c r="DH128" s="689"/>
      <x:c r="DI128" s="689"/>
      <x:c r="DJ128" s="689"/>
      <x:c r="DK128" s="689"/>
      <x:c r="DL128" s="689" t="s">
        <x:v>233</x:v>
      </x:c>
      <x:c r="DM128" s="689"/>
      <x:c r="DN128" s="689"/>
      <x:c r="DO128" s="689"/>
      <x:c r="DP128" s="689"/>
      <x:c r="DQ128" s="689" t="s">
        <x:v>233</x:v>
      </x:c>
      <x:c r="DR128" s="689"/>
      <x:c r="DS128" s="689"/>
      <x:c r="DT128" s="689"/>
      <x:c r="DU128" s="689"/>
      <x:c r="DV128" s="690" t="s">
        <x:v>233</x:v>
      </x:c>
      <x:c r="DW128" s="690"/>
      <x:c r="DX128" s="690"/>
      <x:c r="DY128" s="690"/>
      <x:c r="DZ128" s="691"/>
    </x:row>
    <x:row r="129" spans="1:130" s="226" customFormat="1" ht="26.25" customHeight="1">
      <x:c r="A129" s="586" t="s">
        <x:v>327</x:v>
      </x:c>
      <x:c r="B129" s="587"/>
      <x:c r="C129" s="587"/>
      <x:c r="D129" s="587"/>
      <x:c r="E129" s="587"/>
      <x:c r="F129" s="587"/>
      <x:c r="G129" s="587"/>
      <x:c r="H129" s="587"/>
      <x:c r="I129" s="587"/>
      <x:c r="J129" s="587"/>
      <x:c r="K129" s="587"/>
      <x:c r="L129" s="587"/>
      <x:c r="M129" s="587"/>
      <x:c r="N129" s="587"/>
      <x:c r="O129" s="587"/>
      <x:c r="P129" s="587"/>
      <x:c r="Q129" s="587"/>
      <x:c r="R129" s="587"/>
      <x:c r="S129" s="587"/>
      <x:c r="T129" s="587"/>
      <x:c r="U129" s="587"/>
      <x:c r="V129" s="587"/>
      <x:c r="W129" s="722" t="s">
        <x:v>274</x:v>
      </x:c>
      <x:c r="X129" s="723"/>
      <x:c r="Y129" s="723"/>
      <x:c r="Z129" s="724"/>
      <x:c r="AA129" s="610">
        <x:v>22875721</x:v>
      </x:c>
      <x:c r="AB129" s="611"/>
      <x:c r="AC129" s="611"/>
      <x:c r="AD129" s="611"/>
      <x:c r="AE129" s="612"/>
      <x:c r="AF129" s="613">
        <x:v>23150353</x:v>
      </x:c>
      <x:c r="AG129" s="611"/>
      <x:c r="AH129" s="611"/>
      <x:c r="AI129" s="611"/>
      <x:c r="AJ129" s="612"/>
      <x:c r="AK129" s="613">
        <x:v>23293826</x:v>
      </x:c>
      <x:c r="AL129" s="611"/>
      <x:c r="AM129" s="611"/>
      <x:c r="AN129" s="611"/>
      <x:c r="AO129" s="612"/>
      <x:c r="AP129" s="725"/>
      <x:c r="AQ129" s="726"/>
      <x:c r="AR129" s="726"/>
      <x:c r="AS129" s="726"/>
      <x:c r="AT129" s="727"/>
      <x:c r="AU129" s="264"/>
      <x:c r="AV129" s="264"/>
      <x:c r="AW129" s="264"/>
      <x:c r="AX129" s="716" t="s">
        <x:v>208</x:v>
      </x:c>
      <x:c r="AY129" s="575"/>
      <x:c r="AZ129" s="575"/>
      <x:c r="BA129" s="575"/>
      <x:c r="BB129" s="575"/>
      <x:c r="BC129" s="575"/>
      <x:c r="BD129" s="575"/>
      <x:c r="BE129" s="576"/>
      <x:c r="BF129" s="717" t="s">
        <x:v>233</x:v>
      </x:c>
      <x:c r="BG129" s="718"/>
      <x:c r="BH129" s="718"/>
      <x:c r="BI129" s="718"/>
      <x:c r="BJ129" s="718"/>
      <x:c r="BK129" s="718"/>
      <x:c r="BL129" s="719"/>
      <x:c r="BM129" s="717">
        <x:v>17.210000000000001</x:v>
      </x:c>
      <x:c r="BN129" s="718"/>
      <x:c r="BO129" s="718"/>
      <x:c r="BP129" s="718"/>
      <x:c r="BQ129" s="718"/>
      <x:c r="BR129" s="718"/>
      <x:c r="BS129" s="719"/>
      <x:c r="BT129" s="717">
        <x:v>30</x:v>
      </x:c>
      <x:c r="BU129" s="720"/>
      <x:c r="BV129" s="720"/>
      <x:c r="BW129" s="720"/>
      <x:c r="BX129" s="720"/>
      <x:c r="BY129" s="720"/>
      <x:c r="BZ129" s="721"/>
      <x:c r="CA129" s="265"/>
      <x:c r="CB129" s="265"/>
      <x:c r="CC129" s="265"/>
      <x:c r="CD129" s="265"/>
      <x:c r="CE129" s="265"/>
      <x:c r="CF129" s="265"/>
      <x:c r="CG129" s="265"/>
      <x:c r="CH129" s="265"/>
      <x:c r="CI129" s="265"/>
      <x:c r="CJ129" s="265"/>
      <x:c r="CK129" s="265"/>
      <x:c r="CL129" s="265"/>
      <x:c r="CM129" s="265"/>
      <x:c r="CN129" s="265"/>
      <x:c r="CO129" s="265"/>
      <x:c r="CP129" s="265"/>
      <x:c r="CQ129" s="265"/>
      <x:c r="CR129" s="265"/>
      <x:c r="CS129" s="265"/>
      <x:c r="CT129" s="265"/>
      <x:c r="CU129" s="265"/>
      <x:c r="CV129" s="265"/>
      <x:c r="CW129" s="265"/>
      <x:c r="CX129" s="265"/>
      <x:c r="CY129" s="265"/>
      <x:c r="CZ129" s="265"/>
      <x:c r="DA129" s="265"/>
      <x:c r="DB129" s="265"/>
      <x:c r="DC129" s="265"/>
      <x:c r="DD129" s="265"/>
      <x:c r="DE129" s="265"/>
      <x:c r="DF129" s="265"/>
      <x:c r="DG129" s="265"/>
      <x:c r="DH129" s="265"/>
      <x:c r="DI129" s="265"/>
      <x:c r="DJ129" s="265"/>
      <x:c r="DK129" s="265"/>
      <x:c r="DL129" s="265"/>
      <x:c r="DM129" s="265"/>
      <x:c r="DN129" s="265"/>
      <x:c r="DO129" s="265"/>
      <x:c r="DP129" s="233"/>
      <x:c r="DQ129" s="233"/>
      <x:c r="DR129" s="233"/>
      <x:c r="DS129" s="233"/>
      <x:c r="DT129" s="233"/>
      <x:c r="DU129" s="233"/>
      <x:c r="DV129" s="233"/>
      <x:c r="DW129" s="233"/>
      <x:c r="DX129" s="233"/>
      <x:c r="DY129" s="233"/>
      <x:c r="DZ129" s="237"/>
    </x:row>
    <x:row r="130" spans="1:130" s="226" customFormat="1" ht="26.25" customHeight="1">
      <x:c r="A130" s="586" t="s">
        <x:v>209</x:v>
      </x:c>
      <x:c r="B130" s="587"/>
      <x:c r="C130" s="587"/>
      <x:c r="D130" s="587"/>
      <x:c r="E130" s="587"/>
      <x:c r="F130" s="587"/>
      <x:c r="G130" s="587"/>
      <x:c r="H130" s="587"/>
      <x:c r="I130" s="587"/>
      <x:c r="J130" s="587"/>
      <x:c r="K130" s="587"/>
      <x:c r="L130" s="587"/>
      <x:c r="M130" s="587"/>
      <x:c r="N130" s="587"/>
      <x:c r="O130" s="587"/>
      <x:c r="P130" s="587"/>
      <x:c r="Q130" s="587"/>
      <x:c r="R130" s="587"/>
      <x:c r="S130" s="587"/>
      <x:c r="T130" s="587"/>
      <x:c r="U130" s="587"/>
      <x:c r="V130" s="587"/>
      <x:c r="W130" s="722" t="s">
        <x:v>257</x:v>
      </x:c>
      <x:c r="X130" s="723"/>
      <x:c r="Y130" s="723"/>
      <x:c r="Z130" s="724"/>
      <x:c r="AA130" s="610">
        <x:v>2945599</x:v>
      </x:c>
      <x:c r="AB130" s="611"/>
      <x:c r="AC130" s="611"/>
      <x:c r="AD130" s="611"/>
      <x:c r="AE130" s="612"/>
      <x:c r="AF130" s="613">
        <x:v>3113125</x:v>
      </x:c>
      <x:c r="AG130" s="611"/>
      <x:c r="AH130" s="611"/>
      <x:c r="AI130" s="611"/>
      <x:c r="AJ130" s="612"/>
      <x:c r="AK130" s="613">
        <x:v>3144456</x:v>
      </x:c>
      <x:c r="AL130" s="611"/>
      <x:c r="AM130" s="611"/>
      <x:c r="AN130" s="611"/>
      <x:c r="AO130" s="612"/>
      <x:c r="AP130" s="725"/>
      <x:c r="AQ130" s="726"/>
      <x:c r="AR130" s="726"/>
      <x:c r="AS130" s="726"/>
      <x:c r="AT130" s="727"/>
      <x:c r="AU130" s="264"/>
      <x:c r="AV130" s="264"/>
      <x:c r="AW130" s="264"/>
      <x:c r="AX130" s="716" t="s">
        <x:v>443</x:v>
      </x:c>
      <x:c r="AY130" s="575"/>
      <x:c r="AZ130" s="575"/>
      <x:c r="BA130" s="575"/>
      <x:c r="BB130" s="575"/>
      <x:c r="BC130" s="575"/>
      <x:c r="BD130" s="575"/>
      <x:c r="BE130" s="576"/>
      <x:c r="BF130" s="753">
        <x:v>3</x:v>
      </x:c>
      <x:c r="BG130" s="754"/>
      <x:c r="BH130" s="754"/>
      <x:c r="BI130" s="754"/>
      <x:c r="BJ130" s="754"/>
      <x:c r="BK130" s="754"/>
      <x:c r="BL130" s="755"/>
      <x:c r="BM130" s="753">
        <x:v>25</x:v>
      </x:c>
      <x:c r="BN130" s="754"/>
      <x:c r="BO130" s="754"/>
      <x:c r="BP130" s="754"/>
      <x:c r="BQ130" s="754"/>
      <x:c r="BR130" s="754"/>
      <x:c r="BS130" s="755"/>
      <x:c r="BT130" s="753">
        <x:v>35</x:v>
      </x:c>
      <x:c r="BU130" s="756"/>
      <x:c r="BV130" s="756"/>
      <x:c r="BW130" s="756"/>
      <x:c r="BX130" s="756"/>
      <x:c r="BY130" s="756"/>
      <x:c r="BZ130" s="757"/>
      <x:c r="CA130" s="265"/>
      <x:c r="CB130" s="265"/>
      <x:c r="CC130" s="265"/>
      <x:c r="CD130" s="265"/>
      <x:c r="CE130" s="265"/>
      <x:c r="CF130" s="265"/>
      <x:c r="CG130" s="265"/>
      <x:c r="CH130" s="265"/>
      <x:c r="CI130" s="265"/>
      <x:c r="CJ130" s="265"/>
      <x:c r="CK130" s="265"/>
      <x:c r="CL130" s="265"/>
      <x:c r="CM130" s="265"/>
      <x:c r="CN130" s="265"/>
      <x:c r="CO130" s="265"/>
      <x:c r="CP130" s="265"/>
      <x:c r="CQ130" s="265"/>
      <x:c r="CR130" s="265"/>
      <x:c r="CS130" s="265"/>
      <x:c r="CT130" s="265"/>
      <x:c r="CU130" s="265"/>
      <x:c r="CV130" s="265"/>
      <x:c r="CW130" s="265"/>
      <x:c r="CX130" s="265"/>
      <x:c r="CY130" s="265"/>
      <x:c r="CZ130" s="265"/>
      <x:c r="DA130" s="265"/>
      <x:c r="DB130" s="265"/>
      <x:c r="DC130" s="265"/>
      <x:c r="DD130" s="265"/>
      <x:c r="DE130" s="265"/>
      <x:c r="DF130" s="265"/>
      <x:c r="DG130" s="265"/>
      <x:c r="DH130" s="265"/>
      <x:c r="DI130" s="265"/>
      <x:c r="DJ130" s="265"/>
      <x:c r="DK130" s="265"/>
      <x:c r="DL130" s="265"/>
      <x:c r="DM130" s="265"/>
      <x:c r="DN130" s="265"/>
      <x:c r="DO130" s="265"/>
      <x:c r="DP130" s="233"/>
      <x:c r="DQ130" s="233"/>
      <x:c r="DR130" s="233"/>
      <x:c r="DS130" s="233"/>
      <x:c r="DT130" s="233"/>
      <x:c r="DU130" s="233"/>
      <x:c r="DV130" s="233"/>
      <x:c r="DW130" s="233"/>
      <x:c r="DX130" s="233"/>
      <x:c r="DY130" s="233"/>
      <x:c r="DZ130" s="237"/>
    </x:row>
    <x:row r="131" spans="1:130" s="226" customFormat="1" ht="26.25" customHeight="1">
      <x:c r="A131" s="758"/>
      <x:c r="B131" s="759"/>
      <x:c r="C131" s="759"/>
      <x:c r="D131" s="759"/>
      <x:c r="E131" s="759"/>
      <x:c r="F131" s="759"/>
      <x:c r="G131" s="759"/>
      <x:c r="H131" s="759"/>
      <x:c r="I131" s="759"/>
      <x:c r="J131" s="759"/>
      <x:c r="K131" s="759"/>
      <x:c r="L131" s="759"/>
      <x:c r="M131" s="759"/>
      <x:c r="N131" s="759"/>
      <x:c r="O131" s="759"/>
      <x:c r="P131" s="759"/>
      <x:c r="Q131" s="759"/>
      <x:c r="R131" s="759"/>
      <x:c r="S131" s="759"/>
      <x:c r="T131" s="759"/>
      <x:c r="U131" s="759"/>
      <x:c r="V131" s="759"/>
      <x:c r="W131" s="760" t="s">
        <x:v>455</x:v>
      </x:c>
      <x:c r="X131" s="761"/>
      <x:c r="Y131" s="761"/>
      <x:c r="Z131" s="762"/>
      <x:c r="AA131" s="654">
        <x:v>19930122</x:v>
      </x:c>
      <x:c r="AB131" s="636"/>
      <x:c r="AC131" s="636"/>
      <x:c r="AD131" s="636"/>
      <x:c r="AE131" s="637"/>
      <x:c r="AF131" s="635">
        <x:v>20037228</x:v>
      </x:c>
      <x:c r="AG131" s="636"/>
      <x:c r="AH131" s="636"/>
      <x:c r="AI131" s="636"/>
      <x:c r="AJ131" s="637"/>
      <x:c r="AK131" s="635">
        <x:v>20149370</x:v>
      </x:c>
      <x:c r="AL131" s="636"/>
      <x:c r="AM131" s="636"/>
      <x:c r="AN131" s="636"/>
      <x:c r="AO131" s="637"/>
      <x:c r="AP131" s="763"/>
      <x:c r="AQ131" s="764"/>
      <x:c r="AR131" s="764"/>
      <x:c r="AS131" s="764"/>
      <x:c r="AT131" s="765"/>
      <x:c r="AU131" s="264"/>
      <x:c r="AV131" s="264"/>
      <x:c r="AW131" s="264"/>
      <x:c r="AX131" s="735" t="s">
        <x:v>454</x:v>
      </x:c>
      <x:c r="AY131" s="686"/>
      <x:c r="AZ131" s="686"/>
      <x:c r="BA131" s="686"/>
      <x:c r="BB131" s="686"/>
      <x:c r="BC131" s="686"/>
      <x:c r="BD131" s="686"/>
      <x:c r="BE131" s="687"/>
      <x:c r="BF131" s="736" t="s">
        <x:v>233</x:v>
      </x:c>
      <x:c r="BG131" s="737"/>
      <x:c r="BH131" s="737"/>
      <x:c r="BI131" s="737"/>
      <x:c r="BJ131" s="737"/>
      <x:c r="BK131" s="737"/>
      <x:c r="BL131" s="738"/>
      <x:c r="BM131" s="736">
        <x:v>350</x:v>
      </x:c>
      <x:c r="BN131" s="737"/>
      <x:c r="BO131" s="737"/>
      <x:c r="BP131" s="737"/>
      <x:c r="BQ131" s="737"/>
      <x:c r="BR131" s="737"/>
      <x:c r="BS131" s="738"/>
      <x:c r="BT131" s="739"/>
      <x:c r="BU131" s="740"/>
      <x:c r="BV131" s="740"/>
      <x:c r="BW131" s="740"/>
      <x:c r="BX131" s="740"/>
      <x:c r="BY131" s="740"/>
      <x:c r="BZ131" s="741"/>
      <x:c r="CA131" s="265"/>
      <x:c r="CB131" s="265"/>
      <x:c r="CC131" s="265"/>
      <x:c r="CD131" s="265"/>
      <x:c r="CE131" s="265"/>
      <x:c r="CF131" s="265"/>
      <x:c r="CG131" s="265"/>
      <x:c r="CH131" s="265"/>
      <x:c r="CI131" s="265"/>
      <x:c r="CJ131" s="265"/>
      <x:c r="CK131" s="265"/>
      <x:c r="CL131" s="265"/>
      <x:c r="CM131" s="265"/>
      <x:c r="CN131" s="265"/>
      <x:c r="CO131" s="265"/>
      <x:c r="CP131" s="265"/>
      <x:c r="CQ131" s="265"/>
      <x:c r="CR131" s="265"/>
      <x:c r="CS131" s="265"/>
      <x:c r="CT131" s="265"/>
      <x:c r="CU131" s="265"/>
      <x:c r="CV131" s="265"/>
      <x:c r="CW131" s="265"/>
      <x:c r="CX131" s="265"/>
      <x:c r="CY131" s="265"/>
      <x:c r="CZ131" s="265"/>
      <x:c r="DA131" s="265"/>
      <x:c r="DB131" s="265"/>
      <x:c r="DC131" s="265"/>
      <x:c r="DD131" s="265"/>
      <x:c r="DE131" s="265"/>
      <x:c r="DF131" s="265"/>
      <x:c r="DG131" s="265"/>
      <x:c r="DH131" s="265"/>
      <x:c r="DI131" s="265"/>
      <x:c r="DJ131" s="265"/>
      <x:c r="DK131" s="265"/>
      <x:c r="DL131" s="265"/>
      <x:c r="DM131" s="265"/>
      <x:c r="DN131" s="265"/>
      <x:c r="DO131" s="265"/>
      <x:c r="DP131" s="233"/>
      <x:c r="DQ131" s="233"/>
      <x:c r="DR131" s="233"/>
      <x:c r="DS131" s="233"/>
      <x:c r="DT131" s="233"/>
      <x:c r="DU131" s="233"/>
      <x:c r="DV131" s="233"/>
      <x:c r="DW131" s="233"/>
      <x:c r="DX131" s="233"/>
      <x:c r="DY131" s="233"/>
      <x:c r="DZ131" s="237"/>
    </x:row>
    <x:row r="132" spans="1:130" s="226" customFormat="1" ht="26.25" customHeight="1">
      <x:c r="A132" s="742" t="s">
        <x:v>65</x:v>
      </x:c>
      <x:c r="B132" s="743"/>
      <x:c r="C132" s="743"/>
      <x:c r="D132" s="743"/>
      <x:c r="E132" s="743"/>
      <x:c r="F132" s="743"/>
      <x:c r="G132" s="743"/>
      <x:c r="H132" s="743"/>
      <x:c r="I132" s="743"/>
      <x:c r="J132" s="743"/>
      <x:c r="K132" s="743"/>
      <x:c r="L132" s="743"/>
      <x:c r="M132" s="743"/>
      <x:c r="N132" s="743"/>
      <x:c r="O132" s="743"/>
      <x:c r="P132" s="743"/>
      <x:c r="Q132" s="743"/>
      <x:c r="R132" s="743"/>
      <x:c r="S132" s="743"/>
      <x:c r="T132" s="743"/>
      <x:c r="U132" s="743"/>
      <x:c r="V132" s="746" t="s">
        <x:v>462</x:v>
      </x:c>
      <x:c r="W132" s="746"/>
      <x:c r="X132" s="746"/>
      <x:c r="Y132" s="746"/>
      <x:c r="Z132" s="747"/>
      <x:c r="AA132" s="748">
        <x:v>3.2025794919999999</x:v>
      </x:c>
      <x:c r="AB132" s="749"/>
      <x:c r="AC132" s="749"/>
      <x:c r="AD132" s="749"/>
      <x:c r="AE132" s="750"/>
      <x:c r="AF132" s="751">
        <x:v>2.1384195460000002</x:v>
      </x:c>
      <x:c r="AG132" s="749"/>
      <x:c r="AH132" s="749"/>
      <x:c r="AI132" s="749"/>
      <x:c r="AJ132" s="750"/>
      <x:c r="AK132" s="751">
        <x:v>3.7893591710000001</x:v>
      </x:c>
      <x:c r="AL132" s="749"/>
      <x:c r="AM132" s="749"/>
      <x:c r="AN132" s="749"/>
      <x:c r="AO132" s="750"/>
      <x:c r="AP132" s="651"/>
      <x:c r="AQ132" s="652"/>
      <x:c r="AR132" s="652"/>
      <x:c r="AS132" s="652"/>
      <x:c r="AT132" s="752"/>
      <x:c r="AU132" s="266"/>
      <x:c r="AV132" s="267"/>
      <x:c r="AW132" s="267"/>
      <x:c r="AX132" s="233"/>
      <x:c r="AY132" s="233"/>
      <x:c r="AZ132" s="233"/>
      <x:c r="BA132" s="233"/>
      <x:c r="BB132" s="233"/>
      <x:c r="BC132" s="233"/>
      <x:c r="BD132" s="233"/>
      <x:c r="BE132" s="233"/>
      <x:c r="BF132" s="233"/>
      <x:c r="BG132" s="233"/>
      <x:c r="BH132" s="233"/>
      <x:c r="BI132" s="233"/>
      <x:c r="BJ132" s="233"/>
      <x:c r="BK132" s="233"/>
      <x:c r="BL132" s="233"/>
      <x:c r="BM132" s="233"/>
      <x:c r="BN132" s="233"/>
      <x:c r="BO132" s="233"/>
      <x:c r="BP132" s="233"/>
      <x:c r="BQ132" s="233"/>
      <x:c r="BR132" s="233"/>
      <x:c r="BS132" s="234"/>
      <x:c r="BT132" s="233"/>
      <x:c r="BU132" s="233"/>
      <x:c r="BV132" s="233"/>
      <x:c r="BW132" s="233"/>
      <x:c r="BX132" s="233"/>
      <x:c r="BY132" s="233"/>
      <x:c r="BZ132" s="233"/>
      <x:c r="CA132" s="265"/>
      <x:c r="CB132" s="265"/>
      <x:c r="CC132" s="265"/>
      <x:c r="CD132" s="265"/>
      <x:c r="CE132" s="265"/>
      <x:c r="CF132" s="265"/>
      <x:c r="CG132" s="265"/>
      <x:c r="CH132" s="265"/>
      <x:c r="CI132" s="265"/>
      <x:c r="CJ132" s="265"/>
      <x:c r="CK132" s="265"/>
      <x:c r="CL132" s="265"/>
      <x:c r="CM132" s="265"/>
      <x:c r="CN132" s="265"/>
      <x:c r="CO132" s="265"/>
      <x:c r="CP132" s="265"/>
      <x:c r="CQ132" s="265"/>
      <x:c r="CR132" s="265"/>
      <x:c r="CS132" s="265"/>
      <x:c r="CT132" s="265"/>
      <x:c r="CU132" s="265"/>
      <x:c r="CV132" s="265"/>
      <x:c r="CW132" s="265"/>
      <x:c r="CX132" s="265"/>
      <x:c r="CY132" s="265"/>
      <x:c r="CZ132" s="265"/>
      <x:c r="DA132" s="265"/>
      <x:c r="DB132" s="265"/>
      <x:c r="DC132" s="265"/>
      <x:c r="DD132" s="265"/>
      <x:c r="DE132" s="265"/>
      <x:c r="DF132" s="265"/>
      <x:c r="DG132" s="265"/>
      <x:c r="DH132" s="265"/>
      <x:c r="DI132" s="265"/>
      <x:c r="DJ132" s="265"/>
      <x:c r="DK132" s="265"/>
      <x:c r="DL132" s="265"/>
      <x:c r="DM132" s="265"/>
      <x:c r="DN132" s="265"/>
      <x:c r="DO132" s="265"/>
      <x:c r="DP132" s="237"/>
      <x:c r="DQ132" s="237"/>
      <x:c r="DR132" s="237"/>
      <x:c r="DS132" s="237"/>
      <x:c r="DT132" s="237"/>
      <x:c r="DU132" s="237"/>
      <x:c r="DV132" s="237"/>
      <x:c r="DW132" s="237"/>
      <x:c r="DX132" s="237"/>
      <x:c r="DY132" s="237"/>
      <x:c r="DZ132" s="237"/>
    </x:row>
    <x:row r="133" spans="1:130" s="226" customFormat="1" ht="26.25" customHeight="1">
      <x:c r="A133" s="744"/>
      <x:c r="B133" s="745"/>
      <x:c r="C133" s="745"/>
      <x:c r="D133" s="745"/>
      <x:c r="E133" s="745"/>
      <x:c r="F133" s="745"/>
      <x:c r="G133" s="745"/>
      <x:c r="H133" s="745"/>
      <x:c r="I133" s="745"/>
      <x:c r="J133" s="745"/>
      <x:c r="K133" s="745"/>
      <x:c r="L133" s="745"/>
      <x:c r="M133" s="745"/>
      <x:c r="N133" s="745"/>
      <x:c r="O133" s="745"/>
      <x:c r="P133" s="745"/>
      <x:c r="Q133" s="745"/>
      <x:c r="R133" s="745"/>
      <x:c r="S133" s="745"/>
      <x:c r="T133" s="745"/>
      <x:c r="U133" s="745"/>
      <x:c r="V133" s="729" t="s">
        <x:v>464</x:v>
      </x:c>
      <x:c r="W133" s="729"/>
      <x:c r="X133" s="729"/>
      <x:c r="Y133" s="729"/>
      <x:c r="Z133" s="730"/>
      <x:c r="AA133" s="731">
        <x:v>3.2999999999999998</x:v>
      </x:c>
      <x:c r="AB133" s="732"/>
      <x:c r="AC133" s="732"/>
      <x:c r="AD133" s="732"/>
      <x:c r="AE133" s="733"/>
      <x:c r="AF133" s="731">
        <x:v>2.7000000000000002</x:v>
      </x:c>
      <x:c r="AG133" s="732"/>
      <x:c r="AH133" s="732"/>
      <x:c r="AI133" s="732"/>
      <x:c r="AJ133" s="733"/>
      <x:c r="AK133" s="731">
        <x:v>3</x:v>
      </x:c>
      <x:c r="AL133" s="732"/>
      <x:c r="AM133" s="732"/>
      <x:c r="AN133" s="732"/>
      <x:c r="AO133" s="733"/>
      <x:c r="AP133" s="678"/>
      <x:c r="AQ133" s="679"/>
      <x:c r="AR133" s="679"/>
      <x:c r="AS133" s="679"/>
      <x:c r="AT133" s="734"/>
      <x:c r="AU133" s="267"/>
      <x:c r="AV133" s="267"/>
      <x:c r="AW133" s="267"/>
      <x:c r="AX133" s="267"/>
      <x:c r="AY133" s="267"/>
      <x:c r="AZ133" s="267"/>
      <x:c r="BA133" s="267"/>
      <x:c r="BB133" s="267"/>
      <x:c r="BC133" s="267"/>
      <x:c r="BD133" s="267"/>
      <x:c r="BE133" s="267"/>
      <x:c r="BF133" s="267"/>
      <x:c r="BG133" s="267"/>
      <x:c r="BH133" s="267"/>
      <x:c r="BI133" s="267"/>
      <x:c r="BJ133" s="267"/>
      <x:c r="BK133" s="267"/>
      <x:c r="BL133" s="267"/>
      <x:c r="BM133" s="267"/>
      <x:c r="BN133" s="265"/>
      <x:c r="BO133" s="265"/>
      <x:c r="BP133" s="265"/>
      <x:c r="BQ133" s="265"/>
      <x:c r="BR133" s="265"/>
      <x:c r="BS133" s="265"/>
      <x:c r="BT133" s="265"/>
      <x:c r="BU133" s="265"/>
      <x:c r="BV133" s="265"/>
      <x:c r="BW133" s="265"/>
      <x:c r="BX133" s="265"/>
      <x:c r="BY133" s="265"/>
      <x:c r="BZ133" s="265"/>
      <x:c r="CA133" s="265"/>
      <x:c r="CB133" s="265"/>
      <x:c r="CC133" s="265"/>
      <x:c r="CD133" s="265"/>
      <x:c r="CE133" s="265"/>
      <x:c r="CF133" s="265"/>
      <x:c r="CG133" s="265"/>
      <x:c r="CH133" s="265"/>
      <x:c r="CI133" s="265"/>
      <x:c r="CJ133" s="265"/>
      <x:c r="CK133" s="265"/>
      <x:c r="CL133" s="265"/>
      <x:c r="CM133" s="265"/>
      <x:c r="CN133" s="265"/>
      <x:c r="CO133" s="265"/>
      <x:c r="CP133" s="265"/>
      <x:c r="CQ133" s="265"/>
      <x:c r="CR133" s="265"/>
      <x:c r="CS133" s="265"/>
      <x:c r="CT133" s="265"/>
      <x:c r="CU133" s="265"/>
      <x:c r="CV133" s="265"/>
      <x:c r="CW133" s="265"/>
      <x:c r="CX133" s="265"/>
      <x:c r="CY133" s="265"/>
      <x:c r="CZ133" s="265"/>
      <x:c r="DA133" s="265"/>
      <x:c r="DB133" s="265"/>
      <x:c r="DC133" s="265"/>
      <x:c r="DD133" s="265"/>
      <x:c r="DE133" s="265"/>
      <x:c r="DF133" s="265"/>
      <x:c r="DG133" s="265"/>
      <x:c r="DH133" s="265"/>
      <x:c r="DI133" s="265"/>
      <x:c r="DJ133" s="265"/>
      <x:c r="DK133" s="265"/>
      <x:c r="DL133" s="265"/>
      <x:c r="DM133" s="265"/>
      <x:c r="DN133" s="265"/>
      <x:c r="DO133" s="265"/>
      <x:c r="DP133" s="237"/>
      <x:c r="DQ133" s="237"/>
      <x:c r="DR133" s="237"/>
      <x:c r="DS133" s="237"/>
      <x:c r="DT133" s="237"/>
      <x:c r="DU133" s="237"/>
      <x:c r="DV133" s="237"/>
      <x:c r="DW133" s="237"/>
      <x:c r="DX133" s="237"/>
      <x:c r="DY133" s="237"/>
      <x:c r="DZ133" s="237"/>
    </x:row>
    <x:row r="134" spans="1:131" s="227" customFormat="1" ht="11.25" customHeight="1">
      <x:c r="A134" s="268"/>
      <x:c r="B134" s="268"/>
      <x:c r="C134" s="268"/>
      <x:c r="D134" s="268"/>
      <x:c r="E134" s="268"/>
      <x:c r="F134" s="268"/>
      <x:c r="G134" s="268"/>
      <x:c r="H134" s="268"/>
      <x:c r="I134" s="268"/>
      <x:c r="J134" s="268"/>
      <x:c r="K134" s="268"/>
      <x:c r="L134" s="268"/>
      <x:c r="M134" s="268"/>
      <x:c r="N134" s="268"/>
      <x:c r="O134" s="268"/>
      <x:c r="P134" s="268"/>
      <x:c r="Q134" s="268"/>
      <x:c r="R134" s="268"/>
      <x:c r="S134" s="268"/>
      <x:c r="T134" s="268"/>
      <x:c r="U134" s="268"/>
      <x:c r="V134" s="268"/>
      <x:c r="W134" s="268"/>
      <x:c r="X134" s="268"/>
      <x:c r="Y134" s="268"/>
      <x:c r="Z134" s="268"/>
      <x:c r="AA134" s="268"/>
      <x:c r="AB134" s="268"/>
      <x:c r="AC134" s="268"/>
      <x:c r="AD134" s="268"/>
      <x:c r="AE134" s="268"/>
      <x:c r="AF134" s="268"/>
      <x:c r="AG134" s="268"/>
      <x:c r="AH134" s="268"/>
      <x:c r="AI134" s="268"/>
      <x:c r="AJ134" s="268"/>
      <x:c r="AK134" s="268"/>
      <x:c r="AL134" s="268"/>
      <x:c r="AM134" s="268"/>
      <x:c r="AN134" s="268"/>
      <x:c r="AO134" s="268"/>
      <x:c r="AP134" s="268"/>
      <x:c r="AQ134" s="268"/>
      <x:c r="AR134" s="268"/>
      <x:c r="AS134" s="268"/>
      <x:c r="AT134" s="268"/>
      <x:c r="AU134" s="267"/>
      <x:c r="AV134" s="267"/>
      <x:c r="AW134" s="267"/>
      <x:c r="AX134" s="267"/>
      <x:c r="AY134" s="267"/>
      <x:c r="AZ134" s="267"/>
      <x:c r="BA134" s="267"/>
      <x:c r="BB134" s="267"/>
      <x:c r="BC134" s="267"/>
      <x:c r="BD134" s="267"/>
      <x:c r="BE134" s="267"/>
      <x:c r="BF134" s="267"/>
      <x:c r="BG134" s="267"/>
      <x:c r="BH134" s="267"/>
      <x:c r="BI134" s="267"/>
      <x:c r="BJ134" s="267"/>
      <x:c r="BK134" s="267"/>
      <x:c r="BL134" s="267"/>
      <x:c r="BM134" s="267"/>
      <x:c r="BN134" s="265"/>
      <x:c r="BO134" s="265"/>
      <x:c r="BP134" s="265"/>
      <x:c r="BQ134" s="265"/>
      <x:c r="BR134" s="265"/>
      <x:c r="BS134" s="265"/>
      <x:c r="BT134" s="265"/>
      <x:c r="BU134" s="265"/>
      <x:c r="BV134" s="265"/>
      <x:c r="BW134" s="265"/>
      <x:c r="BX134" s="265"/>
      <x:c r="BY134" s="265"/>
      <x:c r="BZ134" s="265"/>
      <x:c r="CA134" s="265"/>
      <x:c r="CB134" s="265"/>
      <x:c r="CC134" s="265"/>
      <x:c r="CD134" s="265"/>
      <x:c r="CE134" s="265"/>
      <x:c r="CF134" s="265"/>
      <x:c r="CG134" s="265"/>
      <x:c r="CH134" s="265"/>
      <x:c r="CI134" s="265"/>
      <x:c r="CJ134" s="265"/>
      <x:c r="CK134" s="265"/>
      <x:c r="CL134" s="265"/>
      <x:c r="CM134" s="265"/>
      <x:c r="CN134" s="265"/>
      <x:c r="CO134" s="265"/>
      <x:c r="CP134" s="265"/>
      <x:c r="CQ134" s="265"/>
      <x:c r="CR134" s="265"/>
      <x:c r="CS134" s="265"/>
      <x:c r="CT134" s="265"/>
      <x:c r="CU134" s="265"/>
      <x:c r="CV134" s="265"/>
      <x:c r="CW134" s="265"/>
      <x:c r="CX134" s="265"/>
      <x:c r="CY134" s="265"/>
      <x:c r="CZ134" s="265"/>
      <x:c r="DA134" s="265"/>
      <x:c r="DB134" s="265"/>
      <x:c r="DC134" s="265"/>
      <x:c r="DD134" s="265"/>
      <x:c r="DE134" s="265"/>
      <x:c r="DF134" s="265"/>
      <x:c r="DG134" s="265"/>
      <x:c r="DH134" s="265"/>
      <x:c r="DI134" s="265"/>
      <x:c r="DJ134" s="265"/>
      <x:c r="DK134" s="265"/>
      <x:c r="DL134" s="265"/>
      <x:c r="DM134" s="265"/>
      <x:c r="DN134" s="265"/>
      <x:c r="DO134" s="265"/>
      <x:c r="DP134" s="237"/>
      <x:c r="DQ134" s="237"/>
      <x:c r="DR134" s="237"/>
      <x:c r="DS134" s="237"/>
      <x:c r="DT134" s="237"/>
      <x:c r="DU134" s="237"/>
      <x:c r="DV134" s="237"/>
      <x:c r="DW134" s="237"/>
      <x:c r="DX134" s="237"/>
      <x:c r="DY134" s="237"/>
      <x:c r="DZ134" s="237"/>
      <x:c r="EA134" s="226"/>
    </x:row>
    <x:row r="135" spans="47:130" ht="17.199999999999999" hidden="1">
      <x:c r="AU135" s="268"/>
      <x:c r="AV135" s="268"/>
      <x:c r="AW135" s="268"/>
      <x:c r="AX135" s="268"/>
      <x:c r="AY135" s="268"/>
      <x:c r="AZ135" s="268"/>
      <x:c r="BA135" s="268"/>
      <x:c r="BB135" s="268"/>
      <x:c r="BC135" s="268"/>
      <x:c r="BD135" s="268"/>
      <x:c r="BE135" s="268"/>
      <x:c r="BF135" s="268"/>
      <x:c r="BG135" s="268"/>
      <x:c r="BH135" s="268"/>
      <x:c r="BI135" s="268"/>
      <x:c r="BJ135" s="268"/>
      <x:c r="BK135" s="268"/>
      <x:c r="BL135" s="268"/>
      <x:c r="BM135" s="268"/>
      <x:c r="BN135" s="268"/>
      <x:c r="BO135" s="268"/>
      <x:c r="BP135" s="268"/>
      <x:c r="BQ135" s="268"/>
      <x:c r="BR135" s="268"/>
      <x:c r="BS135" s="268"/>
      <x:c r="BT135" s="268"/>
      <x:c r="BU135" s="268"/>
      <x:c r="BV135" s="268"/>
      <x:c r="BW135" s="268"/>
      <x:c r="BX135" s="268"/>
      <x:c r="BY135" s="268"/>
      <x:c r="BZ135" s="268"/>
      <x:c r="CA135" s="268"/>
      <x:c r="CB135" s="268"/>
      <x:c r="CC135" s="268"/>
      <x:c r="CD135" s="268"/>
      <x:c r="CE135" s="268"/>
      <x:c r="CF135" s="268"/>
      <x:c r="CG135" s="268"/>
      <x:c r="CH135" s="268"/>
      <x:c r="CI135" s="268"/>
      <x:c r="CJ135" s="268"/>
      <x:c r="CK135" s="268"/>
      <x:c r="CL135" s="268"/>
      <x:c r="CM135" s="268"/>
      <x:c r="CN135" s="268"/>
      <x:c r="CO135" s="268"/>
      <x:c r="CP135" s="268"/>
      <x:c r="CQ135" s="268"/>
      <x:c r="CR135" s="268"/>
      <x:c r="CS135" s="268"/>
      <x:c r="CT135" s="268"/>
      <x:c r="CU135" s="268"/>
      <x:c r="CV135" s="268"/>
      <x:c r="CW135" s="268"/>
      <x:c r="CX135" s="268"/>
      <x:c r="CY135" s="268"/>
      <x:c r="CZ135" s="268"/>
      <x:c r="DA135" s="268"/>
      <x:c r="DB135" s="268"/>
      <x:c r="DC135" s="268"/>
      <x:c r="DD135" s="268"/>
      <x:c r="DE135" s="268"/>
      <x:c r="DF135" s="268"/>
      <x:c r="DG135" s="268"/>
      <x:c r="DH135" s="268"/>
      <x:c r="DI135" s="268"/>
      <x:c r="DJ135" s="268"/>
      <x:c r="DK135" s="268"/>
      <x:c r="DL135" s="268"/>
      <x:c r="DM135" s="268"/>
      <x:c r="DN135" s="268"/>
      <x:c r="DO135" s="268"/>
      <x:c r="DP135" s="268"/>
      <x:c r="DQ135" s="268"/>
      <x:c r="DR135" s="268"/>
      <x:c r="DS135" s="268"/>
      <x:c r="DT135" s="268"/>
      <x:c r="DU135" s="268"/>
      <x:c r="DV135" s="268"/>
      <x:c r="DW135" s="268"/>
      <x:c r="DX135" s="268"/>
      <x:c r="DY135" s="268"/>
      <x:c r="DZ135" s="268"/>
    </x:row>
  </x:sheetData>
  <x:sheetProtection algorithmName="SHA-512" spinCount="100000" saltValue="ufdmVj205mE7LyhlpyBR2w==" hashValue="bxYmwF6/zCbCg1tQZbUlueiqRAcu6SWaKIu3ajnajcOI615qKAub9tNfLuWjWmMQDlUV+vXuBro2P/iVDNTUVg==" sheet="1" objects="1" scenarios="1" formatCells="1" formatColumns="1" formatRows="0" insertColumns="1" insertRows="1" insertHyperlinks="1" deleteColumns="1" deleteRows="1" selectLockedCells="0" sort="1" autoFilter="1" pivotTables="1" selectUnlockedCells="0"/>
  <x:mergeCells count="2033">
    <x:mergeCell ref="DB5:DF6"/>
    <x:mergeCell ref="DG5:DK6"/>
    <x:mergeCell ref="DL5:DP6"/>
    <x:mergeCell ref="DQ5:DU6"/>
    <x:mergeCell ref="DV5:DZ6"/>
    <x:mergeCell ref="B7:P7"/>
    <x:mergeCell ref="Q7:U7"/>
    <x:mergeCell ref="V7:Z7"/>
    <x:mergeCell ref="AA7:AE7"/>
    <x:mergeCell ref="AF7:AJ7"/>
    <x:mergeCell ref="AU5:AY6"/>
    <x:mergeCell ref="BQ5:CG6"/>
    <x:mergeCell ref="CH5:CL6"/>
    <x:mergeCell ref="CM5:CQ6"/>
    <x:mergeCell ref="CR5:CV6"/>
    <x:mergeCell ref="CW5:DA6"/>
    <x:mergeCell ref="DJ2:DO2"/>
    <x:mergeCell ref="DQ2:DZ2"/>
    <x:mergeCell ref="A4:AY4"/>
    <x:mergeCell ref="A5:P6"/>
    <x:mergeCell ref="Q5:U6"/>
    <x:mergeCell ref="V5:Z6"/>
    <x:mergeCell ref="AA5:AE6"/>
    <x:mergeCell ref="AF5:AJ6"/>
    <x:mergeCell ref="AK5:AO6"/>
    <x:mergeCell ref="AP5:AT6"/>
    <x:mergeCell ref="DV7:DZ7"/>
    <x:mergeCell ref="B8:P8"/>
    <x:mergeCell ref="Q8:U8"/>
    <x:mergeCell ref="V8:Z8"/>
    <x:mergeCell ref="AA8:AE8"/>
    <x:mergeCell ref="AF8:AJ8"/>
    <x:mergeCell ref="AK8:AO8"/>
    <x:mergeCell ref="AP8:AT8"/>
    <x:mergeCell ref="AU8:AY8"/>
    <x:mergeCell ref="BS8:CG8"/>
    <x:mergeCell ref="CR7:CV7"/>
    <x:mergeCell ref="CW7:DA7"/>
    <x:mergeCell ref="DB7:DF7"/>
    <x:mergeCell ref="DG7:DK7"/>
    <x:mergeCell ref="DL7:DP7"/>
    <x:mergeCell ref="DQ7:DU7"/>
    <x:mergeCell ref="AK7:AO7"/>
    <x:mergeCell ref="AP7:AT7"/>
    <x:mergeCell ref="AU7:AY7"/>
    <x:mergeCell ref="BS7:CG7"/>
    <x:mergeCell ref="CH7:CL7"/>
    <x:mergeCell ref="CM7:CQ7"/>
    <x:mergeCell ref="DB9:DF9"/>
    <x:mergeCell ref="DG9:DK9"/>
    <x:mergeCell ref="DL9:DP9"/>
    <x:mergeCell ref="DQ9:DU9"/>
    <x:mergeCell ref="DV9:DZ9"/>
    <x:mergeCell ref="B10:P10"/>
    <x:mergeCell ref="Q10:U10"/>
    <x:mergeCell ref="V10:Z10"/>
    <x:mergeCell ref="AA10:AE10"/>
    <x:mergeCell ref="AF10:AJ10"/>
    <x:mergeCell ref="AU9:AY9"/>
    <x:mergeCell ref="BS9:CG9"/>
    <x:mergeCell ref="CH9:CL9"/>
    <x:mergeCell ref="CM9:CQ9"/>
    <x:mergeCell ref="CR9:CV9"/>
    <x:mergeCell ref="CW9:DA9"/>
    <x:mergeCell ref="DL8:DP8"/>
    <x:mergeCell ref="DQ8:DU8"/>
    <x:mergeCell ref="DV8:DZ8"/>
    <x:mergeCell ref="B9:P9"/>
    <x:mergeCell ref="Q9:U9"/>
    <x:mergeCell ref="V9:Z9"/>
    <x:mergeCell ref="AA9:AE9"/>
    <x:mergeCell ref="AF9:AJ9"/>
    <x:mergeCell ref="AK9:AO9"/>
    <x:mergeCell ref="AP9:AT9"/>
    <x:mergeCell ref="CH8:CL8"/>
    <x:mergeCell ref="CM8:CQ8"/>
    <x:mergeCell ref="CR8:CV8"/>
    <x:mergeCell ref="CW8:DA8"/>
    <x:mergeCell ref="DB8:DF8"/>
    <x:mergeCell ref="DG8:DK8"/>
    <x:mergeCell ref="DV10:DZ10"/>
    <x:mergeCell ref="B11:P11"/>
    <x:mergeCell ref="Q11:U11"/>
    <x:mergeCell ref="V11:Z11"/>
    <x:mergeCell ref="AA11:AE11"/>
    <x:mergeCell ref="AF11:AJ11"/>
    <x:mergeCell ref="AK11:AO11"/>
    <x:mergeCell ref="AP11:AT11"/>
    <x:mergeCell ref="AU11:AY11"/>
    <x:mergeCell ref="BS11:CG11"/>
    <x:mergeCell ref="CR10:CV10"/>
    <x:mergeCell ref="CW10:DA10"/>
    <x:mergeCell ref="DB10:DF10"/>
    <x:mergeCell ref="DG10:DK10"/>
    <x:mergeCell ref="DL10:DP10"/>
    <x:mergeCell ref="DQ10:DU10"/>
    <x:mergeCell ref="AK10:AO10"/>
    <x:mergeCell ref="AP10:AT10"/>
    <x:mergeCell ref="AU10:AY10"/>
    <x:mergeCell ref="BS10:CG10"/>
    <x:mergeCell ref="CH10:CL10"/>
    <x:mergeCell ref="CM10:CQ10"/>
    <x:mergeCell ref="DB12:DF12"/>
    <x:mergeCell ref="DG12:DK12"/>
    <x:mergeCell ref="DL12:DP12"/>
    <x:mergeCell ref="DQ12:DU12"/>
    <x:mergeCell ref="DV12:DZ12"/>
    <x:mergeCell ref="B13:P13"/>
    <x:mergeCell ref="Q13:U13"/>
    <x:mergeCell ref="V13:Z13"/>
    <x:mergeCell ref="AA13:AE13"/>
    <x:mergeCell ref="AF13:AJ13"/>
    <x:mergeCell ref="AU12:AY12"/>
    <x:mergeCell ref="BS12:CG12"/>
    <x:mergeCell ref="CH12:CL12"/>
    <x:mergeCell ref="CM12:CQ12"/>
    <x:mergeCell ref="CR12:CV12"/>
    <x:mergeCell ref="CW12:DA12"/>
    <x:mergeCell ref="DL11:DP11"/>
    <x:mergeCell ref="DQ11:DU11"/>
    <x:mergeCell ref="DV11:DZ11"/>
    <x:mergeCell ref="B12:P12"/>
    <x:mergeCell ref="Q12:U12"/>
    <x:mergeCell ref="V12:Z12"/>
    <x:mergeCell ref="AA12:AE12"/>
    <x:mergeCell ref="AF12:AJ12"/>
    <x:mergeCell ref="AK12:AO12"/>
    <x:mergeCell ref="AP12:AT12"/>
    <x:mergeCell ref="CH11:CL11"/>
    <x:mergeCell ref="CM11:CQ11"/>
    <x:mergeCell ref="CR11:CV11"/>
    <x:mergeCell ref="CW11:DA11"/>
    <x:mergeCell ref="DB11:DF11"/>
    <x:mergeCell ref="DG11:DK11"/>
    <x:mergeCell ref="DV13:DZ13"/>
    <x:mergeCell ref="B14:P14"/>
    <x:mergeCell ref="Q14:U14"/>
    <x:mergeCell ref="V14:Z14"/>
    <x:mergeCell ref="AA14:AE14"/>
    <x:mergeCell ref="AF14:AJ14"/>
    <x:mergeCell ref="AK14:AO14"/>
    <x:mergeCell ref="AP14:AT14"/>
    <x:mergeCell ref="AU14:AY14"/>
    <x:mergeCell ref="BS14:CG14"/>
    <x:mergeCell ref="CR13:CV13"/>
    <x:mergeCell ref="CW13:DA13"/>
    <x:mergeCell ref="DB13:DF13"/>
    <x:mergeCell ref="DG13:DK13"/>
    <x:mergeCell ref="DL13:DP13"/>
    <x:mergeCell ref="DQ13:DU13"/>
    <x:mergeCell ref="AK13:AO13"/>
    <x:mergeCell ref="AP13:AT13"/>
    <x:mergeCell ref="AU13:AY13"/>
    <x:mergeCell ref="BS13:CG13"/>
    <x:mergeCell ref="CH13:CL13"/>
    <x:mergeCell ref="CM13:CQ13"/>
    <x:mergeCell ref="DB15:DF15"/>
    <x:mergeCell ref="DG15:DK15"/>
    <x:mergeCell ref="DL15:DP15"/>
    <x:mergeCell ref="DQ15:DU15"/>
    <x:mergeCell ref="DV15:DZ15"/>
    <x:mergeCell ref="B16:P16"/>
    <x:mergeCell ref="Q16:U16"/>
    <x:mergeCell ref="V16:Z16"/>
    <x:mergeCell ref="AA16:AE16"/>
    <x:mergeCell ref="AF16:AJ16"/>
    <x:mergeCell ref="AU15:AY15"/>
    <x:mergeCell ref="BS15:CG15"/>
    <x:mergeCell ref="CH15:CL15"/>
    <x:mergeCell ref="CM15:CQ15"/>
    <x:mergeCell ref="CR15:CV15"/>
    <x:mergeCell ref="CW15:DA15"/>
    <x:mergeCell ref="DL14:DP14"/>
    <x:mergeCell ref="DQ14:DU14"/>
    <x:mergeCell ref="DV14:DZ14"/>
    <x:mergeCell ref="B15:P15"/>
    <x:mergeCell ref="Q15:U15"/>
    <x:mergeCell ref="V15:Z15"/>
    <x:mergeCell ref="AA15:AE15"/>
    <x:mergeCell ref="AF15:AJ15"/>
    <x:mergeCell ref="AK15:AO15"/>
    <x:mergeCell ref="AP15:AT15"/>
    <x:mergeCell ref="CH14:CL14"/>
    <x:mergeCell ref="CM14:CQ14"/>
    <x:mergeCell ref="CR14:CV14"/>
    <x:mergeCell ref="CW14:DA14"/>
    <x:mergeCell ref="DB14:DF14"/>
    <x:mergeCell ref="DG14:DK14"/>
    <x:mergeCell ref="DV16:DZ16"/>
    <x:mergeCell ref="B17:P17"/>
    <x:mergeCell ref="Q17:U17"/>
    <x:mergeCell ref="V17:Z17"/>
    <x:mergeCell ref="AA17:AE17"/>
    <x:mergeCell ref="AF17:AJ17"/>
    <x:mergeCell ref="AK17:AO17"/>
    <x:mergeCell ref="AP17:AT17"/>
    <x:mergeCell ref="AU17:AY17"/>
    <x:mergeCell ref="BS17:CG17"/>
    <x:mergeCell ref="CR16:CV16"/>
    <x:mergeCell ref="CW16:DA16"/>
    <x:mergeCell ref="DB16:DF16"/>
    <x:mergeCell ref="DG16:DK16"/>
    <x:mergeCell ref="DL16:DP16"/>
    <x:mergeCell ref="DQ16:DU16"/>
    <x:mergeCell ref="AK16:AO16"/>
    <x:mergeCell ref="AP16:AT16"/>
    <x:mergeCell ref="AU16:AY16"/>
    <x:mergeCell ref="BS16:CG16"/>
    <x:mergeCell ref="CH16:CL16"/>
    <x:mergeCell ref="CM16:CQ16"/>
    <x:mergeCell ref="DB18:DF18"/>
    <x:mergeCell ref="DG18:DK18"/>
    <x:mergeCell ref="DL18:DP18"/>
    <x:mergeCell ref="DQ18:DU18"/>
    <x:mergeCell ref="DV18:DZ18"/>
    <x:mergeCell ref="B19:P19"/>
    <x:mergeCell ref="Q19:U19"/>
    <x:mergeCell ref="V19:Z19"/>
    <x:mergeCell ref="AA19:AE19"/>
    <x:mergeCell ref="AF19:AJ19"/>
    <x:mergeCell ref="AU18:AY18"/>
    <x:mergeCell ref="BS18:CG18"/>
    <x:mergeCell ref="CH18:CL18"/>
    <x:mergeCell ref="CM18:CQ18"/>
    <x:mergeCell ref="CR18:CV18"/>
    <x:mergeCell ref="CW18:DA18"/>
    <x:mergeCell ref="DL17:DP17"/>
    <x:mergeCell ref="DQ17:DU17"/>
    <x:mergeCell ref="DV17:DZ17"/>
    <x:mergeCell ref="B18:P18"/>
    <x:mergeCell ref="Q18:U18"/>
    <x:mergeCell ref="V18:Z18"/>
    <x:mergeCell ref="AA18:AE18"/>
    <x:mergeCell ref="AF18:AJ18"/>
    <x:mergeCell ref="AK18:AO18"/>
    <x:mergeCell ref="AP18:AT18"/>
    <x:mergeCell ref="CH17:CL17"/>
    <x:mergeCell ref="CM17:CQ17"/>
    <x:mergeCell ref="CR17:CV17"/>
    <x:mergeCell ref="CW17:DA17"/>
    <x:mergeCell ref="DB17:DF17"/>
    <x:mergeCell ref="DG17:DK17"/>
    <x:mergeCell ref="DV19:DZ19"/>
    <x:mergeCell ref="B20:P20"/>
    <x:mergeCell ref="Q20:U20"/>
    <x:mergeCell ref="V20:Z20"/>
    <x:mergeCell ref="AA20:AE20"/>
    <x:mergeCell ref="AF20:AJ20"/>
    <x:mergeCell ref="AK20:AO20"/>
    <x:mergeCell ref="AP20:AT20"/>
    <x:mergeCell ref="AU20:AY20"/>
    <x:mergeCell ref="BS20:CG20"/>
    <x:mergeCell ref="CR19:CV19"/>
    <x:mergeCell ref="CW19:DA19"/>
    <x:mergeCell ref="DB19:DF19"/>
    <x:mergeCell ref="DG19:DK19"/>
    <x:mergeCell ref="DL19:DP19"/>
    <x:mergeCell ref="DQ19:DU19"/>
    <x:mergeCell ref="AK19:AO19"/>
    <x:mergeCell ref="AP19:AT19"/>
    <x:mergeCell ref="AU19:AY19"/>
    <x:mergeCell ref="BS19:CG19"/>
    <x:mergeCell ref="CH19:CL19"/>
    <x:mergeCell ref="CM19:CQ19"/>
    <x:mergeCell ref="DB21:DF21"/>
    <x:mergeCell ref="DG21:DK21"/>
    <x:mergeCell ref="DL21:DP21"/>
    <x:mergeCell ref="DQ21:DU21"/>
    <x:mergeCell ref="DV21:DZ21"/>
    <x:mergeCell ref="B22:P22"/>
    <x:mergeCell ref="Q22:U22"/>
    <x:mergeCell ref="V22:Z22"/>
    <x:mergeCell ref="AA22:AE22"/>
    <x:mergeCell ref="AF22:AJ22"/>
    <x:mergeCell ref="AU21:AY21"/>
    <x:mergeCell ref="BS21:CG21"/>
    <x:mergeCell ref="CH21:CL21"/>
    <x:mergeCell ref="CM21:CQ21"/>
    <x:mergeCell ref="CR21:CV21"/>
    <x:mergeCell ref="CW21:DA21"/>
    <x:mergeCell ref="DL20:DP20"/>
    <x:mergeCell ref="DQ20:DU20"/>
    <x:mergeCell ref="DV20:DZ20"/>
    <x:mergeCell ref="B21:P21"/>
    <x:mergeCell ref="Q21:U21"/>
    <x:mergeCell ref="V21:Z21"/>
    <x:mergeCell ref="AA21:AE21"/>
    <x:mergeCell ref="AF21:AJ21"/>
    <x:mergeCell ref="AK21:AO21"/>
    <x:mergeCell ref="AP21:AT21"/>
    <x:mergeCell ref="CH20:CL20"/>
    <x:mergeCell ref="CM20:CQ20"/>
    <x:mergeCell ref="CR20:CV20"/>
    <x:mergeCell ref="CW20:DA20"/>
    <x:mergeCell ref="DB20:DF20"/>
    <x:mergeCell ref="DG20:DK20"/>
    <x:mergeCell ref="DQ22:DU22"/>
    <x:mergeCell ref="DV22:DZ22"/>
    <x:mergeCell ref="B23:P23"/>
    <x:mergeCell ref="Q23:U23"/>
    <x:mergeCell ref="V23:Z23"/>
    <x:mergeCell ref="AA23:AE23"/>
    <x:mergeCell ref="AF23:AJ23"/>
    <x:mergeCell ref="AK23:AO23"/>
    <x:mergeCell ref="AP23:AT23"/>
    <x:mergeCell ref="AU23:AY23"/>
    <x:mergeCell ref="CM22:CQ22"/>
    <x:mergeCell ref="CR22:CV22"/>
    <x:mergeCell ref="CW22:DA22"/>
    <x:mergeCell ref="DB22:DF22"/>
    <x:mergeCell ref="DG22:DK22"/>
    <x:mergeCell ref="DL22:DP22"/>
    <x:mergeCell ref="AK22:AO22"/>
    <x:mergeCell ref="AP22:AT22"/>
    <x:mergeCell ref="AU22:AY22"/>
    <x:mergeCell ref="AZ22:BD22"/>
    <x:mergeCell ref="BS22:CG22"/>
    <x:mergeCell ref="CH22:CL22"/>
    <x:mergeCell ref="CW24:DA24"/>
    <x:mergeCell ref="DB24:DF24"/>
    <x:mergeCell ref="DG24:DK24"/>
    <x:mergeCell ref="DL24:DP24"/>
    <x:mergeCell ref="DQ24:DU24"/>
    <x:mergeCell ref="DV24:DZ24"/>
    <x:mergeCell ref="DB23:DF23"/>
    <x:mergeCell ref="DG23:DK23"/>
    <x:mergeCell ref="DL23:DP23"/>
    <x:mergeCell ref="DQ23:DU23"/>
    <x:mergeCell ref="DV23:DZ23"/>
    <x:mergeCell ref="A24:AY24"/>
    <x:mergeCell ref="BS24:CG24"/>
    <x:mergeCell ref="CH24:CL24"/>
    <x:mergeCell ref="CM24:CQ24"/>
    <x:mergeCell ref="CR24:CV24"/>
    <x:mergeCell ref="AZ23:BD23"/>
    <x:mergeCell ref="BS23:CG23"/>
    <x:mergeCell ref="CH23:CL23"/>
    <x:mergeCell ref="CM23:CQ23"/>
    <x:mergeCell ref="CR23:CV23"/>
    <x:mergeCell ref="CW23:DA23"/>
    <x:mergeCell ref="AK26:AO27"/>
    <x:mergeCell ref="AP26:AT27"/>
    <x:mergeCell ref="AU26:AY27"/>
    <x:mergeCell ref="AZ26:BD27"/>
    <x:mergeCell ref="BE26:BI27"/>
    <x:mergeCell ref="BS26:CG26"/>
    <x:mergeCell ref="DB25:DF25"/>
    <x:mergeCell ref="DG25:DK25"/>
    <x:mergeCell ref="DL25:DP25"/>
    <x:mergeCell ref="DQ25:DU25"/>
    <x:mergeCell ref="DV25:DZ25"/>
    <x:mergeCell ref="A26:P27"/>
    <x:mergeCell ref="Q26:U27"/>
    <x:mergeCell ref="V26:Z27"/>
    <x:mergeCell ref="AA26:AE27"/>
    <x:mergeCell ref="AF26:AJ27"/>
    <x:mergeCell ref="A25:BI25"/>
    <x:mergeCell ref="BS25:CG25"/>
    <x:mergeCell ref="CH25:CL25"/>
    <x:mergeCell ref="CM25:CQ25"/>
    <x:mergeCell ref="CR25:CV25"/>
    <x:mergeCell ref="CW25:DA25"/>
    <x:mergeCell ref="AU28:AY28"/>
    <x:mergeCell ref="AZ28:BD28"/>
    <x:mergeCell ref="BE28:BI28"/>
    <x:mergeCell ref="BS28:CG28"/>
    <x:mergeCell ref="CH28:CL28"/>
    <x:mergeCell ref="CM28:CQ28"/>
    <x:mergeCell ref="DL27:DP27"/>
    <x:mergeCell ref="DQ27:DU27"/>
    <x:mergeCell ref="DV27:DZ27"/>
    <x:mergeCell ref="B28:P28"/>
    <x:mergeCell ref="Q28:U28"/>
    <x:mergeCell ref="V28:Z28"/>
    <x:mergeCell ref="AA28:AE28"/>
    <x:mergeCell ref="AF28:AJ28"/>
    <x:mergeCell ref="AK28:AO28"/>
    <x:mergeCell ref="AP28:AT28"/>
    <x:mergeCell ref="DL26:DP26"/>
    <x:mergeCell ref="DQ26:DU26"/>
    <x:mergeCell ref="DV26:DZ26"/>
    <x:mergeCell ref="BS27:CG27"/>
    <x:mergeCell ref="CH27:CL27"/>
    <x:mergeCell ref="CM27:CQ27"/>
    <x:mergeCell ref="CR27:CV27"/>
    <x:mergeCell ref="CW27:DA27"/>
    <x:mergeCell ref="DB27:DF27"/>
    <x:mergeCell ref="DG27:DK27"/>
    <x:mergeCell ref="CH26:CL26"/>
    <x:mergeCell ref="CM26:CQ26"/>
    <x:mergeCell ref="CR26:CV26"/>
    <x:mergeCell ref="CW26:DA26"/>
    <x:mergeCell ref="DB26:DF26"/>
    <x:mergeCell ref="DG26:DK26"/>
    <x:mergeCell ref="DB29:DF29"/>
    <x:mergeCell ref="DG29:DK29"/>
    <x:mergeCell ref="DL29:DP29"/>
    <x:mergeCell ref="DQ29:DU29"/>
    <x:mergeCell ref="DV29:DZ29"/>
    <x:mergeCell ref="B30:P30"/>
    <x:mergeCell ref="Q30:U30"/>
    <x:mergeCell ref="V30:Z30"/>
    <x:mergeCell ref="AA30:AE30"/>
    <x:mergeCell ref="AF30:AJ30"/>
    <x:mergeCell ref="BE29:BI29"/>
    <x:mergeCell ref="BS29:CG29"/>
    <x:mergeCell ref="CH29:CL29"/>
    <x:mergeCell ref="CM29:CQ29"/>
    <x:mergeCell ref="CR29:CV29"/>
    <x:mergeCell ref="CW29:DA29"/>
    <x:mergeCell ref="DV28:DZ28"/>
    <x:mergeCell ref="B29:P29"/>
    <x:mergeCell ref="Q29:U29"/>
    <x:mergeCell ref="V29:Z29"/>
    <x:mergeCell ref="AA29:AE29"/>
    <x:mergeCell ref="AF29:AJ29"/>
    <x:mergeCell ref="AK29:AO29"/>
    <x:mergeCell ref="AP29:AT29"/>
    <x:mergeCell ref="AU29:AY29"/>
    <x:mergeCell ref="AZ29:BD29"/>
    <x:mergeCell ref="CR28:CV28"/>
    <x:mergeCell ref="CW28:DA28"/>
    <x:mergeCell ref="DB28:DF28"/>
    <x:mergeCell ref="DG28:DK28"/>
    <x:mergeCell ref="DL28:DP28"/>
    <x:mergeCell ref="DQ28:DU28"/>
    <x:mergeCell ref="AU31:AY31"/>
    <x:mergeCell ref="AZ31:BD31"/>
    <x:mergeCell ref="BE31:BI31"/>
    <x:mergeCell ref="BS31:CG31"/>
    <x:mergeCell ref="CH31:CL31"/>
    <x:mergeCell ref="CM31:CQ31"/>
    <x:mergeCell ref="DL30:DP30"/>
    <x:mergeCell ref="DQ30:DU30"/>
    <x:mergeCell ref="DV30:DZ30"/>
    <x:mergeCell ref="B31:P31"/>
    <x:mergeCell ref="Q31:U31"/>
    <x:mergeCell ref="V31:Z31"/>
    <x:mergeCell ref="AA31:AE31"/>
    <x:mergeCell ref="AF31:AJ31"/>
    <x:mergeCell ref="AK31:AO31"/>
    <x:mergeCell ref="AP31:AT31"/>
    <x:mergeCell ref="CH30:CL30"/>
    <x:mergeCell ref="CM30:CQ30"/>
    <x:mergeCell ref="CR30:CV30"/>
    <x:mergeCell ref="CW30:DA30"/>
    <x:mergeCell ref="DB30:DF30"/>
    <x:mergeCell ref="DG30:DK30"/>
    <x:mergeCell ref="AK30:AO30"/>
    <x:mergeCell ref="AP30:AT30"/>
    <x:mergeCell ref="AU30:AY30"/>
    <x:mergeCell ref="AZ30:BD30"/>
    <x:mergeCell ref="BE30:BI30"/>
    <x:mergeCell ref="BS30:CG30"/>
    <x:mergeCell ref="DB32:DF32"/>
    <x:mergeCell ref="DG32:DK32"/>
    <x:mergeCell ref="DL32:DP32"/>
    <x:mergeCell ref="DQ32:DU32"/>
    <x:mergeCell ref="DV32:DZ32"/>
    <x:mergeCell ref="B33:P33"/>
    <x:mergeCell ref="Q33:U33"/>
    <x:mergeCell ref="V33:Z33"/>
    <x:mergeCell ref="AA33:AE33"/>
    <x:mergeCell ref="AF33:AJ33"/>
    <x:mergeCell ref="BE32:BI32"/>
    <x:mergeCell ref="BS32:CG32"/>
    <x:mergeCell ref="CH32:CL32"/>
    <x:mergeCell ref="CM32:CQ32"/>
    <x:mergeCell ref="CR32:CV32"/>
    <x:mergeCell ref="CW32:DA32"/>
    <x:mergeCell ref="DV31:DZ31"/>
    <x:mergeCell ref="B32:P32"/>
    <x:mergeCell ref="Q32:U32"/>
    <x:mergeCell ref="V32:Z32"/>
    <x:mergeCell ref="AA32:AE32"/>
    <x:mergeCell ref="AF32:AJ32"/>
    <x:mergeCell ref="AK32:AO32"/>
    <x:mergeCell ref="AP32:AT32"/>
    <x:mergeCell ref="AU32:AY32"/>
    <x:mergeCell ref="AZ32:BD32"/>
    <x:mergeCell ref="CR31:CV31"/>
    <x:mergeCell ref="CW31:DA31"/>
    <x:mergeCell ref="DB31:DF31"/>
    <x:mergeCell ref="DG31:DK31"/>
    <x:mergeCell ref="DL31:DP31"/>
    <x:mergeCell ref="DQ31:DU31"/>
    <x:mergeCell ref="AU34:AY34"/>
    <x:mergeCell ref="AZ34:BD34"/>
    <x:mergeCell ref="BE34:BI34"/>
    <x:mergeCell ref="BS34:CG34"/>
    <x:mergeCell ref="CH34:CL34"/>
    <x:mergeCell ref="CM34:CQ34"/>
    <x:mergeCell ref="DL33:DP33"/>
    <x:mergeCell ref="DQ33:DU33"/>
    <x:mergeCell ref="DV33:DZ33"/>
    <x:mergeCell ref="B34:P34"/>
    <x:mergeCell ref="Q34:U34"/>
    <x:mergeCell ref="V34:Z34"/>
    <x:mergeCell ref="AA34:AE34"/>
    <x:mergeCell ref="AF34:AJ34"/>
    <x:mergeCell ref="AK34:AO34"/>
    <x:mergeCell ref="AP34:AT34"/>
    <x:mergeCell ref="CH33:CL33"/>
    <x:mergeCell ref="CM33:CQ33"/>
    <x:mergeCell ref="CR33:CV33"/>
    <x:mergeCell ref="CW33:DA33"/>
    <x:mergeCell ref="DB33:DF33"/>
    <x:mergeCell ref="DG33:DK33"/>
    <x:mergeCell ref="AK33:AO33"/>
    <x:mergeCell ref="AP33:AT33"/>
    <x:mergeCell ref="AU33:AY33"/>
    <x:mergeCell ref="AZ33:BD33"/>
    <x:mergeCell ref="BE33:BI33"/>
    <x:mergeCell ref="BS33:CG33"/>
    <x:mergeCell ref="DB35:DF35"/>
    <x:mergeCell ref="DG35:DK35"/>
    <x:mergeCell ref="DL35:DP35"/>
    <x:mergeCell ref="DQ35:DU35"/>
    <x:mergeCell ref="DV35:DZ35"/>
    <x:mergeCell ref="B36:P36"/>
    <x:mergeCell ref="Q36:U36"/>
    <x:mergeCell ref="V36:Z36"/>
    <x:mergeCell ref="AA36:AE36"/>
    <x:mergeCell ref="AF36:AJ36"/>
    <x:mergeCell ref="BE35:BI35"/>
    <x:mergeCell ref="BS35:CG35"/>
    <x:mergeCell ref="CH35:CL35"/>
    <x:mergeCell ref="CM35:CQ35"/>
    <x:mergeCell ref="CR35:CV35"/>
    <x:mergeCell ref="CW35:DA35"/>
    <x:mergeCell ref="DV34:DZ34"/>
    <x:mergeCell ref="B35:P35"/>
    <x:mergeCell ref="Q35:U35"/>
    <x:mergeCell ref="V35:Z35"/>
    <x:mergeCell ref="AA35:AE35"/>
    <x:mergeCell ref="AF35:AJ35"/>
    <x:mergeCell ref="AK35:AO35"/>
    <x:mergeCell ref="AP35:AT35"/>
    <x:mergeCell ref="AU35:AY35"/>
    <x:mergeCell ref="AZ35:BD35"/>
    <x:mergeCell ref="CR34:CV34"/>
    <x:mergeCell ref="CW34:DA34"/>
    <x:mergeCell ref="DB34:DF34"/>
    <x:mergeCell ref="DG34:DK34"/>
    <x:mergeCell ref="DL34:DP34"/>
    <x:mergeCell ref="DQ34:DU34"/>
    <x:mergeCell ref="AU37:AY37"/>
    <x:mergeCell ref="AZ37:BD37"/>
    <x:mergeCell ref="BE37:BI37"/>
    <x:mergeCell ref="BS37:CG37"/>
    <x:mergeCell ref="CH37:CL37"/>
    <x:mergeCell ref="CM37:CQ37"/>
    <x:mergeCell ref="DL36:DP36"/>
    <x:mergeCell ref="DQ36:DU36"/>
    <x:mergeCell ref="DV36:DZ36"/>
    <x:mergeCell ref="B37:P37"/>
    <x:mergeCell ref="Q37:U37"/>
    <x:mergeCell ref="V37:Z37"/>
    <x:mergeCell ref="AA37:AE37"/>
    <x:mergeCell ref="AF37:AJ37"/>
    <x:mergeCell ref="AK37:AO37"/>
    <x:mergeCell ref="AP37:AT37"/>
    <x:mergeCell ref="CH36:CL36"/>
    <x:mergeCell ref="CM36:CQ36"/>
    <x:mergeCell ref="CR36:CV36"/>
    <x:mergeCell ref="CW36:DA36"/>
    <x:mergeCell ref="DB36:DF36"/>
    <x:mergeCell ref="DG36:DK36"/>
    <x:mergeCell ref="AK36:AO36"/>
    <x:mergeCell ref="AP36:AT36"/>
    <x:mergeCell ref="AU36:AY36"/>
    <x:mergeCell ref="AZ36:BD36"/>
    <x:mergeCell ref="BE36:BI36"/>
    <x:mergeCell ref="BS36:CG36"/>
    <x:mergeCell ref="DB38:DF38"/>
    <x:mergeCell ref="DG38:DK38"/>
    <x:mergeCell ref="DL38:DP38"/>
    <x:mergeCell ref="DQ38:DU38"/>
    <x:mergeCell ref="DV38:DZ38"/>
    <x:mergeCell ref="B39:P39"/>
    <x:mergeCell ref="Q39:U39"/>
    <x:mergeCell ref="V39:Z39"/>
    <x:mergeCell ref="AA39:AE39"/>
    <x:mergeCell ref="AF39:AJ39"/>
    <x:mergeCell ref="BE38:BI38"/>
    <x:mergeCell ref="BS38:CG38"/>
    <x:mergeCell ref="CH38:CL38"/>
    <x:mergeCell ref="CM38:CQ38"/>
    <x:mergeCell ref="CR38:CV38"/>
    <x:mergeCell ref="CW38:DA38"/>
    <x:mergeCell ref="DV37:DZ37"/>
    <x:mergeCell ref="B38:P38"/>
    <x:mergeCell ref="Q38:U38"/>
    <x:mergeCell ref="V38:Z38"/>
    <x:mergeCell ref="AA38:AE38"/>
    <x:mergeCell ref="AF38:AJ38"/>
    <x:mergeCell ref="AK38:AO38"/>
    <x:mergeCell ref="AP38:AT38"/>
    <x:mergeCell ref="AU38:AY38"/>
    <x:mergeCell ref="AZ38:BD38"/>
    <x:mergeCell ref="CR37:CV37"/>
    <x:mergeCell ref="CW37:DA37"/>
    <x:mergeCell ref="DB37:DF37"/>
    <x:mergeCell ref="DG37:DK37"/>
    <x:mergeCell ref="DL37:DP37"/>
    <x:mergeCell ref="DQ37:DU37"/>
    <x:mergeCell ref="AU40:AY40"/>
    <x:mergeCell ref="AZ40:BD40"/>
    <x:mergeCell ref="BE40:BI40"/>
    <x:mergeCell ref="BS40:CG40"/>
    <x:mergeCell ref="CH40:CL40"/>
    <x:mergeCell ref="CM40:CQ40"/>
    <x:mergeCell ref="DL39:DP39"/>
    <x:mergeCell ref="DQ39:DU39"/>
    <x:mergeCell ref="DV39:DZ39"/>
    <x:mergeCell ref="B40:P40"/>
    <x:mergeCell ref="Q40:U40"/>
    <x:mergeCell ref="V40:Z40"/>
    <x:mergeCell ref="AA40:AE40"/>
    <x:mergeCell ref="AF40:AJ40"/>
    <x:mergeCell ref="AK40:AO40"/>
    <x:mergeCell ref="AP40:AT40"/>
    <x:mergeCell ref="CH39:CL39"/>
    <x:mergeCell ref="CM39:CQ39"/>
    <x:mergeCell ref="CR39:CV39"/>
    <x:mergeCell ref="CW39:DA39"/>
    <x:mergeCell ref="DB39:DF39"/>
    <x:mergeCell ref="DG39:DK39"/>
    <x:mergeCell ref="AK39:AO39"/>
    <x:mergeCell ref="AP39:AT39"/>
    <x:mergeCell ref="AU39:AY39"/>
    <x:mergeCell ref="AZ39:BD39"/>
    <x:mergeCell ref="BE39:BI39"/>
    <x:mergeCell ref="BS39:CG39"/>
    <x:mergeCell ref="DB41:DF41"/>
    <x:mergeCell ref="DG41:DK41"/>
    <x:mergeCell ref="DL41:DP41"/>
    <x:mergeCell ref="DQ41:DU41"/>
    <x:mergeCell ref="DV41:DZ41"/>
    <x:mergeCell ref="B42:P42"/>
    <x:mergeCell ref="Q42:U42"/>
    <x:mergeCell ref="V42:Z42"/>
    <x:mergeCell ref="AA42:AE42"/>
    <x:mergeCell ref="AF42:AJ42"/>
    <x:mergeCell ref="BE41:BI41"/>
    <x:mergeCell ref="BS41:CG41"/>
    <x:mergeCell ref="CH41:CL41"/>
    <x:mergeCell ref="CM41:CQ41"/>
    <x:mergeCell ref="CR41:CV41"/>
    <x:mergeCell ref="CW41:DA41"/>
    <x:mergeCell ref="DV40:DZ40"/>
    <x:mergeCell ref="B41:P41"/>
    <x:mergeCell ref="Q41:U41"/>
    <x:mergeCell ref="V41:Z41"/>
    <x:mergeCell ref="AA41:AE41"/>
    <x:mergeCell ref="AF41:AJ41"/>
    <x:mergeCell ref="AK41:AO41"/>
    <x:mergeCell ref="AP41:AT41"/>
    <x:mergeCell ref="AU41:AY41"/>
    <x:mergeCell ref="AZ41:BD41"/>
    <x:mergeCell ref="CR40:CV40"/>
    <x:mergeCell ref="CW40:DA40"/>
    <x:mergeCell ref="DB40:DF40"/>
    <x:mergeCell ref="DG40:DK40"/>
    <x:mergeCell ref="DL40:DP40"/>
    <x:mergeCell ref="DQ40:DU40"/>
    <x:mergeCell ref="AU43:AY43"/>
    <x:mergeCell ref="AZ43:BD43"/>
    <x:mergeCell ref="BE43:BI43"/>
    <x:mergeCell ref="BS43:CG43"/>
    <x:mergeCell ref="CH43:CL43"/>
    <x:mergeCell ref="CM43:CQ43"/>
    <x:mergeCell ref="DL42:DP42"/>
    <x:mergeCell ref="DQ42:DU42"/>
    <x:mergeCell ref="DV42:DZ42"/>
    <x:mergeCell ref="B43:P43"/>
    <x:mergeCell ref="Q43:U43"/>
    <x:mergeCell ref="V43:Z43"/>
    <x:mergeCell ref="AA43:AE43"/>
    <x:mergeCell ref="AF43:AJ43"/>
    <x:mergeCell ref="AK43:AO43"/>
    <x:mergeCell ref="AP43:AT43"/>
    <x:mergeCell ref="CH42:CL42"/>
    <x:mergeCell ref="CM42:CQ42"/>
    <x:mergeCell ref="CR42:CV42"/>
    <x:mergeCell ref="CW42:DA42"/>
    <x:mergeCell ref="DB42:DF42"/>
    <x:mergeCell ref="DG42:DK42"/>
    <x:mergeCell ref="AK42:AO42"/>
    <x:mergeCell ref="AP42:AT42"/>
    <x:mergeCell ref="AU42:AY42"/>
    <x:mergeCell ref="AZ42:BD42"/>
    <x:mergeCell ref="BE42:BI42"/>
    <x:mergeCell ref="BS42:CG42"/>
    <x:mergeCell ref="DB44:DF44"/>
    <x:mergeCell ref="DG44:DK44"/>
    <x:mergeCell ref="DL44:DP44"/>
    <x:mergeCell ref="DQ44:DU44"/>
    <x:mergeCell ref="DV44:DZ44"/>
    <x:mergeCell ref="B45:P45"/>
    <x:mergeCell ref="Q45:U45"/>
    <x:mergeCell ref="V45:Z45"/>
    <x:mergeCell ref="AA45:AE45"/>
    <x:mergeCell ref="AF45:AJ45"/>
    <x:mergeCell ref="BE44:BI44"/>
    <x:mergeCell ref="BS44:CG44"/>
    <x:mergeCell ref="CH44:CL44"/>
    <x:mergeCell ref="CM44:CQ44"/>
    <x:mergeCell ref="CR44:CV44"/>
    <x:mergeCell ref="CW44:DA44"/>
    <x:mergeCell ref="DV43:DZ43"/>
    <x:mergeCell ref="B44:P44"/>
    <x:mergeCell ref="Q44:U44"/>
    <x:mergeCell ref="V44:Z44"/>
    <x:mergeCell ref="AA44:AE44"/>
    <x:mergeCell ref="AF44:AJ44"/>
    <x:mergeCell ref="AK44:AO44"/>
    <x:mergeCell ref="AP44:AT44"/>
    <x:mergeCell ref="AU44:AY44"/>
    <x:mergeCell ref="AZ44:BD44"/>
    <x:mergeCell ref="CR43:CV43"/>
    <x:mergeCell ref="CW43:DA43"/>
    <x:mergeCell ref="DB43:DF43"/>
    <x:mergeCell ref="DG43:DK43"/>
    <x:mergeCell ref="DL43:DP43"/>
    <x:mergeCell ref="DQ43:DU43"/>
    <x:mergeCell ref="AU46:AY46"/>
    <x:mergeCell ref="AZ46:BD46"/>
    <x:mergeCell ref="BE46:BI46"/>
    <x:mergeCell ref="BS46:CG46"/>
    <x:mergeCell ref="CH46:CL46"/>
    <x:mergeCell ref="CM46:CQ46"/>
    <x:mergeCell ref="DL45:DP45"/>
    <x:mergeCell ref="DQ45:DU45"/>
    <x:mergeCell ref="DV45:DZ45"/>
    <x:mergeCell ref="B46:P46"/>
    <x:mergeCell ref="Q46:U46"/>
    <x:mergeCell ref="V46:Z46"/>
    <x:mergeCell ref="AA46:AE46"/>
    <x:mergeCell ref="AF46:AJ46"/>
    <x:mergeCell ref="AK46:AO46"/>
    <x:mergeCell ref="AP46:AT46"/>
    <x:mergeCell ref="CH45:CL45"/>
    <x:mergeCell ref="CM45:CQ45"/>
    <x:mergeCell ref="CR45:CV45"/>
    <x:mergeCell ref="CW45:DA45"/>
    <x:mergeCell ref="DB45:DF45"/>
    <x:mergeCell ref="DG45:DK45"/>
    <x:mergeCell ref="AK45:AO45"/>
    <x:mergeCell ref="AP45:AT45"/>
    <x:mergeCell ref="AU45:AY45"/>
    <x:mergeCell ref="AZ45:BD45"/>
    <x:mergeCell ref="BE45:BI45"/>
    <x:mergeCell ref="BS45:CG45"/>
    <x:mergeCell ref="DB47:DF47"/>
    <x:mergeCell ref="DG47:DK47"/>
    <x:mergeCell ref="DL47:DP47"/>
    <x:mergeCell ref="DQ47:DU47"/>
    <x:mergeCell ref="DV47:DZ47"/>
    <x:mergeCell ref="B48:P48"/>
    <x:mergeCell ref="Q48:U48"/>
    <x:mergeCell ref="V48:Z48"/>
    <x:mergeCell ref="AA48:AE48"/>
    <x:mergeCell ref="AF48:AJ48"/>
    <x:mergeCell ref="BE47:BI47"/>
    <x:mergeCell ref="BS47:CG47"/>
    <x:mergeCell ref="CH47:CL47"/>
    <x:mergeCell ref="CM47:CQ47"/>
    <x:mergeCell ref="CR47:CV47"/>
    <x:mergeCell ref="CW47:DA47"/>
    <x:mergeCell ref="DV46:DZ46"/>
    <x:mergeCell ref="B47:P47"/>
    <x:mergeCell ref="Q47:U47"/>
    <x:mergeCell ref="V47:Z47"/>
    <x:mergeCell ref="AA47:AE47"/>
    <x:mergeCell ref="AF47:AJ47"/>
    <x:mergeCell ref="AK47:AO47"/>
    <x:mergeCell ref="AP47:AT47"/>
    <x:mergeCell ref="AU47:AY47"/>
    <x:mergeCell ref="AZ47:BD47"/>
    <x:mergeCell ref="CR46:CV46"/>
    <x:mergeCell ref="CW46:DA46"/>
    <x:mergeCell ref="DB46:DF46"/>
    <x:mergeCell ref="DG46:DK46"/>
    <x:mergeCell ref="DL46:DP46"/>
    <x:mergeCell ref="DQ46:DU46"/>
    <x:mergeCell ref="AU49:AY49"/>
    <x:mergeCell ref="AZ49:BD49"/>
    <x:mergeCell ref="BE49:BI49"/>
    <x:mergeCell ref="BS49:CG49"/>
    <x:mergeCell ref="CH49:CL49"/>
    <x:mergeCell ref="CM49:CQ49"/>
    <x:mergeCell ref="DL48:DP48"/>
    <x:mergeCell ref="DQ48:DU48"/>
    <x:mergeCell ref="DV48:DZ48"/>
    <x:mergeCell ref="B49:P49"/>
    <x:mergeCell ref="Q49:U49"/>
    <x:mergeCell ref="V49:Z49"/>
    <x:mergeCell ref="AA49:AE49"/>
    <x:mergeCell ref="AF49:AJ49"/>
    <x:mergeCell ref="AK49:AO49"/>
    <x:mergeCell ref="AP49:AT49"/>
    <x:mergeCell ref="CH48:CL48"/>
    <x:mergeCell ref="CM48:CQ48"/>
    <x:mergeCell ref="CR48:CV48"/>
    <x:mergeCell ref="CW48:DA48"/>
    <x:mergeCell ref="DB48:DF48"/>
    <x:mergeCell ref="DG48:DK48"/>
    <x:mergeCell ref="AK48:AO48"/>
    <x:mergeCell ref="AP48:AT48"/>
    <x:mergeCell ref="AU48:AY48"/>
    <x:mergeCell ref="AZ48:BD48"/>
    <x:mergeCell ref="BE48:BI48"/>
    <x:mergeCell ref="BS48:CG48"/>
    <x:mergeCell ref="DB50:DF50"/>
    <x:mergeCell ref="DG50:DK50"/>
    <x:mergeCell ref="DL50:DP50"/>
    <x:mergeCell ref="DQ50:DU50"/>
    <x:mergeCell ref="DV50:DZ50"/>
    <x:mergeCell ref="B51:P51"/>
    <x:mergeCell ref="Q51:U51"/>
    <x:mergeCell ref="V51:Z51"/>
    <x:mergeCell ref="AA51:AE51"/>
    <x:mergeCell ref="AF51:AJ51"/>
    <x:mergeCell ref="BE50:BI50"/>
    <x:mergeCell ref="BS50:CG50"/>
    <x:mergeCell ref="CH50:CL50"/>
    <x:mergeCell ref="CM50:CQ50"/>
    <x:mergeCell ref="CR50:CV50"/>
    <x:mergeCell ref="CW50:DA50"/>
    <x:mergeCell ref="DV49:DZ49"/>
    <x:mergeCell ref="B50:P50"/>
    <x:mergeCell ref="Q50:U50"/>
    <x:mergeCell ref="V50:Z50"/>
    <x:mergeCell ref="AA50:AE50"/>
    <x:mergeCell ref="AF50:AJ50"/>
    <x:mergeCell ref="AK50:AO50"/>
    <x:mergeCell ref="AP50:AT50"/>
    <x:mergeCell ref="AU50:AY50"/>
    <x:mergeCell ref="AZ50:BD50"/>
    <x:mergeCell ref="CR49:CV49"/>
    <x:mergeCell ref="CW49:DA49"/>
    <x:mergeCell ref="DB49:DF49"/>
    <x:mergeCell ref="DG49:DK49"/>
    <x:mergeCell ref="DL49:DP49"/>
    <x:mergeCell ref="DQ49:DU49"/>
    <x:mergeCell ref="AU52:AY52"/>
    <x:mergeCell ref="AZ52:BD52"/>
    <x:mergeCell ref="BE52:BI52"/>
    <x:mergeCell ref="BS52:CG52"/>
    <x:mergeCell ref="CH52:CL52"/>
    <x:mergeCell ref="CM52:CQ52"/>
    <x:mergeCell ref="DL51:DP51"/>
    <x:mergeCell ref="DQ51:DU51"/>
    <x:mergeCell ref="DV51:DZ51"/>
    <x:mergeCell ref="B52:P52"/>
    <x:mergeCell ref="Q52:U52"/>
    <x:mergeCell ref="V52:Z52"/>
    <x:mergeCell ref="AA52:AE52"/>
    <x:mergeCell ref="AF52:AJ52"/>
    <x:mergeCell ref="AK52:AO52"/>
    <x:mergeCell ref="AP52:AT52"/>
    <x:mergeCell ref="CH51:CL51"/>
    <x:mergeCell ref="CM51:CQ51"/>
    <x:mergeCell ref="CR51:CV51"/>
    <x:mergeCell ref="CW51:DA51"/>
    <x:mergeCell ref="DB51:DF51"/>
    <x:mergeCell ref="DG51:DK51"/>
    <x:mergeCell ref="AK51:AO51"/>
    <x:mergeCell ref="AP51:AT51"/>
    <x:mergeCell ref="AU51:AY51"/>
    <x:mergeCell ref="AZ51:BD51"/>
    <x:mergeCell ref="BE51:BI51"/>
    <x:mergeCell ref="BS51:CG51"/>
    <x:mergeCell ref="DB53:DF53"/>
    <x:mergeCell ref="DG53:DK53"/>
    <x:mergeCell ref="DL53:DP53"/>
    <x:mergeCell ref="DQ53:DU53"/>
    <x:mergeCell ref="DV53:DZ53"/>
    <x:mergeCell ref="B54:P54"/>
    <x:mergeCell ref="Q54:U54"/>
    <x:mergeCell ref="V54:Z54"/>
    <x:mergeCell ref="AA54:AE54"/>
    <x:mergeCell ref="AF54:AJ54"/>
    <x:mergeCell ref="BE53:BI53"/>
    <x:mergeCell ref="BS53:CG53"/>
    <x:mergeCell ref="CH53:CL53"/>
    <x:mergeCell ref="CM53:CQ53"/>
    <x:mergeCell ref="CR53:CV53"/>
    <x:mergeCell ref="CW53:DA53"/>
    <x:mergeCell ref="DV52:DZ52"/>
    <x:mergeCell ref="B53:P53"/>
    <x:mergeCell ref="Q53:U53"/>
    <x:mergeCell ref="V53:Z53"/>
    <x:mergeCell ref="AA53:AE53"/>
    <x:mergeCell ref="AF53:AJ53"/>
    <x:mergeCell ref="AK53:AO53"/>
    <x:mergeCell ref="AP53:AT53"/>
    <x:mergeCell ref="AU53:AY53"/>
    <x:mergeCell ref="AZ53:BD53"/>
    <x:mergeCell ref="CR52:CV52"/>
    <x:mergeCell ref="CW52:DA52"/>
    <x:mergeCell ref="DB52:DF52"/>
    <x:mergeCell ref="DG52:DK52"/>
    <x:mergeCell ref="DL52:DP52"/>
    <x:mergeCell ref="DQ52:DU52"/>
    <x:mergeCell ref="AU55:AY55"/>
    <x:mergeCell ref="AZ55:BD55"/>
    <x:mergeCell ref="BE55:BI55"/>
    <x:mergeCell ref="BS55:CG55"/>
    <x:mergeCell ref="CH55:CL55"/>
    <x:mergeCell ref="CM55:CQ55"/>
    <x:mergeCell ref="DL54:DP54"/>
    <x:mergeCell ref="DQ54:DU54"/>
    <x:mergeCell ref="DV54:DZ54"/>
    <x:mergeCell ref="B55:P55"/>
    <x:mergeCell ref="Q55:U55"/>
    <x:mergeCell ref="V55:Z55"/>
    <x:mergeCell ref="AA55:AE55"/>
    <x:mergeCell ref="AF55:AJ55"/>
    <x:mergeCell ref="AK55:AO55"/>
    <x:mergeCell ref="AP55:AT55"/>
    <x:mergeCell ref="CH54:CL54"/>
    <x:mergeCell ref="CM54:CQ54"/>
    <x:mergeCell ref="CR54:CV54"/>
    <x:mergeCell ref="CW54:DA54"/>
    <x:mergeCell ref="DB54:DF54"/>
    <x:mergeCell ref="DG54:DK54"/>
    <x:mergeCell ref="AK54:AO54"/>
    <x:mergeCell ref="AP54:AT54"/>
    <x:mergeCell ref="AU54:AY54"/>
    <x:mergeCell ref="AZ54:BD54"/>
    <x:mergeCell ref="BE54:BI54"/>
    <x:mergeCell ref="BS54:CG54"/>
    <x:mergeCell ref="DB56:DF56"/>
    <x:mergeCell ref="DG56:DK56"/>
    <x:mergeCell ref="DL56:DP56"/>
    <x:mergeCell ref="DQ56:DU56"/>
    <x:mergeCell ref="DV56:DZ56"/>
    <x:mergeCell ref="B57:P57"/>
    <x:mergeCell ref="Q57:U57"/>
    <x:mergeCell ref="V57:Z57"/>
    <x:mergeCell ref="AA57:AE57"/>
    <x:mergeCell ref="AF57:AJ57"/>
    <x:mergeCell ref="BE56:BI56"/>
    <x:mergeCell ref="BS56:CG56"/>
    <x:mergeCell ref="CH56:CL56"/>
    <x:mergeCell ref="CM56:CQ56"/>
    <x:mergeCell ref="CR56:CV56"/>
    <x:mergeCell ref="CW56:DA56"/>
    <x:mergeCell ref="DV55:DZ55"/>
    <x:mergeCell ref="B56:P56"/>
    <x:mergeCell ref="Q56:U56"/>
    <x:mergeCell ref="V56:Z56"/>
    <x:mergeCell ref="AA56:AE56"/>
    <x:mergeCell ref="AF56:AJ56"/>
    <x:mergeCell ref="AK56:AO56"/>
    <x:mergeCell ref="AP56:AT56"/>
    <x:mergeCell ref="AU56:AY56"/>
    <x:mergeCell ref="AZ56:BD56"/>
    <x:mergeCell ref="CR55:CV55"/>
    <x:mergeCell ref="CW55:DA55"/>
    <x:mergeCell ref="DB55:DF55"/>
    <x:mergeCell ref="DG55:DK55"/>
    <x:mergeCell ref="DL55:DP55"/>
    <x:mergeCell ref="DQ55:DU55"/>
    <x:mergeCell ref="DV57:DZ57"/>
    <x:mergeCell ref="B58:P58"/>
    <x:mergeCell ref="Q58:U58"/>
    <x:mergeCell ref="V58:Z58"/>
    <x:mergeCell ref="AA58:AE58"/>
    <x:mergeCell ref="AF58:AJ58"/>
    <x:mergeCell ref="AK58:AO58"/>
    <x:mergeCell ref="AP58:AT58"/>
    <x:mergeCell ref="CH57:CL57"/>
    <x:mergeCell ref="CM57:CQ57"/>
    <x:mergeCell ref="CR57:CV57"/>
    <x:mergeCell ref="CW57:DA57"/>
    <x:mergeCell ref="DB57:DF57"/>
    <x:mergeCell ref="DG57:DK57"/>
    <x:mergeCell ref="AK57:AO57"/>
    <x:mergeCell ref="AP57:AT57"/>
    <x:mergeCell ref="AU57:AY57"/>
    <x:mergeCell ref="AZ57:BD57"/>
    <x:mergeCell ref="BE57:BI57"/>
    <x:mergeCell ref="BS57:CG57"/>
    <x:mergeCell ref="DV58:DZ58"/>
    <x:mergeCell ref="CR58:CV58"/>
    <x:mergeCell ref="CW58:DA58"/>
    <x:mergeCell ref="DB58:DF58"/>
    <x:mergeCell ref="DG58:DK58"/>
    <x:mergeCell ref="DL58:DP58"/>
    <x:mergeCell ref="DQ58:DU58"/>
    <x:mergeCell ref="AU58:AY58"/>
    <x:mergeCell ref="AZ58:BD58"/>
    <x:mergeCell ref="BE58:BI58"/>
    <x:mergeCell ref="BS58:CG58"/>
    <x:mergeCell ref="CH58:CL58"/>
    <x:mergeCell ref="CM58:CQ58"/>
    <x:mergeCell ref="DB59:DF59"/>
    <x:mergeCell ref="DG59:DK59"/>
    <x:mergeCell ref="DL59:DP59"/>
    <x:mergeCell ref="DQ59:DU59"/>
    <x:mergeCell ref="DL57:DP57"/>
    <x:mergeCell ref="DQ57:DU57"/>
    <x:mergeCell ref="B60:P60"/>
    <x:mergeCell ref="Q60:U60"/>
    <x:mergeCell ref="V60:Z60"/>
    <x:mergeCell ref="AA60:AE60"/>
    <x:mergeCell ref="AF60:AJ60"/>
    <x:mergeCell ref="BE59:BI59"/>
    <x:mergeCell ref="BS59:CG59"/>
    <x:mergeCell ref="CH59:CL59"/>
    <x:mergeCell ref="CM59:CQ59"/>
    <x:mergeCell ref="CR59:CV59"/>
    <x:mergeCell ref="CW59:DA59"/>
    <x:mergeCell ref="AP60:AT60"/>
    <x:mergeCell ref="AU60:AY60"/>
    <x:mergeCell ref="AZ60:BD60"/>
    <x:mergeCell ref="BE60:BI60"/>
    <x:mergeCell ref="BS60:CG60"/>
    <x:mergeCell ref="DL61:DP61"/>
    <x:mergeCell ref="DQ61:DU61"/>
    <x:mergeCell ref="AU61:AY61"/>
    <x:mergeCell ref="AZ61:BD61"/>
    <x:mergeCell ref="BE61:BI61"/>
    <x:mergeCell ref="BS61:CG61"/>
    <x:mergeCell ref="CH61:CL61"/>
    <x:mergeCell ref="CM61:CQ61"/>
    <x:mergeCell ref="DL60:DP60"/>
    <x:mergeCell ref="B59:P59"/>
    <x:mergeCell ref="Q59:U59"/>
    <x:mergeCell ref="V59:Z59"/>
    <x:mergeCell ref="DQ60:DU60"/>
    <x:mergeCell ref="B61:P61"/>
    <x:mergeCell ref="Q61:U61"/>
    <x:mergeCell ref="AA59:AE59"/>
    <x:mergeCell ref="AF59:AJ59"/>
    <x:mergeCell ref="AA61:AE61"/>
    <x:mergeCell ref="AF61:AJ61"/>
    <x:mergeCell ref="AK61:AO61"/>
    <x:mergeCell ref="AP61:AT61"/>
    <x:mergeCell ref="CH60:CL60"/>
    <x:mergeCell ref="CM60:CQ60"/>
    <x:mergeCell ref="CR60:CV60"/>
    <x:mergeCell ref="CW60:DA60"/>
    <x:mergeCell ref="DB60:DF60"/>
    <x:mergeCell ref="DG60:DK60"/>
    <x:mergeCell ref="AK60:AO60"/>
    <x:mergeCell ref="DV59:DZ59"/>
    <x:mergeCell ref="DV60:DZ60"/>
    <x:mergeCell ref="AK59:AO59"/>
    <x:mergeCell ref="AP59:AT59"/>
    <x:mergeCell ref="AU59:AY59"/>
    <x:mergeCell ref="AZ59:BD59"/>
    <x:mergeCell ref="DV61:DZ61"/>
    <x:mergeCell ref="B63:P63"/>
    <x:mergeCell ref="Q63:U63"/>
    <x:mergeCell ref="V63:Z63"/>
    <x:mergeCell ref="AA63:AE63"/>
    <x:mergeCell ref="AF63:AJ63"/>
    <x:mergeCell ref="AK63:AO63"/>
    <x:mergeCell ref="CW62:DA62"/>
    <x:mergeCell ref="DB62:DF62"/>
    <x:mergeCell ref="DG62:DK62"/>
    <x:mergeCell ref="DL62:DP62"/>
    <x:mergeCell ref="DQ62:DU62"/>
    <x:mergeCell ref="DV62:DZ62"/>
    <x:mergeCell ref="BE62:BI62"/>
    <x:mergeCell ref="BJ62:BN62"/>
    <x:mergeCell ref="BS62:CG62"/>
    <x:mergeCell ref="CH62:CL62"/>
    <x:mergeCell ref="CM62:CQ62"/>
    <x:mergeCell ref="CR62:CV62"/>
    <x:mergeCell ref="DL63:DP63"/>
    <x:mergeCell ref="DQ63:DU63"/>
    <x:mergeCell ref="DV63:DZ63"/>
    <x:mergeCell ref="B62:P62"/>
    <x:mergeCell ref="Q62:U62"/>
    <x:mergeCell ref="V62:Z62"/>
    <x:mergeCell ref="AA62:AE62"/>
    <x:mergeCell ref="AF62:AJ62"/>
    <x:mergeCell ref="AK62:AO62"/>
    <x:mergeCell ref="AP62:AT62"/>
    <x:mergeCell ref="AU62:AY62"/>
    <x:mergeCell ref="AZ62:BD62"/>
    <x:mergeCell ref="V61:Z61"/>
    <x:mergeCell ref="BS64:CG64"/>
    <x:mergeCell ref="CH64:CL64"/>
    <x:mergeCell ref="CM64:CQ64"/>
    <x:mergeCell ref="CR64:CV64"/>
    <x:mergeCell ref="CW64:DA64"/>
    <x:mergeCell ref="DB64:DF64"/>
    <x:mergeCell ref="DG64:DK64"/>
    <x:mergeCell ref="CH63:CL63"/>
    <x:mergeCell ref="CM63:CQ63"/>
    <x:mergeCell ref="CR63:CV63"/>
    <x:mergeCell ref="CW63:DA63"/>
    <x:mergeCell ref="DB63:DF63"/>
    <x:mergeCell ref="DG63:DK63"/>
    <x:mergeCell ref="AP63:AT63"/>
    <x:mergeCell ref="AU63:AY63"/>
    <x:mergeCell ref="AZ63:BD63"/>
    <x:mergeCell ref="BE63:BI63"/>
    <x:mergeCell ref="BJ63:BN63"/>
    <x:mergeCell ref="BS63:CG63"/>
    <x:mergeCell ref="CR61:CV61"/>
    <x:mergeCell ref="CW61:DA61"/>
    <x:mergeCell ref="DB61:DF61"/>
    <x:mergeCell ref="DG61:DK61"/>
    <x:mergeCell ref="DL65:DP65"/>
    <x:mergeCell ref="DQ65:DU65"/>
    <x:mergeCell ref="DV65:DZ65"/>
    <x:mergeCell ref="A66:P67"/>
    <x:mergeCell ref="Q66:U67"/>
    <x:mergeCell ref="V66:Z67"/>
    <x:mergeCell ref="AA66:AE67"/>
    <x:mergeCell ref="AF66:AJ67"/>
    <x:mergeCell ref="AK66:AO67"/>
    <x:mergeCell ref="AP66:AT67"/>
    <x:mergeCell ref="DL64:DP64"/>
    <x:mergeCell ref="DQ64:DU64"/>
    <x:mergeCell ref="DV64:DZ64"/>
    <x:mergeCell ref="BS65:CG65"/>
    <x:mergeCell ref="CH65:CL65"/>
    <x:mergeCell ref="CM65:CQ65"/>
    <x:mergeCell ref="CR65:CV65"/>
    <x:mergeCell ref="CW65:DA65"/>
    <x:mergeCell ref="DB65:DF65"/>
    <x:mergeCell ref="DG65:DK65"/>
    <x:mergeCell ref="DV67:DZ67"/>
    <x:mergeCell ref="CW66:DA66"/>
    <x:mergeCell ref="DB66:DF66"/>
    <x:mergeCell ref="DG66:DK66"/>
    <x:mergeCell ref="DL66:DP66"/>
    <x:mergeCell ref="DQ66:DU66"/>
    <x:mergeCell ref="DV66:DZ66"/>
    <x:mergeCell ref="AU66:AY67"/>
    <x:mergeCell ref="AZ66:BD67"/>
    <x:mergeCell ref="BS66:CG66"/>
    <x:mergeCell ref="CH66:CL66"/>
    <x:mergeCell ref="CM66:CQ66"/>
    <x:mergeCell ref="CR66:CV66"/>
    <x:mergeCell ref="BS67:CG67"/>
    <x:mergeCell ref="CH67:CL67"/>
    <x:mergeCell ref="CM67:CQ67"/>
    <x:mergeCell ref="CR67:CV67"/>
    <x:mergeCell ref="AP68:AT68"/>
    <x:mergeCell ref="AU68:AY68"/>
    <x:mergeCell ref="AZ68:BD68"/>
    <x:mergeCell ref="BS68:CG68"/>
    <x:mergeCell ref="CH68:CL68"/>
    <x:mergeCell ref="CM68:CQ68"/>
    <x:mergeCell ref="B68:P68"/>
    <x:mergeCell ref="Q68:U68"/>
    <x:mergeCell ref="V68:Z68"/>
    <x:mergeCell ref="AA68:AE68"/>
    <x:mergeCell ref="AF68:AJ68"/>
    <x:mergeCell ref="AK68:AO68"/>
    <x:mergeCell ref="CW67:DA67"/>
    <x:mergeCell ref="DB67:DF67"/>
    <x:mergeCell ref="DG67:DK67"/>
    <x:mergeCell ref="DL67:DP67"/>
    <x:mergeCell ref="DQ67:DU67"/>
    <x:mergeCell ref="DG69:DK69"/>
    <x:mergeCell ref="DL69:DP69"/>
    <x:mergeCell ref="DQ69:DU69"/>
    <x:mergeCell ref="DV69:DZ69"/>
    <x:mergeCell ref="B70:P70"/>
    <x:mergeCell ref="Q70:U70"/>
    <x:mergeCell ref="V70:Z70"/>
    <x:mergeCell ref="AA70:AE70"/>
    <x:mergeCell ref="AF70:AJ70"/>
    <x:mergeCell ref="AK70:AO70"/>
    <x:mergeCell ref="BS69:CG69"/>
    <x:mergeCell ref="CH69:CL69"/>
    <x:mergeCell ref="CM69:CQ69"/>
    <x:mergeCell ref="CR69:CV69"/>
    <x:mergeCell ref="CW69:DA69"/>
    <x:mergeCell ref="DB69:DF69"/>
    <x:mergeCell ref="DV68:DZ68"/>
    <x:mergeCell ref="B69:P69"/>
    <x:mergeCell ref="Q69:U69"/>
    <x:mergeCell ref="V69:Z69"/>
    <x:mergeCell ref="AA69:AE69"/>
    <x:mergeCell ref="AF69:AJ69"/>
    <x:mergeCell ref="AK69:AO69"/>
    <x:mergeCell ref="AP69:AT69"/>
    <x:mergeCell ref="AU69:AY69"/>
    <x:mergeCell ref="AZ69:BD69"/>
    <x:mergeCell ref="CR68:CV68"/>
    <x:mergeCell ref="CW68:DA68"/>
    <x:mergeCell ref="DB68:DF68"/>
    <x:mergeCell ref="DG68:DK68"/>
    <x:mergeCell ref="DL68:DP68"/>
    <x:mergeCell ref="DQ68:DU68"/>
    <x:mergeCell ref="DV70:DZ70"/>
    <x:mergeCell ref="B71:P71"/>
    <x:mergeCell ref="Q71:U71"/>
    <x:mergeCell ref="V71:Z71"/>
    <x:mergeCell ref="AA71:AE71"/>
    <x:mergeCell ref="AF71:AJ71"/>
    <x:mergeCell ref="AK71:AO71"/>
    <x:mergeCell ref="AP71:AT71"/>
    <x:mergeCell ref="AU71:AY71"/>
    <x:mergeCell ref="AZ71:BD71"/>
    <x:mergeCell ref="CR70:CV70"/>
    <x:mergeCell ref="CW70:DA70"/>
    <x:mergeCell ref="DB70:DF70"/>
    <x:mergeCell ref="DG70:DK70"/>
    <x:mergeCell ref="DL70:DP70"/>
    <x:mergeCell ref="DQ70:DU70"/>
    <x:mergeCell ref="AP70:AT70"/>
    <x:mergeCell ref="AU70:AY70"/>
    <x:mergeCell ref="AZ70:BD70"/>
    <x:mergeCell ref="BS70:CG70"/>
    <x:mergeCell ref="CH70:CL70"/>
    <x:mergeCell ref="CM70:CQ70"/>
    <x:mergeCell ref="AP72:AT72"/>
    <x:mergeCell ref="AU72:AY72"/>
    <x:mergeCell ref="AZ72:BD72"/>
    <x:mergeCell ref="BS72:CG72"/>
    <x:mergeCell ref="CH72:CL72"/>
    <x:mergeCell ref="CM72:CQ72"/>
    <x:mergeCell ref="DG71:DK71"/>
    <x:mergeCell ref="DL71:DP71"/>
    <x:mergeCell ref="DQ71:DU71"/>
    <x:mergeCell ref="DV71:DZ71"/>
    <x:mergeCell ref="B72:P72"/>
    <x:mergeCell ref="Q72:U72"/>
    <x:mergeCell ref="V72:Z72"/>
    <x:mergeCell ref="AA72:AE72"/>
    <x:mergeCell ref="AF72:AJ72"/>
    <x:mergeCell ref="AK72:AO72"/>
    <x:mergeCell ref="BS71:CG71"/>
    <x:mergeCell ref="CH71:CL71"/>
    <x:mergeCell ref="CM71:CQ71"/>
    <x:mergeCell ref="CR71:CV71"/>
    <x:mergeCell ref="CW71:DA71"/>
    <x:mergeCell ref="DB71:DF71"/>
    <x:mergeCell ref="DG73:DK73"/>
    <x:mergeCell ref="DL73:DP73"/>
    <x:mergeCell ref="DQ73:DU73"/>
    <x:mergeCell ref="DV73:DZ73"/>
    <x:mergeCell ref="B74:P74"/>
    <x:mergeCell ref="Q74:U74"/>
    <x:mergeCell ref="V74:Z74"/>
    <x:mergeCell ref="AA74:AE74"/>
    <x:mergeCell ref="AF74:AJ74"/>
    <x:mergeCell ref="AK74:AO74"/>
    <x:mergeCell ref="BS73:CG73"/>
    <x:mergeCell ref="CH73:CL73"/>
    <x:mergeCell ref="CM73:CQ73"/>
    <x:mergeCell ref="CR73:CV73"/>
    <x:mergeCell ref="CW73:DA73"/>
    <x:mergeCell ref="DB73:DF73"/>
    <x:mergeCell ref="DV72:DZ72"/>
    <x:mergeCell ref="B73:P73"/>
    <x:mergeCell ref="Q73:U73"/>
    <x:mergeCell ref="V73:Z73"/>
    <x:mergeCell ref="AA73:AE73"/>
    <x:mergeCell ref="AF73:AJ73"/>
    <x:mergeCell ref="AK73:AO73"/>
    <x:mergeCell ref="AP73:AT73"/>
    <x:mergeCell ref="AU73:AY73"/>
    <x:mergeCell ref="AZ73:BD73"/>
    <x:mergeCell ref="CR72:CV72"/>
    <x:mergeCell ref="CW72:DA72"/>
    <x:mergeCell ref="DB72:DF72"/>
    <x:mergeCell ref="DG72:DK72"/>
    <x:mergeCell ref="DL72:DP72"/>
    <x:mergeCell ref="DQ72:DU72"/>
    <x:mergeCell ref="DV74:DZ74"/>
    <x:mergeCell ref="B75:P75"/>
    <x:mergeCell ref="Q75:U75"/>
    <x:mergeCell ref="V75:Z75"/>
    <x:mergeCell ref="AA75:AE75"/>
    <x:mergeCell ref="AF75:AJ75"/>
    <x:mergeCell ref="AK75:AO75"/>
    <x:mergeCell ref="AP75:AT75"/>
    <x:mergeCell ref="AU75:AY75"/>
    <x:mergeCell ref="AZ75:BD75"/>
    <x:mergeCell ref="CR74:CV74"/>
    <x:mergeCell ref="CW74:DA74"/>
    <x:mergeCell ref="DB74:DF74"/>
    <x:mergeCell ref="DG74:DK74"/>
    <x:mergeCell ref="DL74:DP74"/>
    <x:mergeCell ref="DQ74:DU74"/>
    <x:mergeCell ref="AP74:AT74"/>
    <x:mergeCell ref="AU74:AY74"/>
    <x:mergeCell ref="AZ74:BD74"/>
    <x:mergeCell ref="BS74:CG74"/>
    <x:mergeCell ref="CH74:CL74"/>
    <x:mergeCell ref="CM74:CQ74"/>
    <x:mergeCell ref="AP76:AT76"/>
    <x:mergeCell ref="AU76:AY76"/>
    <x:mergeCell ref="AZ76:BD76"/>
    <x:mergeCell ref="BS76:CG76"/>
    <x:mergeCell ref="CH76:CL76"/>
    <x:mergeCell ref="CM76:CQ76"/>
    <x:mergeCell ref="DG75:DK75"/>
    <x:mergeCell ref="DL75:DP75"/>
    <x:mergeCell ref="DQ75:DU75"/>
    <x:mergeCell ref="DV75:DZ75"/>
    <x:mergeCell ref="B76:P76"/>
    <x:mergeCell ref="Q76:U76"/>
    <x:mergeCell ref="V76:Z76"/>
    <x:mergeCell ref="AA76:AE76"/>
    <x:mergeCell ref="AF76:AJ76"/>
    <x:mergeCell ref="AK76:AO76"/>
    <x:mergeCell ref="BS75:CG75"/>
    <x:mergeCell ref="CH75:CL75"/>
    <x:mergeCell ref="CM75:CQ75"/>
    <x:mergeCell ref="CR75:CV75"/>
    <x:mergeCell ref="CW75:DA75"/>
    <x:mergeCell ref="DB75:DF75"/>
    <x:mergeCell ref="DG77:DK77"/>
    <x:mergeCell ref="DL77:DP77"/>
    <x:mergeCell ref="DQ77:DU77"/>
    <x:mergeCell ref="DV77:DZ77"/>
    <x:mergeCell ref="B78:P78"/>
    <x:mergeCell ref="Q78:U78"/>
    <x:mergeCell ref="V78:Z78"/>
    <x:mergeCell ref="AA78:AE78"/>
    <x:mergeCell ref="AF78:AJ78"/>
    <x:mergeCell ref="AK78:AO78"/>
    <x:mergeCell ref="BS77:CG77"/>
    <x:mergeCell ref="CH77:CL77"/>
    <x:mergeCell ref="CM77:CQ77"/>
    <x:mergeCell ref="CR77:CV77"/>
    <x:mergeCell ref="CW77:DA77"/>
    <x:mergeCell ref="DB77:DF77"/>
    <x:mergeCell ref="DV76:DZ76"/>
    <x:mergeCell ref="B77:P77"/>
    <x:mergeCell ref="Q77:U77"/>
    <x:mergeCell ref="V77:Z77"/>
    <x:mergeCell ref="AA77:AE77"/>
    <x:mergeCell ref="AF77:AJ77"/>
    <x:mergeCell ref="AK77:AO77"/>
    <x:mergeCell ref="AP77:AT77"/>
    <x:mergeCell ref="AU77:AY77"/>
    <x:mergeCell ref="AZ77:BD77"/>
    <x:mergeCell ref="CR76:CV76"/>
    <x:mergeCell ref="CW76:DA76"/>
    <x:mergeCell ref="DB76:DF76"/>
    <x:mergeCell ref="DG76:DK76"/>
    <x:mergeCell ref="DL76:DP76"/>
    <x:mergeCell ref="DQ76:DU76"/>
    <x:mergeCell ref="DV78:DZ78"/>
    <x:mergeCell ref="B79:P79"/>
    <x:mergeCell ref="Q79:U79"/>
    <x:mergeCell ref="V79:Z79"/>
    <x:mergeCell ref="AA79:AE79"/>
    <x:mergeCell ref="AF79:AJ79"/>
    <x:mergeCell ref="AK79:AO79"/>
    <x:mergeCell ref="AP79:AT79"/>
    <x:mergeCell ref="AU79:AY79"/>
    <x:mergeCell ref="AZ79:BD79"/>
    <x:mergeCell ref="CR78:CV78"/>
    <x:mergeCell ref="CW78:DA78"/>
    <x:mergeCell ref="DB78:DF78"/>
    <x:mergeCell ref="DG78:DK78"/>
    <x:mergeCell ref="DL78:DP78"/>
    <x:mergeCell ref="DQ78:DU78"/>
    <x:mergeCell ref="AP78:AT78"/>
    <x:mergeCell ref="AU78:AY78"/>
    <x:mergeCell ref="AZ78:BD78"/>
    <x:mergeCell ref="BS78:CG78"/>
    <x:mergeCell ref="CH78:CL78"/>
    <x:mergeCell ref="CM78:CQ78"/>
    <x:mergeCell ref="AP80:AT80"/>
    <x:mergeCell ref="AU80:AY80"/>
    <x:mergeCell ref="AZ80:BD80"/>
    <x:mergeCell ref="BS80:CG80"/>
    <x:mergeCell ref="CH80:CL80"/>
    <x:mergeCell ref="CM80:CQ80"/>
    <x:mergeCell ref="DG79:DK79"/>
    <x:mergeCell ref="DL79:DP79"/>
    <x:mergeCell ref="DQ79:DU79"/>
    <x:mergeCell ref="DV79:DZ79"/>
    <x:mergeCell ref="B80:P80"/>
    <x:mergeCell ref="Q80:U80"/>
    <x:mergeCell ref="V80:Z80"/>
    <x:mergeCell ref="AA80:AE80"/>
    <x:mergeCell ref="AF80:AJ80"/>
    <x:mergeCell ref="AK80:AO80"/>
    <x:mergeCell ref="BS79:CG79"/>
    <x:mergeCell ref="CH79:CL79"/>
    <x:mergeCell ref="CM79:CQ79"/>
    <x:mergeCell ref="CR79:CV79"/>
    <x:mergeCell ref="CW79:DA79"/>
    <x:mergeCell ref="DB79:DF79"/>
    <x:mergeCell ref="DG81:DK81"/>
    <x:mergeCell ref="DL81:DP81"/>
    <x:mergeCell ref="DQ81:DU81"/>
    <x:mergeCell ref="DV81:DZ81"/>
    <x:mergeCell ref="B82:P82"/>
    <x:mergeCell ref="Q82:U82"/>
    <x:mergeCell ref="V82:Z82"/>
    <x:mergeCell ref="AA82:AE82"/>
    <x:mergeCell ref="AF82:AJ82"/>
    <x:mergeCell ref="AK82:AO82"/>
    <x:mergeCell ref="BS81:CG81"/>
    <x:mergeCell ref="CH81:CL81"/>
    <x:mergeCell ref="CM81:CQ81"/>
    <x:mergeCell ref="CR81:CV81"/>
    <x:mergeCell ref="CW81:DA81"/>
    <x:mergeCell ref="DB81:DF81"/>
    <x:mergeCell ref="DV80:DZ80"/>
    <x:mergeCell ref="B81:P81"/>
    <x:mergeCell ref="Q81:U81"/>
    <x:mergeCell ref="V81:Z81"/>
    <x:mergeCell ref="AA81:AE81"/>
    <x:mergeCell ref="AF81:AJ81"/>
    <x:mergeCell ref="AK81:AO81"/>
    <x:mergeCell ref="AP81:AT81"/>
    <x:mergeCell ref="AU81:AY81"/>
    <x:mergeCell ref="AZ81:BD81"/>
    <x:mergeCell ref="CR80:CV80"/>
    <x:mergeCell ref="CW80:DA80"/>
    <x:mergeCell ref="DB80:DF80"/>
    <x:mergeCell ref="DG80:DK80"/>
    <x:mergeCell ref="DL80:DP80"/>
    <x:mergeCell ref="DQ80:DU80"/>
    <x:mergeCell ref="DV82:DZ82"/>
    <x:mergeCell ref="B83:P83"/>
    <x:mergeCell ref="Q83:U83"/>
    <x:mergeCell ref="V83:Z83"/>
    <x:mergeCell ref="AA83:AE83"/>
    <x:mergeCell ref="AF83:AJ83"/>
    <x:mergeCell ref="AK83:AO83"/>
    <x:mergeCell ref="AP83:AT83"/>
    <x:mergeCell ref="AU83:AY83"/>
    <x:mergeCell ref="AZ83:BD83"/>
    <x:mergeCell ref="CR82:CV82"/>
    <x:mergeCell ref="CW82:DA82"/>
    <x:mergeCell ref="DB82:DF82"/>
    <x:mergeCell ref="DG82:DK82"/>
    <x:mergeCell ref="DL82:DP82"/>
    <x:mergeCell ref="DQ82:DU82"/>
    <x:mergeCell ref="AP82:AT82"/>
    <x:mergeCell ref="AU82:AY82"/>
    <x:mergeCell ref="AZ82:BD82"/>
    <x:mergeCell ref="BS82:CG82"/>
    <x:mergeCell ref="CH82:CL82"/>
    <x:mergeCell ref="CM82:CQ82"/>
    <x:mergeCell ref="AP84:AT84"/>
    <x:mergeCell ref="AU84:AY84"/>
    <x:mergeCell ref="AZ84:BD84"/>
    <x:mergeCell ref="BS84:CG84"/>
    <x:mergeCell ref="CH84:CL84"/>
    <x:mergeCell ref="CM84:CQ84"/>
    <x:mergeCell ref="DG83:DK83"/>
    <x:mergeCell ref="DL83:DP83"/>
    <x:mergeCell ref="DQ83:DU83"/>
    <x:mergeCell ref="DV83:DZ83"/>
    <x:mergeCell ref="B84:P84"/>
    <x:mergeCell ref="Q84:U84"/>
    <x:mergeCell ref="V84:Z84"/>
    <x:mergeCell ref="AA84:AE84"/>
    <x:mergeCell ref="AF84:AJ84"/>
    <x:mergeCell ref="AK84:AO84"/>
    <x:mergeCell ref="BS83:CG83"/>
    <x:mergeCell ref="CH83:CL83"/>
    <x:mergeCell ref="CM83:CQ83"/>
    <x:mergeCell ref="CR83:CV83"/>
    <x:mergeCell ref="CW83:DA83"/>
    <x:mergeCell ref="DB83:DF83"/>
    <x:mergeCell ref="DG85:DK85"/>
    <x:mergeCell ref="DL85:DP85"/>
    <x:mergeCell ref="DQ85:DU85"/>
    <x:mergeCell ref="DV85:DZ85"/>
    <x:mergeCell ref="B86:P86"/>
    <x:mergeCell ref="Q86:U86"/>
    <x:mergeCell ref="V86:Z86"/>
    <x:mergeCell ref="AA86:AE86"/>
    <x:mergeCell ref="AF86:AJ86"/>
    <x:mergeCell ref="AK86:AO86"/>
    <x:mergeCell ref="BS85:CG85"/>
    <x:mergeCell ref="CH85:CL85"/>
    <x:mergeCell ref="CM85:CQ85"/>
    <x:mergeCell ref="CR85:CV85"/>
    <x:mergeCell ref="CW85:DA85"/>
    <x:mergeCell ref="DB85:DF85"/>
    <x:mergeCell ref="DV84:DZ84"/>
    <x:mergeCell ref="B85:P85"/>
    <x:mergeCell ref="Q85:U85"/>
    <x:mergeCell ref="V85:Z85"/>
    <x:mergeCell ref="AA85:AE85"/>
    <x:mergeCell ref="AF85:AJ85"/>
    <x:mergeCell ref="AK85:AO85"/>
    <x:mergeCell ref="AP85:AT85"/>
    <x:mergeCell ref="AU85:AY85"/>
    <x:mergeCell ref="AZ85:BD85"/>
    <x:mergeCell ref="CR84:CV84"/>
    <x:mergeCell ref="CW84:DA84"/>
    <x:mergeCell ref="DB84:DF84"/>
    <x:mergeCell ref="DG84:DK84"/>
    <x:mergeCell ref="DL84:DP84"/>
    <x:mergeCell ref="DQ84:DU84"/>
    <x:mergeCell ref="DV86:DZ86"/>
    <x:mergeCell ref="B87:P87"/>
    <x:mergeCell ref="Q87:U87"/>
    <x:mergeCell ref="V87:Z87"/>
    <x:mergeCell ref="AA87:AE87"/>
    <x:mergeCell ref="AF87:AJ87"/>
    <x:mergeCell ref="AK87:AO87"/>
    <x:mergeCell ref="AP87:AT87"/>
    <x:mergeCell ref="AU87:AY87"/>
    <x:mergeCell ref="AZ87:BD87"/>
    <x:mergeCell ref="CR86:CV86"/>
    <x:mergeCell ref="CW86:DA86"/>
    <x:mergeCell ref="DB86:DF86"/>
    <x:mergeCell ref="DG86:DK86"/>
    <x:mergeCell ref="DL86:DP86"/>
    <x:mergeCell ref="DQ86:DU86"/>
    <x:mergeCell ref="AP86:AT86"/>
    <x:mergeCell ref="AU86:AY86"/>
    <x:mergeCell ref="AZ86:BD86"/>
    <x:mergeCell ref="BS86:CG86"/>
    <x:mergeCell ref="CH86:CL86"/>
    <x:mergeCell ref="CM86:CQ86"/>
    <x:mergeCell ref="AP88:AT88"/>
    <x:mergeCell ref="AU88:AY88"/>
    <x:mergeCell ref="AZ88:BD88"/>
    <x:mergeCell ref="BS88:CG88"/>
    <x:mergeCell ref="CH88:CL88"/>
    <x:mergeCell ref="CM88:CQ88"/>
    <x:mergeCell ref="DG87:DK87"/>
    <x:mergeCell ref="DL87:DP87"/>
    <x:mergeCell ref="DQ87:DU87"/>
    <x:mergeCell ref="DV87:DZ87"/>
    <x:mergeCell ref="B88:P88"/>
    <x:mergeCell ref="Q88:U88"/>
    <x:mergeCell ref="V88:Z88"/>
    <x:mergeCell ref="AA88:AE88"/>
    <x:mergeCell ref="AF88:AJ88"/>
    <x:mergeCell ref="AK88:AO88"/>
    <x:mergeCell ref="BS87:CG87"/>
    <x:mergeCell ref="CH87:CL87"/>
    <x:mergeCell ref="CM87:CQ87"/>
    <x:mergeCell ref="CR87:CV87"/>
    <x:mergeCell ref="CW87:DA87"/>
    <x:mergeCell ref="DB87:DF87"/>
    <x:mergeCell ref="DV89:DZ89"/>
    <x:mergeCell ref="BS90:CG90"/>
    <x:mergeCell ref="CH90:CL90"/>
    <x:mergeCell ref="CM90:CQ90"/>
    <x:mergeCell ref="CR90:CV90"/>
    <x:mergeCell ref="CW90:DA90"/>
    <x:mergeCell ref="DB90:DF90"/>
    <x:mergeCell ref="DG90:DK90"/>
    <x:mergeCell ref="DL90:DP90"/>
    <x:mergeCell ref="DQ90:DU90"/>
    <x:mergeCell ref="DV88:DZ88"/>
    <x:mergeCell ref="BS89:CG89"/>
    <x:mergeCell ref="CH89:CL89"/>
    <x:mergeCell ref="CM89:CQ89"/>
    <x:mergeCell ref="CR89:CV89"/>
    <x:mergeCell ref="CW89:DA89"/>
    <x:mergeCell ref="DB89:DF89"/>
    <x:mergeCell ref="DG89:DK89"/>
    <x:mergeCell ref="DL89:DP89"/>
    <x:mergeCell ref="DQ89:DU89"/>
    <x:mergeCell ref="CR88:CV88"/>
    <x:mergeCell ref="CW88:DA88"/>
    <x:mergeCell ref="DB88:DF88"/>
    <x:mergeCell ref="DG88:DK88"/>
    <x:mergeCell ref="DL88:DP88"/>
    <x:mergeCell ref="DQ88:DU88"/>
    <x:mergeCell ref="DV91:DZ91"/>
    <x:mergeCell ref="BS92:CG92"/>
    <x:mergeCell ref="CH92:CL92"/>
    <x:mergeCell ref="CM92:CQ92"/>
    <x:mergeCell ref="CR92:CV92"/>
    <x:mergeCell ref="CW92:DA92"/>
    <x:mergeCell ref="DB92:DF92"/>
    <x:mergeCell ref="DG92:DK92"/>
    <x:mergeCell ref="DL92:DP92"/>
    <x:mergeCell ref="DQ92:DU92"/>
    <x:mergeCell ref="DV90:DZ90"/>
    <x:mergeCell ref="BS91:CG91"/>
    <x:mergeCell ref="CH91:CL91"/>
    <x:mergeCell ref="CM91:CQ91"/>
    <x:mergeCell ref="CR91:CV91"/>
    <x:mergeCell ref="CW91:DA91"/>
    <x:mergeCell ref="DB91:DF91"/>
    <x:mergeCell ref="DG91:DK91"/>
    <x:mergeCell ref="DL91:DP91"/>
    <x:mergeCell ref="DQ91:DU91"/>
    <x:mergeCell ref="DV93:DZ93"/>
    <x:mergeCell ref="BS94:CG94"/>
    <x:mergeCell ref="CH94:CL94"/>
    <x:mergeCell ref="CM94:CQ94"/>
    <x:mergeCell ref="CR94:CV94"/>
    <x:mergeCell ref="CW94:DA94"/>
    <x:mergeCell ref="DB94:DF94"/>
    <x:mergeCell ref="DG94:DK94"/>
    <x:mergeCell ref="DL94:DP94"/>
    <x:mergeCell ref="DQ94:DU94"/>
    <x:mergeCell ref="DV92:DZ92"/>
    <x:mergeCell ref="BS93:CG93"/>
    <x:mergeCell ref="CH93:CL93"/>
    <x:mergeCell ref="CM93:CQ93"/>
    <x:mergeCell ref="CR93:CV93"/>
    <x:mergeCell ref="CW93:DA93"/>
    <x:mergeCell ref="DB93:DF93"/>
    <x:mergeCell ref="DG93:DK93"/>
    <x:mergeCell ref="DL93:DP93"/>
    <x:mergeCell ref="DQ93:DU93"/>
    <x:mergeCell ref="DV95:DZ95"/>
    <x:mergeCell ref="BS96:CG96"/>
    <x:mergeCell ref="CH96:CL96"/>
    <x:mergeCell ref="CM96:CQ96"/>
    <x:mergeCell ref="CR96:CV96"/>
    <x:mergeCell ref="CW96:DA96"/>
    <x:mergeCell ref="DB96:DF96"/>
    <x:mergeCell ref="DG96:DK96"/>
    <x:mergeCell ref="DL96:DP96"/>
    <x:mergeCell ref="DQ96:DU96"/>
    <x:mergeCell ref="DV94:DZ94"/>
    <x:mergeCell ref="BS95:CG95"/>
    <x:mergeCell ref="CH95:CL95"/>
    <x:mergeCell ref="CM95:CQ95"/>
    <x:mergeCell ref="CR95:CV95"/>
    <x:mergeCell ref="CW95:DA95"/>
    <x:mergeCell ref="DB95:DF95"/>
    <x:mergeCell ref="DG95:DK95"/>
    <x:mergeCell ref="DL95:DP95"/>
    <x:mergeCell ref="DQ95:DU95"/>
    <x:mergeCell ref="DV97:DZ97"/>
    <x:mergeCell ref="BS98:CG98"/>
    <x:mergeCell ref="CH98:CL98"/>
    <x:mergeCell ref="CM98:CQ98"/>
    <x:mergeCell ref="CR98:CV98"/>
    <x:mergeCell ref="CW98:DA98"/>
    <x:mergeCell ref="DB98:DF98"/>
    <x:mergeCell ref="DG98:DK98"/>
    <x:mergeCell ref="DL98:DP98"/>
    <x:mergeCell ref="DQ98:DU98"/>
    <x:mergeCell ref="DV96:DZ96"/>
    <x:mergeCell ref="BS97:CG97"/>
    <x:mergeCell ref="CH97:CL97"/>
    <x:mergeCell ref="CM97:CQ97"/>
    <x:mergeCell ref="CR97:CV97"/>
    <x:mergeCell ref="CW97:DA97"/>
    <x:mergeCell ref="DB97:DF97"/>
    <x:mergeCell ref="DG97:DK97"/>
    <x:mergeCell ref="DL97:DP97"/>
    <x:mergeCell ref="DQ97:DU97"/>
    <x:mergeCell ref="DV99:DZ99"/>
    <x:mergeCell ref="BS100:CG100"/>
    <x:mergeCell ref="CH100:CL100"/>
    <x:mergeCell ref="CM100:CQ100"/>
    <x:mergeCell ref="CR100:CV100"/>
    <x:mergeCell ref="CW100:DA100"/>
    <x:mergeCell ref="DB100:DF100"/>
    <x:mergeCell ref="DG100:DK100"/>
    <x:mergeCell ref="DL100:DP100"/>
    <x:mergeCell ref="DQ100:DU100"/>
    <x:mergeCell ref="DV98:DZ98"/>
    <x:mergeCell ref="BS99:CG99"/>
    <x:mergeCell ref="CH99:CL99"/>
    <x:mergeCell ref="CM99:CQ99"/>
    <x:mergeCell ref="CR99:CV99"/>
    <x:mergeCell ref="CW99:DA99"/>
    <x:mergeCell ref="DB99:DF99"/>
    <x:mergeCell ref="DG99:DK99"/>
    <x:mergeCell ref="DL99:DP99"/>
    <x:mergeCell ref="DQ99:DU99"/>
    <x:mergeCell ref="DV101:DZ101"/>
    <x:mergeCell ref="BR102:CG102"/>
    <x:mergeCell ref="CH102:CL102"/>
    <x:mergeCell ref="CM102:CQ102"/>
    <x:mergeCell ref="CR102:CV102"/>
    <x:mergeCell ref="CW102:DA102"/>
    <x:mergeCell ref="DB102:DF102"/>
    <x:mergeCell ref="DG102:DK102"/>
    <x:mergeCell ref="DL102:DP102"/>
    <x:mergeCell ref="DQ102:DU102"/>
    <x:mergeCell ref="DV100:DZ100"/>
    <x:mergeCell ref="BS101:CG101"/>
    <x:mergeCell ref="CH101:CL101"/>
    <x:mergeCell ref="CM101:CQ101"/>
    <x:mergeCell ref="CR101:CV101"/>
    <x:mergeCell ref="CW101:DA101"/>
    <x:mergeCell ref="DB101:DF101"/>
    <x:mergeCell ref="DG101:DK101"/>
    <x:mergeCell ref="DL101:DP101"/>
    <x:mergeCell ref="DQ101:DU101"/>
    <x:mergeCell ref="DG109:DK109"/>
    <x:mergeCell ref="DL109:DP109"/>
    <x:mergeCell ref="DQ109:DU109"/>
    <x:mergeCell ref="DV109:DZ109"/>
    <x:mergeCell ref="A110:Z110"/>
    <x:mergeCell ref="AA110:AE110"/>
    <x:mergeCell ref="AF110:AJ110"/>
    <x:mergeCell ref="AK110:AO110"/>
    <x:mergeCell ref="AP110:AT110"/>
    <x:mergeCell ref="AU110:AY119"/>
    <x:mergeCell ref="AU109:BP109"/>
    <x:mergeCell ref="BQ109:BU109"/>
    <x:mergeCell ref="BV109:BZ109"/>
    <x:mergeCell ref="CA109:CE109"/>
    <x:mergeCell ref="CF109:CJ109"/>
    <x:mergeCell ref="CK109:DF109"/>
    <x:mergeCell ref="DV102:DZ102"/>
    <x:mergeCell ref="BQ103:DZ103"/>
    <x:mergeCell ref="BQ104:DZ104"/>
    <x:mergeCell ref="A108:AT108"/>
    <x:mergeCell ref="AU108:DZ108"/>
    <x:mergeCell ref="A109:Z109"/>
    <x:mergeCell ref="AA109:AE109"/>
    <x:mergeCell ref="AF109:AJ109"/>
    <x:mergeCell ref="AK109:AO109"/>
    <x:mergeCell ref="AP109:AT109"/>
    <x:mergeCell ref="CF111:CJ111"/>
    <x:mergeCell ref="CM111:DF111"/>
    <x:mergeCell ref="DG111:DK111"/>
    <x:mergeCell ref="DL111:DP111"/>
    <x:mergeCell ref="DQ111:DU111"/>
    <x:mergeCell ref="DV111:DZ111"/>
    <x:mergeCell ref="CM110:DF110"/>
    <x:mergeCell ref="DG110:DK110"/>
    <x:mergeCell ref="DL110:DP110"/>
    <x:mergeCell ref="DQ110:DU110"/>
    <x:mergeCell ref="DV110:DZ110"/>
    <x:mergeCell ref="A111:Z111"/>
    <x:mergeCell ref="AA111:AE111"/>
    <x:mergeCell ref="AF111:AJ111"/>
    <x:mergeCell ref="AK111:AO111"/>
    <x:mergeCell ref="AP111:AT111"/>
    <x:mergeCell ref="AZ110:BP110"/>
    <x:mergeCell ref="BQ110:BU110"/>
    <x:mergeCell ref="BV110:BZ110"/>
    <x:mergeCell ref="CA110:CE110"/>
    <x:mergeCell ref="CF110:CJ110"/>
    <x:mergeCell ref="CK110:CL119"/>
    <x:mergeCell ref="AZ111:BP111"/>
    <x:mergeCell ref="BQ111:BU111"/>
    <x:mergeCell ref="BV111:BZ111"/>
    <x:mergeCell ref="CA111:CE111"/>
    <x:mergeCell ref="DG112:DK112"/>
    <x:mergeCell ref="DL112:DP112"/>
    <x:mergeCell ref="DQ112:DU112"/>
    <x:mergeCell ref="DV112:DZ112"/>
    <x:mergeCell ref="C113:Z113"/>
    <x:mergeCell ref="AA113:AE113"/>
    <x:mergeCell ref="AF113:AJ113"/>
    <x:mergeCell ref="AK113:AO113"/>
    <x:mergeCell ref="AP113:AT113"/>
    <x:mergeCell ref="AZ113:BP113"/>
    <x:mergeCell ref="AZ112:BP112"/>
    <x:mergeCell ref="BQ112:BU112"/>
    <x:mergeCell ref="BV112:BZ112"/>
    <x:mergeCell ref="CA112:CE112"/>
    <x:mergeCell ref="CF112:CJ112"/>
    <x:mergeCell ref="CM112:DF112"/>
    <x:mergeCell ref="A112:B116"/>
    <x:mergeCell ref="C112:Z112"/>
    <x:mergeCell ref="AA112:AE112"/>
    <x:mergeCell ref="AF112:AJ112"/>
    <x:mergeCell ref="AK112:AO112"/>
    <x:mergeCell ref="AP112:AT112"/>
    <x:mergeCell ref="DQ114:DU114"/>
    <x:mergeCell ref="DV114:DZ114"/>
    <x:mergeCell ref="C115:Z115"/>
    <x:mergeCell ref="AA115:AE115"/>
    <x:mergeCell ref="AF115:AJ115"/>
    <x:mergeCell ref="AK115:AO115"/>
    <x:mergeCell ref="AP115:AT115"/>
    <x:mergeCell ref="AZ115:BP115"/>
    <x:mergeCell ref="BQ115:BU115"/>
    <x:mergeCell ref="BV115:BZ115"/>
    <x:mergeCell ref="BV114:BZ114"/>
    <x:mergeCell ref="CA114:CE114"/>
    <x:mergeCell ref="CF114:CJ114"/>
    <x:mergeCell ref="CM114:DF114"/>
    <x:mergeCell ref="DG114:DK114"/>
    <x:mergeCell ref="DL114:DP114"/>
    <x:mergeCell ref="DL113:DP113"/>
    <x:mergeCell ref="DQ113:DU113"/>
    <x:mergeCell ref="DV113:DZ113"/>
    <x:mergeCell ref="C114:Z114"/>
    <x:mergeCell ref="AA114:AE114"/>
    <x:mergeCell ref="AF114:AJ114"/>
    <x:mergeCell ref="AK114:AO114"/>
    <x:mergeCell ref="AP114:AT114"/>
    <x:mergeCell ref="AZ114:BP114"/>
    <x:mergeCell ref="BQ114:BU114"/>
    <x:mergeCell ref="BQ113:BU113"/>
    <x:mergeCell ref="BV113:BZ113"/>
    <x:mergeCell ref="CA113:CE113"/>
    <x:mergeCell ref="CF113:CJ113"/>
    <x:mergeCell ref="CM113:DF113"/>
    <x:mergeCell ref="DG113:DK113"/>
    <x:mergeCell ref="CF116:CJ116"/>
    <x:mergeCell ref="CM116:DF116"/>
    <x:mergeCell ref="DG116:DK116"/>
    <x:mergeCell ref="DL116:DP116"/>
    <x:mergeCell ref="DQ116:DU116"/>
    <x:mergeCell ref="DV116:DZ116"/>
    <x:mergeCell ref="DV115:DZ115"/>
    <x:mergeCell ref="C116:Z116"/>
    <x:mergeCell ref="AA116:AE116"/>
    <x:mergeCell ref="AF116:AJ116"/>
    <x:mergeCell ref="AK116:AO116"/>
    <x:mergeCell ref="AP116:AT116"/>
    <x:mergeCell ref="AZ116:BP116"/>
    <x:mergeCell ref="BQ116:BU116"/>
    <x:mergeCell ref="BV116:BZ116"/>
    <x:mergeCell ref="CA116:CE116"/>
    <x:mergeCell ref="CA115:CE115"/>
    <x:mergeCell ref="CF115:CJ115"/>
    <x:mergeCell ref="CM115:DF115"/>
    <x:mergeCell ref="DG115:DK115"/>
    <x:mergeCell ref="DL115:DP115"/>
    <x:mergeCell ref="DQ115:DU115"/>
    <x:mergeCell ref="DG117:DK117"/>
    <x:mergeCell ref="DL117:DP117"/>
    <x:mergeCell ref="DQ117:DU117"/>
    <x:mergeCell ref="DV117:DZ117"/>
    <x:mergeCell ref="A118:Z118"/>
    <x:mergeCell ref="AA118:AE118"/>
    <x:mergeCell ref="AF118:AJ118"/>
    <x:mergeCell ref="AK118:AO118"/>
    <x:mergeCell ref="AP118:AT118"/>
    <x:mergeCell ref="AZ118:BP118"/>
    <x:mergeCell ref="AZ117:BP117"/>
    <x:mergeCell ref="BQ117:BU117"/>
    <x:mergeCell ref="BV117:BZ117"/>
    <x:mergeCell ref="CA117:CE117"/>
    <x:mergeCell ref="CF117:CJ117"/>
    <x:mergeCell ref="CM117:DF117"/>
    <x:mergeCell ref="A117:X117"/>
    <x:mergeCell ref="Y117:Z117"/>
    <x:mergeCell ref="AA117:AE117"/>
    <x:mergeCell ref="AF117:AJ117"/>
    <x:mergeCell ref="AK117:AO117"/>
    <x:mergeCell ref="AP117:AT117"/>
    <x:mergeCell ref="DL119:DP119"/>
    <x:mergeCell ref="DQ119:DU119"/>
    <x:mergeCell ref="DV119:DZ119"/>
    <x:mergeCell ref="C120:Z120"/>
    <x:mergeCell ref="AA120:AE120"/>
    <x:mergeCell ref="AF120:AJ120"/>
    <x:mergeCell ref="AK120:AO120"/>
    <x:mergeCell ref="AP120:AT120"/>
    <x:mergeCell ref="AU120:AY123"/>
    <x:mergeCell ref="AZ120:BP120"/>
    <x:mergeCell ref="BQ119:BU119"/>
    <x:mergeCell ref="BV119:BZ119"/>
    <x:mergeCell ref="CA119:CE119"/>
    <x:mergeCell ref="CF119:CJ119"/>
    <x:mergeCell ref="CM119:DF119"/>
    <x:mergeCell ref="DG119:DK119"/>
    <x:mergeCell ref="DL118:DP118"/>
    <x:mergeCell ref="DQ118:DU118"/>
    <x:mergeCell ref="DV118:DZ118"/>
    <x:mergeCell ref="C119:Z119"/>
    <x:mergeCell ref="AA119:AE119"/>
    <x:mergeCell ref="AF119:AJ119"/>
    <x:mergeCell ref="AK119:AO119"/>
    <x:mergeCell ref="AP119:AT119"/>
    <x:mergeCell ref="BO119:BP119"/>
    <x:mergeCell ref="BQ118:BU118"/>
    <x:mergeCell ref="BV118:BZ118"/>
    <x:mergeCell ref="CA118:CE118"/>
    <x:mergeCell ref="CF118:CJ118"/>
    <x:mergeCell ref="CM118:DF118"/>
    <x:mergeCell ref="DG118:DK118"/>
    <x:mergeCell ref="DG120:DK120"/>
    <x:mergeCell ref="DL120:DP120"/>
    <x:mergeCell ref="DQ120:DU120"/>
    <x:mergeCell ref="DV120:DZ120"/>
    <x:mergeCell ref="C121:Z121"/>
    <x:mergeCell ref="AA121:AE121"/>
    <x:mergeCell ref="AF121:AJ121"/>
    <x:mergeCell ref="AK121:AO121"/>
    <x:mergeCell ref="AP121:AT121"/>
    <x:mergeCell ref="AZ121:BP121"/>
    <x:mergeCell ref="BQ120:BU120"/>
    <x:mergeCell ref="BV120:BZ120"/>
    <x:mergeCell ref="CA120:CE120"/>
    <x:mergeCell ref="CF120:CJ120"/>
    <x:mergeCell ref="CK120:CO124"/>
    <x:mergeCell ref="CP120:DF120"/>
    <x:mergeCell ref="BQ121:BU121"/>
    <x:mergeCell ref="BV121:BZ121"/>
    <x:mergeCell ref="CA121:CE121"/>
    <x:mergeCell ref="CF121:CJ121"/>
    <x:mergeCell ref="DG122:DK122"/>
    <x:mergeCell ref="DL122:DP122"/>
    <x:mergeCell ref="DQ122:DU122"/>
    <x:mergeCell ref="DV122:DZ122"/>
    <x:mergeCell ref="C123:Z123"/>
    <x:mergeCell ref="AA123:AE123"/>
    <x:mergeCell ref="AF123:AJ123"/>
    <x:mergeCell ref="AK123:AO123"/>
    <x:mergeCell ref="AP123:AT123"/>
    <x:mergeCell ref="BO123:BP123"/>
    <x:mergeCell ref="AZ122:BP122"/>
    <x:mergeCell ref="BQ122:BU122"/>
    <x:mergeCell ref="BV122:BZ122"/>
    <x:mergeCell ref="CA122:CE122"/>
    <x:mergeCell ref="CF122:CJ122"/>
    <x:mergeCell ref="CP122:DF122"/>
    <x:mergeCell ref="CP121:DF121"/>
    <x:mergeCell ref="DG121:DK121"/>
    <x:mergeCell ref="DL121:DP121"/>
    <x:mergeCell ref="DQ121:DU121"/>
    <x:mergeCell ref="DV121:DZ121"/>
    <x:mergeCell ref="C122:Z122"/>
    <x:mergeCell ref="AA122:AE122"/>
    <x:mergeCell ref="AF122:AJ122"/>
    <x:mergeCell ref="AK122:AO122"/>
    <x:mergeCell ref="AP122:AT122"/>
    <x:mergeCell ref="DQ124:DU124"/>
    <x:mergeCell ref="DV124:DZ124"/>
    <x:mergeCell ref="C125:Z125"/>
    <x:mergeCell ref="AA125:AE125"/>
    <x:mergeCell ref="AF125:AJ125"/>
    <x:mergeCell ref="AK125:AO125"/>
    <x:mergeCell ref="AP125:AT125"/>
    <x:mergeCell ref="CK125:CO128"/>
    <x:mergeCell ref="CP125:DF125"/>
    <x:mergeCell ref="DG125:DK125"/>
    <x:mergeCell ref="BV124:BZ124"/>
    <x:mergeCell ref="CA124:CE124"/>
    <x:mergeCell ref="CF124:CJ124"/>
    <x:mergeCell ref="CP124:DF124"/>
    <x:mergeCell ref="DG124:DK124"/>
    <x:mergeCell ref="DL124:DP124"/>
    <x:mergeCell ref="DL123:DP123"/>
    <x:mergeCell ref="DQ123:DU123"/>
    <x:mergeCell ref="DV123:DZ123"/>
    <x:mergeCell ref="CF123:CJ123"/>
    <x:mergeCell ref="CP123:DF123"/>
    <x:mergeCell ref="DG123:DK123"/>
    <x:mergeCell ref="DL126:DP126"/>
    <x:mergeCell ref="DQ126:DU126"/>
    <x:mergeCell ref="DV126:DZ126"/>
    <x:mergeCell ref="C127:Z127"/>
    <x:mergeCell ref="AA127:AE127"/>
    <x:mergeCell ref="AF127:AJ127"/>
    <x:mergeCell ref="AK127:AO127"/>
    <x:mergeCell ref="AP127:AT127"/>
    <x:mergeCell ref="AX127:BE127"/>
    <x:mergeCell ref="BF127:BL127"/>
    <x:mergeCell ref="DL125:DP125"/>
    <x:mergeCell ref="DQ125:DU125"/>
    <x:mergeCell ref="DV125:DZ125"/>
    <x:mergeCell ref="C126:Z126"/>
    <x:mergeCell ref="AA126:AE126"/>
    <x:mergeCell ref="AF126:AJ126"/>
    <x:mergeCell ref="AK126:AO126"/>
    <x:mergeCell ref="AP126:AT126"/>
    <x:mergeCell ref="CP126:DF126"/>
    <x:mergeCell ref="DG126:DK126"/>
    <x:mergeCell ref="CP128:DF128"/>
    <x:mergeCell ref="DG128:DK128"/>
    <x:mergeCell ref="DL128:DP128"/>
    <x:mergeCell ref="DQ128:DU128"/>
    <x:mergeCell ref="DV128:DZ128"/>
    <x:mergeCell ref="DV127:DZ127"/>
    <x:mergeCell ref="A128:V128"/>
    <x:mergeCell ref="W128:Z128"/>
    <x:mergeCell ref="AA128:AE128"/>
    <x:mergeCell ref="AF128:AJ128"/>
    <x:mergeCell ref="AK128:AO128"/>
    <x:mergeCell ref="AP128:AT128"/>
    <x:mergeCell ref="AX128:BE128"/>
    <x:mergeCell ref="BF128:BL128"/>
    <x:mergeCell ref="BM128:BS128"/>
    <x:mergeCell ref="BM127:BS127"/>
    <x:mergeCell ref="BT127:BZ127"/>
    <x:mergeCell ref="CP127:DF127"/>
    <x:mergeCell ref="DG127:DK127"/>
    <x:mergeCell ref="DL127:DP127"/>
    <x:mergeCell ref="DQ127:DU127"/>
    <x:mergeCell ref="A119:B127"/>
    <x:mergeCell ref="C124:Z124"/>
    <x:mergeCell ref="AA124:AE124"/>
    <x:mergeCell ref="AF124:AJ124"/>
    <x:mergeCell ref="AK124:AO124"/>
    <x:mergeCell ref="AP124:AT124"/>
    <x:mergeCell ref="AU124:BP124"/>
    <x:mergeCell ref="BQ124:BU124"/>
    <x:mergeCell ref="BQ123:BU123"/>
    <x:mergeCell ref="BV123:BZ123"/>
    <x:mergeCell ref="CA123:CE123"/>
    <x:mergeCell ref="AX129:BE129"/>
    <x:mergeCell ref="BF129:BL129"/>
    <x:mergeCell ref="BM129:BS129"/>
    <x:mergeCell ref="BT129:BZ129"/>
    <x:mergeCell ref="A130:V130"/>
    <x:mergeCell ref="W130:Z130"/>
    <x:mergeCell ref="AA130:AE130"/>
    <x:mergeCell ref="AF130:AJ130"/>
    <x:mergeCell ref="AK130:AO130"/>
    <x:mergeCell ref="AP130:AT130"/>
    <x:mergeCell ref="A129:V129"/>
    <x:mergeCell ref="W129:Z129"/>
    <x:mergeCell ref="AA129:AE129"/>
    <x:mergeCell ref="AF129:AJ129"/>
    <x:mergeCell ref="AK129:AO129"/>
    <x:mergeCell ref="AP129:AT129"/>
    <x:mergeCell ref="BT128:BZ128"/>
    <x:mergeCell ref="V133:Z133"/>
    <x:mergeCell ref="AA133:AE133"/>
    <x:mergeCell ref="AF133:AJ133"/>
    <x:mergeCell ref="AK133:AO133"/>
    <x:mergeCell ref="AP133:AT133"/>
    <x:mergeCell ref="AX131:BE131"/>
    <x:mergeCell ref="BF131:BL131"/>
    <x:mergeCell ref="BM131:BS131"/>
    <x:mergeCell ref="BT131:BZ131"/>
    <x:mergeCell ref="A132:U133"/>
    <x:mergeCell ref="V132:Z132"/>
    <x:mergeCell ref="AA132:AE132"/>
    <x:mergeCell ref="AF132:AJ132"/>
    <x:mergeCell ref="AK132:AO132"/>
    <x:mergeCell ref="AP132:AT132"/>
    <x:mergeCell ref="AX130:BE130"/>
    <x:mergeCell ref="BF130:BL130"/>
    <x:mergeCell ref="BM130:BS130"/>
    <x:mergeCell ref="BT130:BZ130"/>
    <x:mergeCell ref="A131:V131"/>
    <x:mergeCell ref="W131:Z131"/>
    <x:mergeCell ref="AA131:AE131"/>
    <x:mergeCell ref="AF131:AJ131"/>
    <x:mergeCell ref="AK131:AO131"/>
    <x:mergeCell ref="AP131:AT131"/>
  </x:mergeCells>
  <x:pageMargins left="0.59041666984558105" right="0" top="0.59041666984558105" bottom="0.59041666984558105" header="0.39361110329627991" footer="0.39361110329627991"/>
  <x:pageSetup paperSize="8" scale="39" firstPageNumber="1" fitToWidth="1" fitToHeight="1" orientation="portrait" usePrinterDefaults="1" blackAndWhite="0" draft="0" useFirstPageNumber="0" horizontalDpi="1200" verticalDpi="1200" copies="1"/>
  <x:headerFooter>
    <x:oddFooter>&amp;C&amp;"FZSong_Superfont,Regular"&amp;P/&amp;N</x:oddFooter>
  </x:headerFooter>
</x:worksheet>
</file>

<file path=xl/worksheets/sheet4.xml><?xml version="1.0" encoding="utf-8"?>
<x:worksheet xmlns:r="http://schemas.openxmlformats.org/officeDocument/2006/relationships" xmlns:c="http://schemas.openxmlformats.org/drawingml/2006/chart" xmlns:x="http://schemas.openxmlformats.org/spreadsheetml/2006/main">
  <x:sheetPr codeName="シート4">
    <x:tabColor rgb="ffffffff"/>
    <x:pageSetUpPr autoPageBreaks="1" fitToPage="1"/>
  </x:sheetPr>
  <x:dimension ref="A1:DP104"/>
  <x:sheetViews>
    <x:sheetView showGridLines="0" view="pageBreakPreview" topLeftCell="AJ19" zoomScaleNormal="85" zoomScaleSheetLayoutView="100" workbookViewId="0">
      <x:selection activeCell="A1" activeCellId="0" sqref="A1:A1"/>
    </x:sheetView>
  </x:sheetViews>
  <x:sheetFormatPr defaultColWidth="0" defaultRowHeight="13.5" customHeight="1" zeroHeight="1"/>
  <x:cols>
    <x:col min="1" max="120" width="2.75" style="271" customWidth="1"/>
    <x:col min="121" max="121" width="0" style="270" hidden="1" customWidth="1"/>
    <x:col min="122" max="16384" width="9" style="270" hidden="1"/>
  </x:cols>
  <x:sheetData>
    <x:row r="1" spans="1:120" ht="15.85">
      <x:c r="A1" s="270"/>
      <x:c r="B1" s="270"/>
      <x:c r="C1" s="270"/>
      <x:c r="D1" s="270"/>
      <x:c r="E1" s="270"/>
      <x:c r="F1" s="270"/>
      <x:c r="G1" s="270"/>
      <x:c r="H1" s="270"/>
      <x:c r="I1" s="270"/>
      <x:c r="J1" s="270"/>
      <x:c r="K1" s="270"/>
      <x:c r="L1" s="270"/>
      <x:c r="M1" s="270"/>
      <x:c r="N1" s="270"/>
      <x:c r="O1" s="270"/>
      <x:c r="P1" s="270"/>
      <x:c r="Q1" s="270"/>
      <x:c r="R1" s="270"/>
      <x:c r="S1" s="270"/>
      <x:c r="T1" s="270"/>
      <x:c r="U1" s="270"/>
      <x:c r="V1" s="270"/>
      <x:c r="W1" s="270"/>
      <x:c r="X1" s="270"/>
      <x:c r="Y1" s="270"/>
      <x:c r="Z1" s="270"/>
      <x:c r="AA1" s="270"/>
      <x:c r="AB1" s="270"/>
      <x:c r="AC1" s="270"/>
      <x:c r="AD1" s="270"/>
      <x:c r="AE1" s="270"/>
      <x:c r="AF1" s="270"/>
      <x:c r="AG1" s="270"/>
      <x:c r="AH1" s="270"/>
      <x:c r="AI1" s="270"/>
      <x:c r="AJ1" s="270"/>
      <x:c r="AK1" s="270"/>
      <x:c r="AL1" s="270"/>
      <x:c r="AM1" s="270"/>
      <x:c r="AN1" s="270"/>
      <x:c r="AO1" s="270"/>
      <x:c r="AP1" s="270"/>
      <x:c r="AQ1" s="270"/>
      <x:c r="AR1" s="270"/>
      <x:c r="AS1" s="270"/>
      <x:c r="AT1" s="270"/>
      <x:c r="AU1" s="270"/>
      <x:c r="AV1" s="270"/>
      <x:c r="AW1" s="270"/>
      <x:c r="AX1" s="270"/>
      <x:c r="AY1" s="270"/>
      <x:c r="AZ1" s="270"/>
      <x:c r="BA1" s="270"/>
      <x:c r="BB1" s="270"/>
      <x:c r="BC1" s="270"/>
      <x:c r="BD1" s="270"/>
      <x:c r="BE1" s="270"/>
      <x:c r="BF1" s="270"/>
      <x:c r="BG1" s="270"/>
      <x:c r="BH1" s="270"/>
      <x:c r="BI1" s="270"/>
      <x:c r="BJ1" s="270"/>
      <x:c r="BK1" s="270"/>
      <x:c r="BL1" s="270"/>
      <x:c r="BM1" s="270"/>
      <x:c r="BN1" s="270"/>
      <x:c r="BO1" s="270"/>
      <x:c r="BP1" s="270"/>
      <x:c r="BQ1" s="270"/>
      <x:c r="BR1" s="270"/>
      <x:c r="BS1" s="270"/>
      <x:c r="BT1" s="270"/>
      <x:c r="BU1" s="270"/>
      <x:c r="BV1" s="270"/>
      <x:c r="BW1" s="270"/>
      <x:c r="BX1" s="270"/>
      <x:c r="BY1" s="270"/>
      <x:c r="BZ1" s="270"/>
      <x:c r="CA1" s="270"/>
      <x:c r="CB1" s="270"/>
      <x:c r="CC1" s="270"/>
      <x:c r="CD1" s="270"/>
      <x:c r="CE1" s="270"/>
      <x:c r="CF1" s="270"/>
      <x:c r="CG1" s="270"/>
      <x:c r="CH1" s="270"/>
      <x:c r="CI1" s="270"/>
      <x:c r="CJ1" s="270"/>
      <x:c r="CK1" s="270"/>
      <x:c r="CL1" s="270"/>
      <x:c r="CM1" s="270"/>
      <x:c r="CN1" s="270"/>
      <x:c r="CO1" s="270"/>
      <x:c r="CP1" s="270"/>
      <x:c r="CQ1" s="270"/>
      <x:c r="CR1" s="270"/>
      <x:c r="CS1" s="270"/>
      <x:c r="CT1" s="270"/>
      <x:c r="CU1" s="270"/>
      <x:c r="CV1" s="270"/>
      <x:c r="CW1" s="270"/>
      <x:c r="CX1" s="270"/>
      <x:c r="CY1" s="270"/>
      <x:c r="CZ1" s="270"/>
      <x:c r="DA1" s="270"/>
      <x:c r="DB1" s="270"/>
      <x:c r="DC1" s="270"/>
      <x:c r="DD1" s="270"/>
      <x:c r="DE1" s="270"/>
      <x:c r="DF1" s="270"/>
      <x:c r="DG1" s="270"/>
      <x:c r="DH1" s="270"/>
      <x:c r="DI1" s="270"/>
      <x:c r="DJ1" s="270"/>
      <x:c r="DK1" s="270"/>
      <x:c r="DL1" s="270"/>
      <x:c r="DM1" s="270"/>
      <x:c r="DN1" s="270"/>
      <x:c r="DO1" s="270"/>
      <x:c r="DP1" s="270"/>
    </x:row>
    <x:row r="2" ht="15.85"/>
    <x:row r="3" ht="15.85"/>
    <x:row r="4" ht="15.85"/>
    <x:row r="5" ht="15.85"/>
    <x:row r="6" ht="15.85"/>
    <x:row r="7" ht="15.85"/>
    <x:row r="8" ht="15.85"/>
    <x:row r="9" ht="15.85"/>
    <x:row r="10" ht="15.85"/>
    <x:row r="11" ht="15.85"/>
    <x:row r="12" ht="15.85"/>
    <x:row r="13" ht="15.85"/>
    <x:row r="14" ht="15.85"/>
    <x:row r="15" ht="15.85"/>
    <x:row r="16" spans="120:120" ht="15.85">
      <x:c r="DP16" s="270"/>
    </x:row>
    <x:row r="17" spans="120:120" ht="15.85">
      <x:c r="DP17" s="270"/>
    </x:row>
    <x:row r="18" ht="15.85"/>
    <x:row r="19" ht="15.85"/>
    <x:row r="20" spans="119:120" ht="15.85">
      <x:c r="DO20" s="270"/>
      <x:c r="DP20" s="270"/>
    </x:row>
    <x:row r="21" spans="120:120" ht="15.85">
      <x:c r="DP21" s="270"/>
    </x:row>
    <x:row r="22" ht="15.85"/>
    <x:row r="23" spans="119:120" ht="15.85">
      <x:c r="DO23" s="270"/>
      <x:c r="DP23" s="270"/>
    </x:row>
    <x:row r="24" spans="120:120" ht="15.85">
      <x:c r="DP24" s="270"/>
    </x:row>
    <x:row r="25" spans="120:120" ht="15.85">
      <x:c r="DP25" s="270"/>
    </x:row>
    <x:row r="26" spans="119:120" ht="15.85">
      <x:c r="DO26" s="270"/>
      <x:c r="DP26" s="270"/>
    </x:row>
    <x:row r="27" ht="15.85"/>
    <x:row r="28" spans="119:120" ht="15.85">
      <x:c r="DO28" s="270"/>
      <x:c r="DP28" s="270"/>
    </x:row>
    <x:row r="29" spans="120:120" ht="15.85">
      <x:c r="DP29" s="270"/>
    </x:row>
    <x:row r="30" ht="15.85"/>
    <x:row r="31" spans="119:120" ht="15.85">
      <x:c r="DO31" s="270"/>
      <x:c r="DP31" s="270"/>
    </x:row>
    <x:row r="32" ht="15.85"/>
    <x:row r="33" spans="119:120" ht="15.85">
      <x:c r="DO33" s="270"/>
      <x:c r="DP33" s="270"/>
    </x:row>
    <x:row r="34" spans="117:117" ht="15.85">
      <x:c r="DM34" s="270"/>
    </x:row>
    <x:row r="35" spans="98:120" ht="15.85">
      <x:c r="CT35" s="270"/>
      <x:c r="CU35" s="270"/>
      <x:c r="CV35" s="270"/>
      <x:c r="CY35" s="270"/>
      <x:c r="CZ35" s="270"/>
      <x:c r="DA35" s="270"/>
      <x:c r="DD35" s="270"/>
      <x:c r="DE35" s="270"/>
      <x:c r="DF35" s="270"/>
      <x:c r="DI35" s="270"/>
      <x:c r="DJ35" s="270"/>
      <x:c r="DK35" s="270"/>
      <x:c r="DM35" s="270"/>
      <x:c r="DN35" s="270"/>
      <x:c r="DO35" s="270"/>
      <x:c r="DP35" s="270"/>
    </x:row>
    <x:row r="36" ht="15.85"/>
    <x:row r="37" spans="101:120" ht="15.85">
      <x:c r="CW37" s="270"/>
      <x:c r="DB37" s="270"/>
      <x:c r="DG37" s="270"/>
      <x:c r="DL37" s="270"/>
      <x:c r="DP37" s="270"/>
    </x:row>
    <x:row r="38" spans="98:120" ht="15.85">
      <x:c r="CT38" s="270"/>
      <x:c r="CU38" s="270"/>
      <x:c r="CV38" s="270"/>
      <x:c r="CW38" s="270"/>
      <x:c r="CY38" s="270"/>
      <x:c r="CZ38" s="270"/>
      <x:c r="DA38" s="270"/>
      <x:c r="DB38" s="270"/>
      <x:c r="DD38" s="270"/>
      <x:c r="DE38" s="270"/>
      <x:c r="DF38" s="270"/>
      <x:c r="DG38" s="270"/>
      <x:c r="DI38" s="270"/>
      <x:c r="DJ38" s="270"/>
      <x:c r="DK38" s="270"/>
      <x:c r="DL38" s="270"/>
      <x:c r="DN38" s="270"/>
      <x:c r="DO38" s="270"/>
      <x:c r="DP38" s="270"/>
    </x:row>
    <x:row r="39" ht="15.85"/>
    <x:row r="40" ht="15.85"/>
    <x:row r="41" ht="15.85"/>
    <x:row r="42" ht="15.85"/>
    <x:row r="43" ht="15.85"/>
    <x:row r="44" ht="15.85"/>
    <x:row r="45" ht="15.85"/>
    <x:row r="46" ht="15.85"/>
    <x:row r="47" ht="15.85"/>
    <x:row r="48" ht="15.85"/>
    <x:row r="49" spans="118:120" ht="15.85">
      <x:c r="DN49" s="270"/>
      <x:c r="DO49" s="270"/>
      <x:c r="DP49" s="270"/>
    </x:row>
    <x:row r="50" ht="15.85"/>
    <x:row r="51" ht="15.85"/>
    <x:row r="52" ht="15.85"/>
    <x:row r="53" ht="15.85"/>
    <x:row r="54" ht="15.85"/>
    <x:row r="55" ht="15.85"/>
    <x:row r="56" ht="15.85"/>
    <x:row r="57" ht="15.85"/>
    <x:row r="58" ht="15.85"/>
    <x:row r="59" ht="15.85"/>
    <x:row r="60" ht="15.85"/>
    <x:row r="61" ht="15.85"/>
    <x:row r="62" ht="15.85"/>
    <x:row r="63" spans="23:112" ht="15.85">
      <x:c r="W63" s="270"/>
      <x:c r="CS63" s="270"/>
      <x:c r="CX63" s="270"/>
      <x:c r="DC63" s="270"/>
      <x:c r="DH63" s="270"/>
    </x:row>
    <x:row r="64" spans="22:22" ht="15.85">
      <x:c r="V64" s="270"/>
    </x:row>
    <x:row r="65" spans="24:114" ht="15.85">
      <x:c r="X65" s="270"/>
      <x:c r="Z65" s="270"/>
      <x:c r="AA65" s="270"/>
      <x:c r="AB65" s="270"/>
      <x:c r="AC65" s="270"/>
      <x:c r="AD65" s="270"/>
      <x:c r="AE65" s="270"/>
      <x:c r="AF65" s="270"/>
      <x:c r="AG65" s="270"/>
      <x:c r="AH65" s="270"/>
      <x:c r="AI65" s="270"/>
      <x:c r="AJ65" s="270"/>
      <x:c r="AK65" s="270"/>
      <x:c r="AL65" s="270"/>
      <x:c r="AM65" s="270"/>
      <x:c r="AN65" s="270"/>
      <x:c r="AO65" s="270"/>
      <x:c r="AP65" s="270"/>
      <x:c r="AQ65" s="270"/>
      <x:c r="AR65" s="270"/>
      <x:c r="AS65" s="270"/>
      <x:c r="AT65" s="270"/>
      <x:c r="AU65" s="270"/>
      <x:c r="AV65" s="270"/>
      <x:c r="AW65" s="270"/>
      <x:c r="AX65" s="270"/>
      <x:c r="AY65" s="270"/>
      <x:c r="AZ65" s="270"/>
      <x:c r="BA65" s="270"/>
      <x:c r="BB65" s="270"/>
      <x:c r="BC65" s="270"/>
      <x:c r="BD65" s="270"/>
      <x:c r="BE65" s="270"/>
      <x:c r="BF65" s="270"/>
      <x:c r="BG65" s="270"/>
      <x:c r="BH65" s="270"/>
      <x:c r="BI65" s="270"/>
      <x:c r="BJ65" s="270"/>
      <x:c r="BK65" s="270"/>
      <x:c r="BL65" s="270"/>
      <x:c r="BM65" s="270"/>
      <x:c r="BN65" s="270"/>
      <x:c r="BO65" s="270"/>
      <x:c r="BP65" s="270"/>
      <x:c r="BQ65" s="270"/>
      <x:c r="BR65" s="270"/>
      <x:c r="BS65" s="270"/>
      <x:c r="BT65" s="270"/>
      <x:c r="BU65" s="270"/>
      <x:c r="BV65" s="270"/>
      <x:c r="BW65" s="270"/>
      <x:c r="BX65" s="270"/>
      <x:c r="BY65" s="270"/>
      <x:c r="BZ65" s="270"/>
      <x:c r="CA65" s="270"/>
      <x:c r="CB65" s="270"/>
      <x:c r="CC65" s="270"/>
      <x:c r="CD65" s="270"/>
      <x:c r="CE65" s="270"/>
      <x:c r="CF65" s="270"/>
      <x:c r="CG65" s="270"/>
      <x:c r="CH65" s="270"/>
      <x:c r="CI65" s="270"/>
      <x:c r="CJ65" s="270"/>
      <x:c r="CK65" s="270"/>
      <x:c r="CL65" s="270"/>
      <x:c r="CM65" s="270"/>
      <x:c r="CN65" s="270"/>
      <x:c r="CO65" s="270"/>
      <x:c r="CP65" s="270"/>
      <x:c r="CQ65" s="270"/>
      <x:c r="CR65" s="270"/>
      <x:c r="CU65" s="270"/>
      <x:c r="CZ65" s="270"/>
      <x:c r="DE65" s="270"/>
      <x:c r="DJ65" s="270"/>
    </x:row>
    <x:row r="66" spans="17:117" ht="15.85">
      <x:c r="Q66" s="270"/>
      <x:c r="S66" s="270"/>
      <x:c r="U66" s="270"/>
      <x:c r="DM66" s="270"/>
    </x:row>
    <x:row r="67" spans="15:120" ht="15.85">
      <x:c r="O67" s="270"/>
      <x:c r="P67" s="270"/>
      <x:c r="R67" s="270"/>
      <x:c r="T67" s="270"/>
      <x:c r="Y67" s="270"/>
      <x:c r="CT67" s="270"/>
      <x:c r="CV67" s="270"/>
      <x:c r="CW67" s="270"/>
      <x:c r="CY67" s="270"/>
      <x:c r="DA67" s="270"/>
      <x:c r="DB67" s="270"/>
      <x:c r="DD67" s="270"/>
      <x:c r="DF67" s="270"/>
      <x:c r="DG67" s="270"/>
      <x:c r="DI67" s="270"/>
      <x:c r="DK67" s="270"/>
      <x:c r="DL67" s="270"/>
      <x:c r="DN67" s="270"/>
      <x:c r="DO67" s="270"/>
      <x:c r="DP67" s="270"/>
    </x:row>
    <x:row r="68" ht="15.85"/>
    <x:row r="69" ht="15.85"/>
    <x:row r="70" ht="15.85"/>
    <x:row r="71" ht="15.85"/>
    <x:row r="72" spans="120:120" ht="15.85">
      <x:c r="DP72" s="270"/>
    </x:row>
    <x:row r="73" spans="120:120" ht="15.85">
      <x:c r="DP73" s="270"/>
    </x:row>
    <x:row r="74" ht="15.85"/>
    <x:row r="75" ht="15.85"/>
    <x:row r="76" ht="15.85"/>
    <x:row r="77" ht="15.85"/>
    <x:row r="78" ht="15.85"/>
    <x:row r="79" ht="15.85"/>
    <x:row r="80" ht="15.85"/>
    <x:row r="81" ht="15.85"/>
    <x:row r="82" ht="15.85"/>
    <x:row r="83" ht="15.85"/>
    <x:row r="84" ht="15.85"/>
    <x:row r="85" ht="15.85"/>
    <x:row r="86" ht="15.85"/>
    <x:row r="87" ht="15.85"/>
    <x:row r="88" ht="15.85"/>
    <x:row r="89" ht="15.85"/>
    <x:row r="90" ht="15.85"/>
    <x:row r="91" ht="15.85"/>
    <x:row r="92" ht="15.85"/>
    <x:row r="93" ht="15.85"/>
    <x:row r="94" ht="15.85"/>
    <x:row r="95" ht="15.85"/>
    <x:row r="96" spans="97:112" ht="15.85">
      <x:c r="CS96" s="270"/>
      <x:c r="CX96" s="270"/>
      <x:c r="DC96" s="270"/>
      <x:c r="DH96" s="270"/>
    </x:row>
    <x:row r="97" spans="97:120" ht="15.85">
      <x:c r="CS97" s="270"/>
      <x:c r="CX97" s="270"/>
      <x:c r="DC97" s="270"/>
      <x:c r="DH97" s="270"/>
      <x:c r="DP97" s="271" t="s">
        <x:v>269</x:v>
      </x:c>
    </x:row>
    <x:row r="98" spans="97:112" ht="15.85" hidden="1">
      <x:c r="CS98" s="270"/>
      <x:c r="CX98" s="270"/>
      <x:c r="DC98" s="270"/>
      <x:c r="DH98" s="270"/>
    </x:row>
    <x:row r="99" spans="97:112" ht="15.85" hidden="1">
      <x:c r="CS99" s="270"/>
      <x:c r="CX99" s="270"/>
      <x:c r="DC99" s="270"/>
      <x:c r="DH99" s="270"/>
    </x:row>
    <x:row r="100" ht="15.85" hidden="1"/>
    <x:row r="101" spans="24:114" ht="12" hidden="1" customHeight="1">
      <x:c r="X101" s="270"/>
      <x:c r="Y101" s="270"/>
      <x:c r="Z101" s="270"/>
      <x:c r="AA101" s="270"/>
      <x:c r="AB101" s="270"/>
      <x:c r="AC101" s="270"/>
      <x:c r="AD101" s="270"/>
      <x:c r="AE101" s="270"/>
      <x:c r="AF101" s="270"/>
      <x:c r="AG101" s="270"/>
      <x:c r="AH101" s="270"/>
      <x:c r="AI101" s="270"/>
      <x:c r="AJ101" s="270"/>
      <x:c r="AK101" s="270"/>
      <x:c r="AL101" s="270"/>
      <x:c r="AM101" s="270"/>
      <x:c r="AN101" s="270"/>
      <x:c r="AO101" s="270"/>
      <x:c r="AP101" s="270"/>
      <x:c r="AQ101" s="270"/>
      <x:c r="AR101" s="270"/>
      <x:c r="AS101" s="270"/>
      <x:c r="AT101" s="270"/>
      <x:c r="AU101" s="270"/>
      <x:c r="AV101" s="270"/>
      <x:c r="AW101" s="270"/>
      <x:c r="AX101" s="270"/>
      <x:c r="AY101" s="270"/>
      <x:c r="AZ101" s="270"/>
      <x:c r="BA101" s="270"/>
      <x:c r="BB101" s="270"/>
      <x:c r="BC101" s="270"/>
      <x:c r="BD101" s="270"/>
      <x:c r="BE101" s="270"/>
      <x:c r="BF101" s="270"/>
      <x:c r="BG101" s="270"/>
      <x:c r="BH101" s="270"/>
      <x:c r="BI101" s="270"/>
      <x:c r="BJ101" s="270"/>
      <x:c r="BK101" s="270"/>
      <x:c r="BL101" s="270"/>
      <x:c r="BM101" s="270"/>
      <x:c r="BN101" s="270"/>
      <x:c r="BO101" s="270"/>
      <x:c r="BP101" s="270"/>
      <x:c r="BQ101" s="270"/>
      <x:c r="BR101" s="270"/>
      <x:c r="BS101" s="270"/>
      <x:c r="BT101" s="270"/>
      <x:c r="BU101" s="270"/>
      <x:c r="BV101" s="270"/>
      <x:c r="BW101" s="270"/>
      <x:c r="BX101" s="270"/>
      <x:c r="BY101" s="270"/>
      <x:c r="BZ101" s="270"/>
      <x:c r="CA101" s="270"/>
      <x:c r="CB101" s="270"/>
      <x:c r="CC101" s="270"/>
      <x:c r="CD101" s="270"/>
      <x:c r="CE101" s="270"/>
      <x:c r="CF101" s="270"/>
      <x:c r="CG101" s="270"/>
      <x:c r="CH101" s="270"/>
      <x:c r="CI101" s="270"/>
      <x:c r="CJ101" s="270"/>
      <x:c r="CK101" s="270"/>
      <x:c r="CL101" s="270"/>
      <x:c r="CM101" s="270"/>
      <x:c r="CN101" s="270"/>
      <x:c r="CO101" s="270"/>
      <x:c r="CP101" s="270"/>
      <x:c r="CQ101" s="270"/>
      <x:c r="CR101" s="270"/>
      <x:c r="CU101" s="270"/>
      <x:c r="CZ101" s="270"/>
      <x:c r="DE101" s="270"/>
      <x:c r="DJ101" s="270"/>
    </x:row>
    <x:row r="102" spans="99:117" ht="1.5" hidden="1" customHeight="1">
      <x:c r="CU102" s="270"/>
      <x:c r="CZ102" s="270"/>
      <x:c r="DE102" s="270"/>
      <x:c r="DJ102" s="270"/>
      <x:c r="DM102" s="270"/>
    </x:row>
    <x:row r="103" spans="98:120" ht="15.85" hidden="1">
      <x:c r="CT103" s="270"/>
      <x:c r="CV103" s="270"/>
      <x:c r="CW103" s="270"/>
      <x:c r="CY103" s="270"/>
      <x:c r="DA103" s="270"/>
      <x:c r="DB103" s="270"/>
      <x:c r="DD103" s="270"/>
      <x:c r="DF103" s="270"/>
      <x:c r="DG103" s="270"/>
      <x:c r="DI103" s="270"/>
      <x:c r="DK103" s="270"/>
      <x:c r="DL103" s="270"/>
      <x:c r="DM103" s="270"/>
      <x:c r="DN103" s="270"/>
      <x:c r="DO103" s="270"/>
      <x:c r="DP103" s="270"/>
    </x:row>
    <x:row r="104" spans="100:120" ht="15.85" hidden="1">
      <x:c r="CV104" s="270"/>
      <x:c r="CW104" s="270"/>
      <x:c r="DA104" s="270"/>
      <x:c r="DB104" s="270"/>
      <x:c r="DF104" s="270"/>
      <x:c r="DG104" s="270"/>
      <x:c r="DK104" s="270"/>
      <x:c r="DL104" s="270"/>
      <x:c r="DN104" s="270"/>
      <x:c r="DO104" s="270"/>
      <x:c r="DP104" s="270"/>
    </x:row>
    <x:row r="105" ht="12.75" hidden="1" customHeight="1"/>
    <x:row r="106" ht="15.85" hidden="1"/>
    <x:row r="107" ht="15.85" hidden="1"/>
    <x:row r="108" ht="15.85" hidden="1"/>
    <x:row r="109" ht="15.85" hidden="1"/>
    <x:row r="110" ht="15.85" hidden="1"/>
  </x:sheetData>
  <x:sheetProtection algorithmName="SHA-512" spinCount="100000" saltValue="Yr1hZ6/3z1xi1mr/2yhAmw==" hashValue="J0MmJoeN2RNARvElESGnn2DicMGaHBc21V74/CPSby9C8qzZyO71whlJyknICXX+pSS0Ec1tWSHU4kI5hYvXfg==" sheet="1" objects="1" scenarios="1" formatCells="1" formatColumns="1" formatRows="1" insertColumns="1" insertRows="1" insertHyperlinks="1" deleteColumns="1" deleteRows="1" selectLockedCells="0" sort="1" autoFilter="1" pivotTables="1" selectUnlockedCells="0"/>
  <x:printOptions horizontalCentered="1" verticalCentered="1" headings="0" gridLines="0" gridLinesSet="1"/>
  <x:pageMargins left="0" right="0" top="0" bottom="0" header="0" footer="0"/>
  <x:pageSetup paperSize="9" scale="38" firstPageNumber="1" fitToWidth="1" fitToHeight="1" orientation="landscape" usePrinterDefaults="1" blackAndWhite="0" draft="0" useFirstPageNumber="0" horizontalDpi="600" verticalDpi="600" copies="1"/>
  <x:headerFooter>
    <x:oddFooter>&amp;C&amp;"FZSong_Superfont,Regular"&amp;P / &amp;N</x:oddFooter>
  </x:headerFooter>
  <x:drawing r:id="rId1"/>
</x:worksheet>
</file>

<file path=xl/worksheets/sheet5.xml><?xml version="1.0" encoding="utf-8"?>
<x:worksheet xmlns:r="http://schemas.openxmlformats.org/officeDocument/2006/relationships" xmlns:c="http://schemas.openxmlformats.org/drawingml/2006/chart" xmlns:x="http://schemas.openxmlformats.org/spreadsheetml/2006/main">
  <x:sheetPr codeName="シート5">
    <x:tabColor rgb="ffffffff"/>
    <x:pageSetUpPr autoPageBreaks="1" fitToPage="1"/>
  </x:sheetPr>
  <x:dimension ref="B1:DL67"/>
  <x:sheetViews>
    <x:sheetView showGridLines="0" topLeftCell="AB25" zoomScaleNormal="100" zoomScaleSheetLayoutView="55" workbookViewId="0">
      <x:selection activeCell="A1" activeCellId="0" sqref="A1:A1"/>
    </x:sheetView>
  </x:sheetViews>
  <x:sheetFormatPr defaultColWidth="0" defaultRowHeight="13.5" customHeight="1" zeroHeight="1"/>
  <x:cols>
    <x:col min="1" max="116" width="2.625" style="271" customWidth="1"/>
    <x:col min="117" max="16384" width="9" style="270" hidden="1"/>
  </x:cols>
  <x:sheetData>
    <x:row r="1" spans="2:116" ht="15.85">
      <x:c r="B1" s="270"/>
      <x:c r="C1" s="270"/>
      <x:c r="D1" s="270"/>
      <x:c r="E1" s="270"/>
      <x:c r="F1" s="270"/>
      <x:c r="G1" s="270"/>
      <x:c r="H1" s="270"/>
      <x:c r="I1" s="270"/>
      <x:c r="J1" s="270"/>
      <x:c r="K1" s="270"/>
      <x:c r="L1" s="270"/>
      <x:c r="M1" s="270"/>
      <x:c r="N1" s="270"/>
      <x:c r="O1" s="270"/>
      <x:c r="P1" s="270"/>
      <x:c r="Q1" s="270"/>
      <x:c r="R1" s="270"/>
      <x:c r="S1" s="270"/>
      <x:c r="T1" s="270"/>
      <x:c r="U1" s="270"/>
      <x:c r="V1" s="270"/>
      <x:c r="W1" s="270"/>
      <x:c r="X1" s="270"/>
      <x:c r="Y1" s="270"/>
      <x:c r="Z1" s="270"/>
      <x:c r="AA1" s="270"/>
      <x:c r="AB1" s="270"/>
      <x:c r="AC1" s="270"/>
      <x:c r="AD1" s="270"/>
      <x:c r="AE1" s="270"/>
      <x:c r="AF1" s="270"/>
      <x:c r="AG1" s="270"/>
      <x:c r="AH1" s="270"/>
      <x:c r="AI1" s="270"/>
      <x:c r="AJ1" s="270"/>
      <x:c r="AK1" s="270"/>
      <x:c r="AL1" s="270"/>
      <x:c r="AM1" s="270"/>
      <x:c r="AN1" s="270"/>
      <x:c r="AO1" s="270"/>
      <x:c r="AP1" s="270"/>
      <x:c r="AQ1" s="270"/>
      <x:c r="AR1" s="270"/>
      <x:c r="AS1" s="270"/>
      <x:c r="AT1" s="270"/>
      <x:c r="AU1" s="270"/>
      <x:c r="AV1" s="270"/>
      <x:c r="AW1" s="270"/>
      <x:c r="AX1" s="270"/>
      <x:c r="AY1" s="270"/>
      <x:c r="AZ1" s="270"/>
      <x:c r="BA1" s="270"/>
      <x:c r="BB1" s="270"/>
      <x:c r="BC1" s="270"/>
      <x:c r="BD1" s="270"/>
      <x:c r="BE1" s="270"/>
      <x:c r="BF1" s="270"/>
      <x:c r="BG1" s="270"/>
      <x:c r="BH1" s="270"/>
      <x:c r="BI1" s="270"/>
      <x:c r="BJ1" s="270"/>
      <x:c r="BK1" s="270"/>
      <x:c r="BL1" s="270"/>
      <x:c r="BM1" s="270"/>
      <x:c r="BN1" s="270"/>
      <x:c r="BO1" s="270"/>
      <x:c r="BP1" s="270"/>
      <x:c r="BQ1" s="270"/>
      <x:c r="BR1" s="270"/>
      <x:c r="BS1" s="270"/>
      <x:c r="BT1" s="270"/>
      <x:c r="BU1" s="270"/>
      <x:c r="BV1" s="270"/>
      <x:c r="BW1" s="270"/>
      <x:c r="BX1" s="270"/>
      <x:c r="BY1" s="270"/>
      <x:c r="BZ1" s="270"/>
      <x:c r="CA1" s="270"/>
      <x:c r="CB1" s="270"/>
      <x:c r="CC1" s="270"/>
      <x:c r="CD1" s="270"/>
      <x:c r="CE1" s="270"/>
      <x:c r="CF1" s="270"/>
      <x:c r="CG1" s="270"/>
      <x:c r="CH1" s="270"/>
      <x:c r="CI1" s="270"/>
      <x:c r="CJ1" s="270"/>
      <x:c r="CK1" s="270"/>
      <x:c r="CL1" s="270"/>
      <x:c r="CM1" s="270"/>
      <x:c r="CN1" s="270"/>
      <x:c r="CO1" s="270"/>
      <x:c r="CP1" s="270"/>
      <x:c r="CQ1" s="270"/>
      <x:c r="CR1" s="270"/>
      <x:c r="CS1" s="270"/>
      <x:c r="CT1" s="270"/>
      <x:c r="CU1" s="270"/>
      <x:c r="CV1" s="270"/>
      <x:c r="CW1" s="270"/>
      <x:c r="CX1" s="270"/>
      <x:c r="CY1" s="270"/>
      <x:c r="CZ1" s="270"/>
      <x:c r="DA1" s="270"/>
      <x:c r="DB1" s="270"/>
      <x:c r="DC1" s="270"/>
      <x:c r="DD1" s="270"/>
      <x:c r="DE1" s="270"/>
      <x:c r="DF1" s="270"/>
      <x:c r="DG1" s="270"/>
      <x:c r="DH1" s="270"/>
      <x:c r="DI1" s="270"/>
      <x:c r="DJ1" s="270"/>
      <x:c r="DK1" s="270"/>
      <x:c r="DL1" s="270"/>
    </x:row>
    <x:row r="2" ht="15.85"/>
    <x:row r="3" ht="15.85"/>
    <x:row r="4" spans="18:116" ht="15.85">
      <x:c r="R4" s="270"/>
      <x:c r="S4" s="270"/>
      <x:c r="T4" s="270"/>
      <x:c r="U4" s="270"/>
      <x:c r="V4" s="270"/>
      <x:c r="W4" s="270"/>
      <x:c r="X4" s="270"/>
      <x:c r="Y4" s="270"/>
      <x:c r="Z4" s="270"/>
      <x:c r="AA4" s="270"/>
      <x:c r="AB4" s="270"/>
      <x:c r="AC4" s="270"/>
      <x:c r="AD4" s="270"/>
      <x:c r="AE4" s="270"/>
      <x:c r="AF4" s="270"/>
      <x:c r="AG4" s="270"/>
      <x:c r="AH4" s="270"/>
      <x:c r="AI4" s="270"/>
      <x:c r="AJ4" s="270"/>
      <x:c r="AK4" s="270"/>
      <x:c r="AL4" s="270"/>
      <x:c r="AM4" s="270"/>
      <x:c r="AN4" s="270"/>
      <x:c r="AO4" s="270"/>
      <x:c r="AP4" s="270"/>
      <x:c r="AQ4" s="270"/>
      <x:c r="AR4" s="270"/>
      <x:c r="AS4" s="270"/>
      <x:c r="AT4" s="270"/>
      <x:c r="AU4" s="270"/>
      <x:c r="AV4" s="270"/>
      <x:c r="AW4" s="270"/>
      <x:c r="AX4" s="270"/>
      <x:c r="AY4" s="270"/>
      <x:c r="AZ4" s="270"/>
      <x:c r="BA4" s="270"/>
      <x:c r="BB4" s="270"/>
      <x:c r="BC4" s="270"/>
      <x:c r="BD4" s="270"/>
      <x:c r="BE4" s="270"/>
      <x:c r="BF4" s="270"/>
      <x:c r="BG4" s="270"/>
      <x:c r="BH4" s="270"/>
      <x:c r="BI4" s="270"/>
      <x:c r="BJ4" s="270"/>
      <x:c r="BK4" s="270"/>
      <x:c r="BL4" s="270"/>
      <x:c r="BM4" s="270"/>
      <x:c r="BN4" s="270"/>
      <x:c r="BO4" s="270"/>
      <x:c r="BP4" s="270"/>
      <x:c r="BQ4" s="270"/>
      <x:c r="BR4" s="270"/>
      <x:c r="BS4" s="270"/>
      <x:c r="BT4" s="270"/>
      <x:c r="BU4" s="270"/>
      <x:c r="BV4" s="270"/>
      <x:c r="BW4" s="270"/>
      <x:c r="BX4" s="270"/>
      <x:c r="BY4" s="270"/>
      <x:c r="BZ4" s="270"/>
      <x:c r="CA4" s="270"/>
      <x:c r="CB4" s="270"/>
      <x:c r="CC4" s="270"/>
      <x:c r="CD4" s="270"/>
      <x:c r="CE4" s="270"/>
      <x:c r="CF4" s="270"/>
      <x:c r="CG4" s="270"/>
      <x:c r="CH4" s="270"/>
      <x:c r="CI4" s="270"/>
      <x:c r="CJ4" s="270"/>
      <x:c r="CK4" s="270"/>
      <x:c r="CL4" s="270"/>
      <x:c r="CM4" s="270"/>
      <x:c r="CN4" s="270"/>
      <x:c r="CO4" s="270"/>
      <x:c r="CP4" s="270"/>
      <x:c r="CQ4" s="270"/>
      <x:c r="CR4" s="270"/>
      <x:c r="CS4" s="270"/>
      <x:c r="CT4" s="270"/>
      <x:c r="CU4" s="270"/>
      <x:c r="CV4" s="270"/>
      <x:c r="CW4" s="270"/>
      <x:c r="CX4" s="270"/>
      <x:c r="CY4" s="270"/>
      <x:c r="CZ4" s="270"/>
      <x:c r="DA4" s="270"/>
      <x:c r="DB4" s="270"/>
      <x:c r="DC4" s="270"/>
      <x:c r="DD4" s="270"/>
      <x:c r="DE4" s="270"/>
      <x:c r="DF4" s="270"/>
      <x:c r="DG4" s="270"/>
      <x:c r="DH4" s="270"/>
      <x:c r="DI4" s="270"/>
      <x:c r="DJ4" s="270"/>
      <x:c r="DK4" s="270"/>
      <x:c r="DL4" s="270"/>
    </x:row>
    <x:row r="5" spans="18:116" ht="15.85">
      <x:c r="R5" s="270"/>
      <x:c r="S5" s="270"/>
      <x:c r="T5" s="270"/>
      <x:c r="U5" s="270"/>
      <x:c r="V5" s="270"/>
      <x:c r="W5" s="270"/>
      <x:c r="X5" s="270"/>
      <x:c r="Y5" s="270"/>
      <x:c r="Z5" s="270"/>
      <x:c r="AA5" s="270"/>
      <x:c r="AB5" s="270"/>
      <x:c r="AC5" s="270"/>
      <x:c r="AD5" s="270"/>
      <x:c r="AE5" s="270"/>
      <x:c r="AF5" s="270"/>
      <x:c r="AG5" s="270"/>
      <x:c r="AH5" s="270"/>
      <x:c r="AI5" s="270"/>
      <x:c r="AJ5" s="270"/>
      <x:c r="AK5" s="270"/>
      <x:c r="AL5" s="270"/>
      <x:c r="AM5" s="270"/>
      <x:c r="AN5" s="270"/>
      <x:c r="AO5" s="270"/>
      <x:c r="AP5" s="270"/>
      <x:c r="AQ5" s="270"/>
      <x:c r="AR5" s="270"/>
      <x:c r="AS5" s="270"/>
      <x:c r="AT5" s="270"/>
      <x:c r="AU5" s="270"/>
      <x:c r="AV5" s="270"/>
      <x:c r="AW5" s="270"/>
      <x:c r="AX5" s="270"/>
      <x:c r="AY5" s="270"/>
      <x:c r="AZ5" s="270"/>
      <x:c r="BA5" s="270"/>
      <x:c r="BB5" s="270"/>
      <x:c r="BC5" s="270"/>
      <x:c r="BD5" s="270"/>
      <x:c r="BE5" s="270"/>
      <x:c r="BF5" s="270"/>
      <x:c r="BG5" s="270"/>
      <x:c r="BH5" s="270"/>
      <x:c r="BI5" s="270"/>
      <x:c r="BJ5" s="270"/>
      <x:c r="BK5" s="270"/>
      <x:c r="BL5" s="270"/>
      <x:c r="BM5" s="270"/>
      <x:c r="BN5" s="270"/>
      <x:c r="BO5" s="270"/>
      <x:c r="BP5" s="270"/>
      <x:c r="BQ5" s="270"/>
      <x:c r="BR5" s="270"/>
      <x:c r="BS5" s="270"/>
      <x:c r="BT5" s="270"/>
      <x:c r="BU5" s="270"/>
      <x:c r="BV5" s="270"/>
      <x:c r="BW5" s="270"/>
      <x:c r="BX5" s="270"/>
      <x:c r="BY5" s="270"/>
      <x:c r="BZ5" s="270"/>
      <x:c r="CA5" s="270"/>
      <x:c r="CB5" s="270"/>
      <x:c r="CC5" s="270"/>
      <x:c r="CD5" s="270"/>
      <x:c r="CE5" s="270"/>
      <x:c r="CF5" s="270"/>
      <x:c r="CG5" s="270"/>
      <x:c r="CH5" s="270"/>
      <x:c r="CI5" s="270"/>
      <x:c r="CJ5" s="270"/>
      <x:c r="CK5" s="270"/>
      <x:c r="CL5" s="270"/>
      <x:c r="CM5" s="270"/>
      <x:c r="CN5" s="270"/>
      <x:c r="CO5" s="270"/>
      <x:c r="CP5" s="270"/>
      <x:c r="CQ5" s="270"/>
      <x:c r="CR5" s="270"/>
      <x:c r="CS5" s="270"/>
      <x:c r="CT5" s="270"/>
      <x:c r="CU5" s="270"/>
      <x:c r="CV5" s="270"/>
      <x:c r="CW5" s="270"/>
      <x:c r="CX5" s="270"/>
      <x:c r="CY5" s="270"/>
      <x:c r="CZ5" s="270"/>
      <x:c r="DA5" s="270"/>
      <x:c r="DB5" s="270"/>
      <x:c r="DC5" s="270"/>
      <x:c r="DD5" s="270"/>
      <x:c r="DE5" s="270"/>
      <x:c r="DF5" s="270"/>
      <x:c r="DG5" s="270"/>
      <x:c r="DH5" s="270"/>
      <x:c r="DI5" s="270"/>
      <x:c r="DJ5" s="270"/>
      <x:c r="DK5" s="270"/>
      <x:c r="DL5" s="270"/>
    </x:row>
    <x:row r="6" ht="15.85"/>
    <x:row r="7" ht="15.85"/>
    <x:row r="8" ht="15.85"/>
    <x:row r="9" ht="15.85"/>
    <x:row r="10" ht="15.85"/>
    <x:row r="11" ht="15.85"/>
    <x:row r="12" ht="15.85"/>
    <x:row r="13" ht="15.85"/>
    <x:row r="14" ht="15.85"/>
    <x:row r="15" ht="15.85"/>
    <x:row r="16" ht="15.85"/>
    <x:row r="17" ht="15.85"/>
    <x:row r="18" spans="9:116" ht="15.85">
      <x:c r="I18" s="270"/>
      <x:c r="J18" s="270"/>
      <x:c r="K18" s="270"/>
      <x:c r="L18" s="270"/>
      <x:c r="M18" s="270"/>
      <x:c r="N18" s="270"/>
      <x:c r="O18" s="270"/>
      <x:c r="P18" s="270"/>
      <x:c r="Q18" s="270"/>
      <x:c r="R18" s="270"/>
      <x:c r="S18" s="270"/>
      <x:c r="T18" s="270"/>
      <x:c r="U18" s="270"/>
      <x:c r="V18" s="270"/>
      <x:c r="W18" s="270"/>
      <x:c r="X18" s="270"/>
      <x:c r="Y18" s="270"/>
      <x:c r="Z18" s="270"/>
      <x:c r="AA18" s="270"/>
      <x:c r="AB18" s="270"/>
      <x:c r="AC18" s="270"/>
      <x:c r="AD18" s="270"/>
      <x:c r="AE18" s="270"/>
      <x:c r="AF18" s="270"/>
      <x:c r="AG18" s="270"/>
      <x:c r="AH18" s="270"/>
      <x:c r="AI18" s="270"/>
      <x:c r="AJ18" s="270"/>
      <x:c r="AK18" s="270"/>
      <x:c r="AL18" s="270"/>
      <x:c r="AM18" s="270"/>
      <x:c r="AN18" s="270"/>
      <x:c r="AO18" s="270"/>
      <x:c r="AP18" s="270"/>
      <x:c r="AQ18" s="270"/>
      <x:c r="AR18" s="270"/>
      <x:c r="AS18" s="270"/>
      <x:c r="AT18" s="270"/>
      <x:c r="AU18" s="270"/>
      <x:c r="AV18" s="270"/>
      <x:c r="AW18" s="270"/>
      <x:c r="AX18" s="270"/>
      <x:c r="AY18" s="270"/>
      <x:c r="AZ18" s="270"/>
      <x:c r="BA18" s="270"/>
      <x:c r="BB18" s="270"/>
      <x:c r="BC18" s="270"/>
      <x:c r="BD18" s="270"/>
      <x:c r="BE18" s="270"/>
      <x:c r="BF18" s="270"/>
      <x:c r="BG18" s="270"/>
      <x:c r="BH18" s="270"/>
      <x:c r="BI18" s="270"/>
      <x:c r="BJ18" s="270"/>
      <x:c r="BK18" s="270"/>
      <x:c r="BL18" s="270"/>
      <x:c r="BM18" s="270"/>
      <x:c r="BN18" s="270"/>
      <x:c r="BO18" s="270"/>
      <x:c r="BP18" s="270"/>
      <x:c r="BQ18" s="270"/>
      <x:c r="BR18" s="270"/>
      <x:c r="BS18" s="270"/>
      <x:c r="BT18" s="270"/>
      <x:c r="BU18" s="270"/>
      <x:c r="BV18" s="270"/>
      <x:c r="BW18" s="270"/>
      <x:c r="BX18" s="270"/>
      <x:c r="BY18" s="270"/>
      <x:c r="BZ18" s="270"/>
      <x:c r="CA18" s="270"/>
      <x:c r="CB18" s="270"/>
      <x:c r="CC18" s="270"/>
      <x:c r="CD18" s="270"/>
      <x:c r="CE18" s="270"/>
      <x:c r="CF18" s="270"/>
      <x:c r="CG18" s="270"/>
      <x:c r="CH18" s="270"/>
      <x:c r="CI18" s="270"/>
      <x:c r="CJ18" s="270"/>
      <x:c r="CK18" s="270"/>
      <x:c r="CL18" s="270"/>
      <x:c r="CM18" s="270"/>
      <x:c r="CN18" s="270"/>
      <x:c r="CO18" s="270"/>
      <x:c r="CP18" s="270"/>
      <x:c r="CQ18" s="270"/>
      <x:c r="CR18" s="270"/>
      <x:c r="CS18" s="270"/>
      <x:c r="CT18" s="270"/>
      <x:c r="CU18" s="270"/>
      <x:c r="CV18" s="270"/>
      <x:c r="CW18" s="270"/>
      <x:c r="CX18" s="270"/>
      <x:c r="CY18" s="270"/>
      <x:c r="CZ18" s="270"/>
      <x:c r="DA18" s="270"/>
      <x:c r="DB18" s="270"/>
      <x:c r="DC18" s="270"/>
      <x:c r="DD18" s="270"/>
      <x:c r="DE18" s="270"/>
      <x:c r="DF18" s="270"/>
      <x:c r="DG18" s="270"/>
      <x:c r="DH18" s="270"/>
      <x:c r="DI18" s="270"/>
      <x:c r="DJ18" s="270"/>
      <x:c r="DK18" s="270"/>
      <x:c r="DL18" s="270"/>
    </x:row>
    <x:row r="19" ht="15.85"/>
    <x:row r="20" ht="15.85"/>
    <x:row r="21" spans="116:116" ht="15.85">
      <x:c r="DL21" s="270"/>
    </x:row>
    <x:row r="22" spans="113:116" ht="15.85">
      <x:c r="DI22" s="270"/>
      <x:c r="DJ22" s="270"/>
      <x:c r="DK22" s="270"/>
      <x:c r="DL22" s="270"/>
    </x:row>
    <x:row r="23" spans="103:116" ht="15.85">
      <x:c r="CY23" s="270"/>
      <x:c r="CZ23" s="270"/>
      <x:c r="DA23" s="270"/>
      <x:c r="DB23" s="270"/>
      <x:c r="DC23" s="270"/>
      <x:c r="DD23" s="270"/>
      <x:c r="DE23" s="270"/>
      <x:c r="DF23" s="270"/>
      <x:c r="DG23" s="270"/>
      <x:c r="DH23" s="270"/>
      <x:c r="DI23" s="270"/>
      <x:c r="DJ23" s="270"/>
      <x:c r="DK23" s="270"/>
      <x:c r="DL23" s="270"/>
    </x:row>
    <x:row r="24" ht="15.85"/>
    <x:row r="25" ht="15.85"/>
    <x:row r="26" ht="15.85"/>
    <x:row r="27" ht="15.85"/>
    <x:row r="28" ht="15.85"/>
    <x:row r="29" ht="15.85"/>
    <x:row r="30" ht="15.85"/>
    <x:row r="31" ht="15.85"/>
    <x:row r="32" ht="15.85"/>
    <x:row r="33" ht="15.85"/>
    <x:row r="34" ht="15.85"/>
    <x:row r="35" spans="104:116" ht="15.85">
      <x:c r="CZ35" s="270"/>
      <x:c r="DA35" s="270"/>
      <x:c r="DB35" s="270"/>
      <x:c r="DC35" s="270"/>
      <x:c r="DD35" s="270"/>
      <x:c r="DE35" s="270"/>
      <x:c r="DF35" s="270"/>
      <x:c r="DG35" s="270"/>
      <x:c r="DH35" s="270"/>
      <x:c r="DI35" s="270"/>
      <x:c r="DJ35" s="270"/>
      <x:c r="DK35" s="270"/>
      <x:c r="DL35" s="270"/>
    </x:row>
    <x:row r="36" ht="15.85"/>
    <x:row r="37" spans="116:116" ht="15.85">
      <x:c r="DL37" s="270"/>
    </x:row>
    <x:row r="38" spans="113:116" ht="15.85">
      <x:c r="DI38" s="270"/>
      <x:c r="DJ38" s="270"/>
      <x:c r="DK38" s="270"/>
      <x:c r="DL38" s="270"/>
    </x:row>
    <x:row r="39" ht="15.85"/>
    <x:row r="40" ht="15.85"/>
    <x:row r="41" ht="15.85"/>
    <x:row r="42" ht="15.85"/>
    <x:row r="43" spans="15:116" ht="15.85">
      <x:c r="O43" s="270"/>
      <x:c r="P43" s="270"/>
      <x:c r="Q43" s="270"/>
      <x:c r="R43" s="270"/>
      <x:c r="S43" s="270"/>
      <x:c r="T43" s="270"/>
      <x:c r="U43" s="270"/>
      <x:c r="V43" s="270"/>
      <x:c r="W43" s="270"/>
      <x:c r="X43" s="270"/>
      <x:c r="Y43" s="270"/>
      <x:c r="Z43" s="270"/>
      <x:c r="AA43" s="270"/>
      <x:c r="AB43" s="270"/>
      <x:c r="AC43" s="270"/>
      <x:c r="AD43" s="270"/>
      <x:c r="AE43" s="270"/>
      <x:c r="AF43" s="270"/>
      <x:c r="AG43" s="270"/>
      <x:c r="AH43" s="270"/>
      <x:c r="AI43" s="270"/>
      <x:c r="AJ43" s="270"/>
      <x:c r="AK43" s="270"/>
      <x:c r="AL43" s="270"/>
      <x:c r="AM43" s="270"/>
      <x:c r="AN43" s="270"/>
      <x:c r="AO43" s="270"/>
      <x:c r="AP43" s="270"/>
      <x:c r="AQ43" s="270"/>
      <x:c r="AR43" s="270"/>
      <x:c r="AS43" s="270"/>
      <x:c r="AT43" s="270"/>
      <x:c r="AU43" s="270"/>
      <x:c r="AV43" s="270"/>
      <x:c r="AW43" s="270"/>
      <x:c r="AX43" s="270"/>
      <x:c r="AY43" s="270"/>
      <x:c r="AZ43" s="270"/>
      <x:c r="BA43" s="270"/>
      <x:c r="BB43" s="270"/>
      <x:c r="BC43" s="270"/>
      <x:c r="BD43" s="270"/>
      <x:c r="BE43" s="270"/>
      <x:c r="BF43" s="270"/>
      <x:c r="BG43" s="270"/>
      <x:c r="BH43" s="270"/>
      <x:c r="BI43" s="270"/>
      <x:c r="BJ43" s="270"/>
      <x:c r="BK43" s="270"/>
      <x:c r="BL43" s="270"/>
      <x:c r="BM43" s="270"/>
      <x:c r="BN43" s="270"/>
      <x:c r="BO43" s="270"/>
      <x:c r="BP43" s="270"/>
      <x:c r="BQ43" s="270"/>
      <x:c r="BR43" s="270"/>
      <x:c r="BS43" s="270"/>
      <x:c r="BT43" s="270"/>
      <x:c r="BU43" s="270"/>
      <x:c r="BV43" s="270"/>
      <x:c r="BW43" s="270"/>
      <x:c r="BX43" s="270"/>
      <x:c r="BY43" s="270"/>
      <x:c r="BZ43" s="270"/>
      <x:c r="CA43" s="270"/>
      <x:c r="CB43" s="270"/>
      <x:c r="CC43" s="270"/>
      <x:c r="CD43" s="270"/>
      <x:c r="CE43" s="270"/>
      <x:c r="CF43" s="270"/>
      <x:c r="CG43" s="270"/>
      <x:c r="CH43" s="270"/>
      <x:c r="CI43" s="270"/>
      <x:c r="CJ43" s="270"/>
      <x:c r="CK43" s="270"/>
      <x:c r="CL43" s="270"/>
      <x:c r="CM43" s="270"/>
      <x:c r="CN43" s="270"/>
      <x:c r="CO43" s="270"/>
      <x:c r="CP43" s="270"/>
      <x:c r="CQ43" s="270"/>
      <x:c r="CR43" s="270"/>
      <x:c r="CS43" s="270"/>
      <x:c r="CT43" s="270"/>
      <x:c r="CU43" s="270"/>
      <x:c r="CV43" s="270"/>
      <x:c r="CW43" s="270"/>
      <x:c r="CX43" s="270"/>
      <x:c r="CY43" s="270"/>
      <x:c r="CZ43" s="270"/>
      <x:c r="DA43" s="270"/>
      <x:c r="DB43" s="270"/>
      <x:c r="DC43" s="270"/>
      <x:c r="DD43" s="270"/>
      <x:c r="DE43" s="270"/>
      <x:c r="DF43" s="270"/>
      <x:c r="DG43" s="270"/>
      <x:c r="DH43" s="270"/>
      <x:c r="DI43" s="270"/>
      <x:c r="DJ43" s="270"/>
      <x:c r="DK43" s="270"/>
      <x:c r="DL43" s="270"/>
    </x:row>
    <x:row r="44" spans="116:116" ht="15.85">
      <x:c r="DL44" s="270"/>
    </x:row>
    <x:row r="45" ht="15.85"/>
    <x:row r="46" spans="105:116" ht="15.85">
      <x:c r="DA46" s="270"/>
      <x:c r="DB46" s="270"/>
      <x:c r="DC46" s="270"/>
      <x:c r="DD46" s="270"/>
      <x:c r="DE46" s="270"/>
      <x:c r="DF46" s="270"/>
      <x:c r="DG46" s="270"/>
      <x:c r="DH46" s="270"/>
      <x:c r="DI46" s="270"/>
      <x:c r="DJ46" s="270"/>
      <x:c r="DK46" s="270"/>
      <x:c r="DL46" s="270"/>
    </x:row>
    <x:row r="47" ht="15.85"/>
    <x:row r="48" ht="15.85"/>
    <x:row r="49" ht="15.85"/>
    <x:row r="50" spans="104:116" ht="15.85">
      <x:c r="CZ50" s="270"/>
      <x:c r="DA50" s="270"/>
      <x:c r="DB50" s="270"/>
      <x:c r="DC50" s="270"/>
      <x:c r="DD50" s="270"/>
      <x:c r="DE50" s="270"/>
      <x:c r="DF50" s="270"/>
      <x:c r="DG50" s="270"/>
      <x:c r="DH50" s="270"/>
      <x:c r="DI50" s="270"/>
      <x:c r="DJ50" s="270"/>
      <x:c r="DK50" s="270"/>
      <x:c r="DL50" s="270"/>
    </x:row>
    <x:row r="51" ht="15.85"/>
    <x:row r="52" ht="15.85"/>
    <x:row r="53" spans="116:116" ht="15.85">
      <x:c r="DL53" s="270"/>
    </x:row>
    <x:row r="54" ht="15.85"/>
    <x:row r="55" ht="15.85"/>
    <x:row r="56" ht="15.85"/>
    <x:row r="57" ht="15.85"/>
    <x:row r="58" ht="15.85"/>
    <x:row r="59" ht="15.85"/>
    <x:row r="60" ht="15.85"/>
    <x:row r="61" ht="15.85"/>
    <x:row r="62" ht="15.85"/>
    <x:row r="63" ht="15.85"/>
    <x:row r="64" ht="15.85"/>
    <x:row r="65" ht="15.85"/>
    <x:row r="66" ht="15.85"/>
    <x:row r="67" spans="107:116" ht="15.85">
      <x:c r="DC67" s="270"/>
      <x:c r="DD67" s="270"/>
      <x:c r="DE67" s="270"/>
      <x:c r="DF67" s="270"/>
      <x:c r="DG67" s="270"/>
      <x:c r="DH67" s="270"/>
      <x:c r="DI67" s="270"/>
      <x:c r="DJ67" s="270"/>
      <x:c r="DK67" s="270"/>
      <x:c r="DL67" s="270"/>
    </x:row>
    <x:row r="68" ht="15.85"/>
    <x:row r="69" ht="15.85"/>
    <x:row r="70" ht="15.85"/>
    <x:row r="71" ht="15.85"/>
    <x:row r="72" ht="15.85"/>
    <x:row r="73" ht="15.85"/>
    <x:row r="74" ht="15.85"/>
    <x:row r="75" ht="15.85"/>
    <x:row r="76" ht="15.85"/>
    <x:row r="77" ht="15.85"/>
    <x:row r="78" ht="15.85"/>
    <x:row r="79" ht="15.85"/>
    <x:row r="80" ht="15.85"/>
    <x:row r="81" ht="15.85"/>
    <x:row r="82" ht="15.85"/>
    <x:row r="83" ht="15.85"/>
    <x:row r="84" ht="15.85"/>
    <x:row r="85" ht="15.85"/>
    <x:row r="86" ht="15.85"/>
    <x:row r="87" ht="15.85"/>
    <x:row r="88" ht="15.85"/>
    <x:row r="89" ht="15.85"/>
  </x:sheetData>
  <x:sheetProtection algorithmName="SHA-512" spinCount="100000" saltValue="GWAbKmk6MPxxWp6Cg2kt6Q==" hashValue="95b5Yw4gHcG+5MB3AcbbTUbbSmjpD/T8vaP0G+cCVyfm5dUNtv56lfivM56VrxGOxUZS4rgmRjL+z4H0bKlIpg==" sheet="1" objects="1" scenarios="1" formatCells="1" formatColumns="1" formatRows="1" insertColumns="1" insertRows="1" insertHyperlinks="1" deleteColumns="1" deleteRows="1" selectLockedCells="0" sort="1" autoFilter="1" pivotTables="1" selectUnlockedCells="0"/>
  <x:printOptions horizontalCentered="1" verticalCentered="1" headings="0" gridLines="0" gridLinesSet="1"/>
  <x:pageMargins left="0" right="0" top="0" bottom="0" header="0" footer="0"/>
  <x:pageSetup paperSize="9" scale="48" firstPageNumber="1" fitToWidth="1" fitToHeight="1" orientation="landscape" usePrinterDefaults="1" blackAndWhite="0" draft="0" useFirstPageNumber="0" horizontalDpi="300" verticalDpi="300" copies="1"/>
  <x:headerFooter>
    <x:oddFooter>&amp;C&amp;"FZSong_Superfont,Regular"&amp;P/&amp;N</x:oddFooter>
  </x:headerFooter>
  <x:drawing r:id="rId1"/>
</x:worksheet>
</file>

<file path=xl/worksheets/sheet6.xml><?xml version="1.0" encoding="utf-8"?>
<x:worksheet xmlns:r="http://schemas.openxmlformats.org/officeDocument/2006/relationships" xmlns:c="http://schemas.openxmlformats.org/drawingml/2006/chart" xmlns:x="http://schemas.openxmlformats.org/spreadsheetml/2006/main">
  <x:sheetPr codeName="シート6">
    <x:tabColor rgb="ffffffff"/>
    <x:pageSetUpPr autoPageBreaks="1" fitToPage="1"/>
  </x:sheetPr>
  <x:dimension ref="A1:AT73"/>
  <x:sheetViews>
    <x:sheetView showGridLines="0" view="pageBreakPreview" topLeftCell="A34" zoomScaleNormal="100" zoomScaleSheetLayoutView="100" workbookViewId="0">
      <x:selection activeCell="A1" activeCellId="0" sqref="A1:A1"/>
    </x:sheetView>
  </x:sheetViews>
  <x:sheetFormatPr defaultColWidth="0" defaultRowHeight="13.5" customHeight="1" zeroHeight="1"/>
  <x:cols>
    <x:col min="1" max="36" width="2.5" style="272" customWidth="1"/>
    <x:col min="37" max="44" width="17" style="272" customWidth="1"/>
    <x:col min="45" max="45" width="6.125" style="279" customWidth="1"/>
    <x:col min="46" max="46" width="3" style="277" customWidth="1"/>
    <x:col min="47" max="47" width="19.125" style="272" hidden="1" customWidth="1"/>
    <x:col min="48" max="52" width="12.625" style="272" hidden="1" customWidth="1"/>
    <x:col min="53" max="16384" width="8.625" style="272" hidden="1"/>
  </x:cols>
  <x:sheetData>
    <x:row r="1" spans="45:46" ht="15.85">
      <x:c r="AS1" s="273"/>
      <x:c r="AT1" s="273"/>
    </x:row>
    <x:row r="2" spans="45:46" ht="15.85">
      <x:c r="AS2" s="273"/>
      <x:c r="AT2" s="273"/>
    </x:row>
    <x:row r="3" spans="45:46" ht="15.85">
      <x:c r="AS3" s="273"/>
      <x:c r="AT3" s="273"/>
    </x:row>
    <x:row r="4" spans="45:46" ht="15.85">
      <x:c r="AS4" s="273"/>
      <x:c r="AT4" s="273"/>
    </x:row>
    <x:row r="5" spans="1:45" ht="19.949999999999999">
      <x:c r="A5" s="274" t="s">
        <x:v>102</x:v>
      </x:c>
      <x:c r="B5" s="275"/>
      <x:c r="C5" s="275"/>
      <x:c r="D5" s="275"/>
      <x:c r="E5" s="275"/>
      <x:c r="F5" s="275"/>
      <x:c r="G5" s="275"/>
      <x:c r="H5" s="275"/>
      <x:c r="I5" s="275"/>
      <x:c r="J5" s="275"/>
      <x:c r="K5" s="275"/>
      <x:c r="L5" s="275"/>
      <x:c r="M5" s="275"/>
      <x:c r="N5" s="275"/>
      <x:c r="O5" s="275"/>
      <x:c r="P5" s="275"/>
      <x:c r="Q5" s="275"/>
      <x:c r="R5" s="275"/>
      <x:c r="S5" s="275"/>
      <x:c r="T5" s="275"/>
      <x:c r="U5" s="275"/>
      <x:c r="V5" s="275"/>
      <x:c r="W5" s="275"/>
      <x:c r="X5" s="275"/>
      <x:c r="Y5" s="275"/>
      <x:c r="Z5" s="275"/>
      <x:c r="AA5" s="275"/>
      <x:c r="AB5" s="275"/>
      <x:c r="AC5" s="275"/>
      <x:c r="AD5" s="275"/>
      <x:c r="AE5" s="275"/>
      <x:c r="AF5" s="275"/>
      <x:c r="AG5" s="275"/>
      <x:c r="AH5" s="275"/>
      <x:c r="AI5" s="275"/>
      <x:c r="AJ5" s="275"/>
      <x:c r="AK5" s="275"/>
      <x:c r="AL5" s="275"/>
      <x:c r="AM5" s="275"/>
      <x:c r="AN5" s="275"/>
      <x:c r="AO5" s="275"/>
      <x:c r="AP5" s="275"/>
      <x:c r="AQ5" s="275"/>
      <x:c r="AR5" s="275"/>
      <x:c r="AS5" s="276"/>
    </x:row>
    <x:row r="6" spans="1:44" ht="15.85">
      <x:c r="A6" s="277"/>
      <x:c r="B6" s="273"/>
      <x:c r="C6" s="273"/>
      <x:c r="D6" s="273"/>
      <x:c r="E6" s="273"/>
      <x:c r="F6" s="273"/>
      <x:c r="G6" s="273"/>
      <x:c r="H6" s="273"/>
      <x:c r="I6" s="273"/>
      <x:c r="J6" s="273"/>
      <x:c r="K6" s="273"/>
      <x:c r="L6" s="273"/>
      <x:c r="M6" s="273"/>
      <x:c r="N6" s="273"/>
      <x:c r="O6" s="273"/>
      <x:c r="P6" s="273"/>
      <x:c r="Q6" s="273"/>
      <x:c r="R6" s="273"/>
      <x:c r="S6" s="273"/>
      <x:c r="T6" s="273"/>
      <x:c r="U6" s="273"/>
      <x:c r="V6" s="273"/>
      <x:c r="W6" s="273"/>
      <x:c r="X6" s="273"/>
      <x:c r="Y6" s="273"/>
      <x:c r="Z6" s="273"/>
      <x:c r="AA6" s="273"/>
      <x:c r="AB6" s="273"/>
      <x:c r="AC6" s="273"/>
      <x:c r="AD6" s="273"/>
      <x:c r="AE6" s="273"/>
      <x:c r="AF6" s="273"/>
      <x:c r="AG6" s="273"/>
      <x:c r="AH6" s="273"/>
      <x:c r="AI6" s="273"/>
      <x:c r="AJ6" s="273"/>
      <x:c r="AK6" s="278" t="s">
        <x:v>493</x:v>
      </x:c>
      <x:c r="AL6" s="278"/>
      <x:c r="AM6" s="278"/>
      <x:c r="AN6" s="278"/>
      <x:c r="AO6" s="273"/>
      <x:c r="AP6" s="273"/>
      <x:c r="AQ6" s="273"/>
      <x:c r="AR6" s="273"/>
    </x:row>
    <x:row r="7" spans="1:44" ht="15.85">
      <x:c r="A7" s="277"/>
      <x:c r="B7" s="273"/>
      <x:c r="C7" s="273"/>
      <x:c r="D7" s="273"/>
      <x:c r="E7" s="273"/>
      <x:c r="F7" s="273"/>
      <x:c r="G7" s="273"/>
      <x:c r="H7" s="273"/>
      <x:c r="I7" s="273"/>
      <x:c r="J7" s="273"/>
      <x:c r="K7" s="273"/>
      <x:c r="L7" s="273"/>
      <x:c r="M7" s="273"/>
      <x:c r="N7" s="273"/>
      <x:c r="O7" s="273"/>
      <x:c r="P7" s="273"/>
      <x:c r="Q7" s="273"/>
      <x:c r="R7" s="273"/>
      <x:c r="S7" s="273"/>
      <x:c r="T7" s="273"/>
      <x:c r="U7" s="273"/>
      <x:c r="V7" s="273"/>
      <x:c r="W7" s="273"/>
      <x:c r="X7" s="273"/>
      <x:c r="Y7" s="273"/>
      <x:c r="Z7" s="273"/>
      <x:c r="AA7" s="273"/>
      <x:c r="AB7" s="273"/>
      <x:c r="AC7" s="273"/>
      <x:c r="AD7" s="273"/>
      <x:c r="AE7" s="273"/>
      <x:c r="AF7" s="273"/>
      <x:c r="AG7" s="273"/>
      <x:c r="AH7" s="273"/>
      <x:c r="AI7" s="273"/>
      <x:c r="AJ7" s="273"/>
      <x:c r="AK7" s="280"/>
      <x:c r="AL7" s="281"/>
      <x:c r="AM7" s="281"/>
      <x:c r="AN7" s="282"/>
      <x:c r="AO7" s="1133" t="s">
        <x:v>492</x:v>
      </x:c>
      <x:c r="AP7" s="283"/>
      <x:c r="AQ7" s="284" t="s">
        <x:v>206</x:v>
      </x:c>
      <x:c r="AR7" s="285"/>
    </x:row>
    <x:row r="8" spans="1:44" ht="15.85">
      <x:c r="A8" s="277"/>
      <x:c r="B8" s="273"/>
      <x:c r="C8" s="273"/>
      <x:c r="D8" s="273"/>
      <x:c r="E8" s="273"/>
      <x:c r="F8" s="273"/>
      <x:c r="G8" s="273"/>
      <x:c r="H8" s="273"/>
      <x:c r="I8" s="273"/>
      <x:c r="J8" s="273"/>
      <x:c r="K8" s="273"/>
      <x:c r="L8" s="273"/>
      <x:c r="M8" s="273"/>
      <x:c r="N8" s="273"/>
      <x:c r="O8" s="273"/>
      <x:c r="P8" s="273"/>
      <x:c r="Q8" s="273"/>
      <x:c r="R8" s="273"/>
      <x:c r="S8" s="273"/>
      <x:c r="T8" s="273"/>
      <x:c r="U8" s="273"/>
      <x:c r="V8" s="273"/>
      <x:c r="W8" s="273"/>
      <x:c r="X8" s="273"/>
      <x:c r="Y8" s="273"/>
      <x:c r="Z8" s="273"/>
      <x:c r="AA8" s="273"/>
      <x:c r="AB8" s="273"/>
      <x:c r="AC8" s="273"/>
      <x:c r="AD8" s="273"/>
      <x:c r="AE8" s="273"/>
      <x:c r="AF8" s="273"/>
      <x:c r="AG8" s="273"/>
      <x:c r="AH8" s="273"/>
      <x:c r="AI8" s="273"/>
      <x:c r="AJ8" s="273"/>
      <x:c r="AK8" s="286"/>
      <x:c r="AL8" s="287"/>
      <x:c r="AM8" s="287"/>
      <x:c r="AN8" s="288"/>
      <x:c r="AO8" s="1134"/>
      <x:c r="AP8" s="289" t="s">
        <x:v>452</x:v>
      </x:c>
      <x:c r="AQ8" s="290" t="s">
        <x:v>207</x:v>
      </x:c>
      <x:c r="AR8" s="291" t="s">
        <x:v>466</x:v>
      </x:c>
    </x:row>
    <x:row r="9" spans="1:44" ht="15.85">
      <x:c r="A9" s="277"/>
      <x:c r="B9" s="273"/>
      <x:c r="C9" s="273"/>
      <x:c r="D9" s="273"/>
      <x:c r="E9" s="273"/>
      <x:c r="F9" s="273"/>
      <x:c r="G9" s="273"/>
      <x:c r="H9" s="273"/>
      <x:c r="I9" s="273"/>
      <x:c r="J9" s="273"/>
      <x:c r="K9" s="273"/>
      <x:c r="L9" s="273"/>
      <x:c r="M9" s="273"/>
      <x:c r="N9" s="273"/>
      <x:c r="O9" s="273"/>
      <x:c r="P9" s="273"/>
      <x:c r="Q9" s="273"/>
      <x:c r="R9" s="273"/>
      <x:c r="S9" s="273"/>
      <x:c r="T9" s="273"/>
      <x:c r="U9" s="273"/>
      <x:c r="V9" s="273"/>
      <x:c r="W9" s="273"/>
      <x:c r="X9" s="273"/>
      <x:c r="Y9" s="273"/>
      <x:c r="Z9" s="273"/>
      <x:c r="AA9" s="273"/>
      <x:c r="AB9" s="273"/>
      <x:c r="AC9" s="273"/>
      <x:c r="AD9" s="273"/>
      <x:c r="AE9" s="273"/>
      <x:c r="AF9" s="273"/>
      <x:c r="AG9" s="273"/>
      <x:c r="AH9" s="273"/>
      <x:c r="AI9" s="273"/>
      <x:c r="AJ9" s="273"/>
      <x:c r="AK9" s="1135" t="s">
        <x:v>276</x:v>
      </x:c>
      <x:c r="AL9" s="1136"/>
      <x:c r="AM9" s="1136"/>
      <x:c r="AN9" s="1137"/>
      <x:c r="AO9" s="292">
        <x:v>6613116</x:v>
      </x:c>
      <x:c r="AP9" s="292">
        <x:v>56685</x:v>
      </x:c>
      <x:c r="AQ9" s="293">
        <x:v>56134</x:v>
      </x:c>
      <x:c r="AR9" s="294">
        <x:v>1</x:v>
      </x:c>
    </x:row>
    <x:row r="10" spans="1:44" ht="15.85">
      <x:c r="A10" s="277"/>
      <x:c r="B10" s="273"/>
      <x:c r="C10" s="273"/>
      <x:c r="D10" s="273"/>
      <x:c r="E10" s="273"/>
      <x:c r="F10" s="273"/>
      <x:c r="G10" s="273"/>
      <x:c r="H10" s="273"/>
      <x:c r="I10" s="273"/>
      <x:c r="J10" s="273"/>
      <x:c r="K10" s="273"/>
      <x:c r="L10" s="273"/>
      <x:c r="M10" s="273"/>
      <x:c r="N10" s="273"/>
      <x:c r="O10" s="273"/>
      <x:c r="P10" s="273"/>
      <x:c r="Q10" s="273"/>
      <x:c r="R10" s="273"/>
      <x:c r="S10" s="273"/>
      <x:c r="T10" s="273"/>
      <x:c r="U10" s="273"/>
      <x:c r="V10" s="273"/>
      <x:c r="W10" s="273"/>
      <x:c r="X10" s="273"/>
      <x:c r="Y10" s="273"/>
      <x:c r="Z10" s="273"/>
      <x:c r="AA10" s="273"/>
      <x:c r="AB10" s="273"/>
      <x:c r="AC10" s="273"/>
      <x:c r="AD10" s="273"/>
      <x:c r="AE10" s="273"/>
      <x:c r="AF10" s="273"/>
      <x:c r="AG10" s="273"/>
      <x:c r="AH10" s="273"/>
      <x:c r="AI10" s="273"/>
      <x:c r="AJ10" s="273"/>
      <x:c r="AK10" s="1135" t="s">
        <x:v>465</x:v>
      </x:c>
      <x:c r="AL10" s="1136"/>
      <x:c r="AM10" s="1136"/>
      <x:c r="AN10" s="1137"/>
      <x:c r="AO10" s="295">
        <x:v>347229</x:v>
      </x:c>
      <x:c r="AP10" s="295">
        <x:v>2976</x:v>
      </x:c>
      <x:c r="AQ10" s="296">
        <x:v>5510</x:v>
      </x:c>
      <x:c r="AR10" s="297">
        <x:v>-46</x:v>
      </x:c>
    </x:row>
    <x:row r="11" spans="1:44" customHeight="1">
      <x:c r="A11" s="277"/>
      <x:c r="B11" s="273"/>
      <x:c r="C11" s="273"/>
      <x:c r="D11" s="273"/>
      <x:c r="E11" s="273"/>
      <x:c r="F11" s="273"/>
      <x:c r="G11" s="273"/>
      <x:c r="H11" s="273"/>
      <x:c r="I11" s="273"/>
      <x:c r="J11" s="273"/>
      <x:c r="K11" s="273"/>
      <x:c r="L11" s="273"/>
      <x:c r="M11" s="273"/>
      <x:c r="N11" s="273"/>
      <x:c r="O11" s="273"/>
      <x:c r="P11" s="273"/>
      <x:c r="Q11" s="273"/>
      <x:c r="R11" s="273"/>
      <x:c r="S11" s="273"/>
      <x:c r="T11" s="273"/>
      <x:c r="U11" s="273"/>
      <x:c r="V11" s="273"/>
      <x:c r="W11" s="273"/>
      <x:c r="X11" s="273"/>
      <x:c r="Y11" s="273"/>
      <x:c r="Z11" s="273"/>
      <x:c r="AA11" s="273"/>
      <x:c r="AB11" s="273"/>
      <x:c r="AC11" s="273"/>
      <x:c r="AD11" s="273"/>
      <x:c r="AE11" s="273"/>
      <x:c r="AF11" s="273"/>
      <x:c r="AG11" s="273"/>
      <x:c r="AH11" s="273"/>
      <x:c r="AI11" s="273"/>
      <x:c r="AJ11" s="273"/>
      <x:c r="AK11" s="1135" t="s">
        <x:v>490</x:v>
      </x:c>
      <x:c r="AL11" s="1136"/>
      <x:c r="AM11" s="1136"/>
      <x:c r="AN11" s="1137"/>
      <x:c r="AO11" s="295">
        <x:v>189</x:v>
      </x:c>
      <x:c r="AP11" s="295">
        <x:v>2</x:v>
      </x:c>
      <x:c r="AQ11" s="296">
        <x:v>3865</x:v>
      </x:c>
      <x:c r="AR11" s="297">
        <x:v>-99.900000000000006</x:v>
      </x:c>
    </x:row>
    <x:row r="12" spans="1:44" customHeight="1">
      <x:c r="A12" s="277"/>
      <x:c r="B12" s="273"/>
      <x:c r="C12" s="273"/>
      <x:c r="D12" s="273"/>
      <x:c r="E12" s="273"/>
      <x:c r="F12" s="273"/>
      <x:c r="G12" s="273"/>
      <x:c r="H12" s="273"/>
      <x:c r="I12" s="273"/>
      <x:c r="J12" s="273"/>
      <x:c r="K12" s="273"/>
      <x:c r="L12" s="273"/>
      <x:c r="M12" s="273"/>
      <x:c r="N12" s="273"/>
      <x:c r="O12" s="273"/>
      <x:c r="P12" s="273"/>
      <x:c r="Q12" s="273"/>
      <x:c r="R12" s="273"/>
      <x:c r="S12" s="273"/>
      <x:c r="T12" s="273"/>
      <x:c r="U12" s="273"/>
      <x:c r="V12" s="273"/>
      <x:c r="W12" s="273"/>
      <x:c r="X12" s="273"/>
      <x:c r="Y12" s="273"/>
      <x:c r="Z12" s="273"/>
      <x:c r="AA12" s="273"/>
      <x:c r="AB12" s="273"/>
      <x:c r="AC12" s="273"/>
      <x:c r="AD12" s="273"/>
      <x:c r="AE12" s="273"/>
      <x:c r="AF12" s="273"/>
      <x:c r="AG12" s="273"/>
      <x:c r="AH12" s="273"/>
      <x:c r="AI12" s="273"/>
      <x:c r="AJ12" s="273"/>
      <x:c r="AK12" s="1135" t="s">
        <x:v>295</x:v>
      </x:c>
      <x:c r="AL12" s="1136"/>
      <x:c r="AM12" s="1136"/>
      <x:c r="AN12" s="1137"/>
      <x:c r="AO12" s="295">
        <x:v>14266</x:v>
      </x:c>
      <x:c r="AP12" s="295">
        <x:v>122</x:v>
      </x:c>
      <x:c r="AQ12" s="296">
        <x:v>1439</x:v>
      </x:c>
      <x:c r="AR12" s="297">
        <x:v>-91.5</x:v>
      </x:c>
    </x:row>
    <x:row r="13" spans="1:44" customHeight="1">
      <x:c r="A13" s="277"/>
      <x:c r="B13" s="273"/>
      <x:c r="C13" s="273"/>
      <x:c r="D13" s="273"/>
      <x:c r="E13" s="273"/>
      <x:c r="F13" s="273"/>
      <x:c r="G13" s="273"/>
      <x:c r="H13" s="273"/>
      <x:c r="I13" s="273"/>
      <x:c r="J13" s="273"/>
      <x:c r="K13" s="273"/>
      <x:c r="L13" s="273"/>
      <x:c r="M13" s="273"/>
      <x:c r="N13" s="273"/>
      <x:c r="O13" s="273"/>
      <x:c r="P13" s="273"/>
      <x:c r="Q13" s="273"/>
      <x:c r="R13" s="273"/>
      <x:c r="S13" s="273"/>
      <x:c r="T13" s="273"/>
      <x:c r="U13" s="273"/>
      <x:c r="V13" s="273"/>
      <x:c r="W13" s="273"/>
      <x:c r="X13" s="273"/>
      <x:c r="Y13" s="273"/>
      <x:c r="Z13" s="273"/>
      <x:c r="AA13" s="273"/>
      <x:c r="AB13" s="273"/>
      <x:c r="AC13" s="273"/>
      <x:c r="AD13" s="273"/>
      <x:c r="AE13" s="273"/>
      <x:c r="AF13" s="273"/>
      <x:c r="AG13" s="273"/>
      <x:c r="AH13" s="273"/>
      <x:c r="AI13" s="273"/>
      <x:c r="AJ13" s="273"/>
      <x:c r="AK13" s="1135" t="s">
        <x:v>70</x:v>
      </x:c>
      <x:c r="AL13" s="1136"/>
      <x:c r="AM13" s="1136"/>
      <x:c r="AN13" s="1137"/>
      <x:c r="AO13" s="295" t="s">
        <x:v>233</x:v>
      </x:c>
      <x:c r="AP13" s="295" t="s">
        <x:v>233</x:v>
      </x:c>
      <x:c r="AQ13" s="296">
        <x:v>19</x:v>
      </x:c>
      <x:c r="AR13" s="297" t="s">
        <x:v>233</x:v>
      </x:c>
    </x:row>
    <x:row r="14" spans="1:44" customHeight="1">
      <x:c r="A14" s="277"/>
      <x:c r="B14" s="273"/>
      <x:c r="C14" s="273"/>
      <x:c r="D14" s="273"/>
      <x:c r="E14" s="273"/>
      <x:c r="F14" s="273"/>
      <x:c r="G14" s="273"/>
      <x:c r="H14" s="273"/>
      <x:c r="I14" s="273"/>
      <x:c r="J14" s="273"/>
      <x:c r="K14" s="273"/>
      <x:c r="L14" s="273"/>
      <x:c r="M14" s="273"/>
      <x:c r="N14" s="273"/>
      <x:c r="O14" s="273"/>
      <x:c r="P14" s="273"/>
      <x:c r="Q14" s="273"/>
      <x:c r="R14" s="273"/>
      <x:c r="S14" s="273"/>
      <x:c r="T14" s="273"/>
      <x:c r="U14" s="273"/>
      <x:c r="V14" s="273"/>
      <x:c r="W14" s="273"/>
      <x:c r="X14" s="273"/>
      <x:c r="Y14" s="273"/>
      <x:c r="Z14" s="273"/>
      <x:c r="AA14" s="273"/>
      <x:c r="AB14" s="273"/>
      <x:c r="AC14" s="273"/>
      <x:c r="AD14" s="273"/>
      <x:c r="AE14" s="273"/>
      <x:c r="AF14" s="273"/>
      <x:c r="AG14" s="273"/>
      <x:c r="AH14" s="273"/>
      <x:c r="AI14" s="273"/>
      <x:c r="AJ14" s="273"/>
      <x:c r="AK14" s="1135" t="s">
        <x:v>293</x:v>
      </x:c>
      <x:c r="AL14" s="1136"/>
      <x:c r="AM14" s="1136"/>
      <x:c r="AN14" s="1137"/>
      <x:c r="AO14" s="295">
        <x:v>212426</x:v>
      </x:c>
      <x:c r="AP14" s="295">
        <x:v>1821</x:v>
      </x:c>
      <x:c r="AQ14" s="296">
        <x:v>2011</x:v>
      </x:c>
      <x:c r="AR14" s="297">
        <x:v>-9.4000000000000004</x:v>
      </x:c>
    </x:row>
    <x:row r="15" spans="1:44" customHeight="1">
      <x:c r="A15" s="277"/>
      <x:c r="B15" s="273"/>
      <x:c r="C15" s="273"/>
      <x:c r="D15" s="273"/>
      <x:c r="E15" s="273"/>
      <x:c r="F15" s="273"/>
      <x:c r="G15" s="273"/>
      <x:c r="H15" s="273"/>
      <x:c r="I15" s="273"/>
      <x:c r="J15" s="273"/>
      <x:c r="K15" s="273"/>
      <x:c r="L15" s="273"/>
      <x:c r="M15" s="273"/>
      <x:c r="N15" s="273"/>
      <x:c r="O15" s="273"/>
      <x:c r="P15" s="273"/>
      <x:c r="Q15" s="273"/>
      <x:c r="R15" s="273"/>
      <x:c r="S15" s="273"/>
      <x:c r="T15" s="273"/>
      <x:c r="U15" s="273"/>
      <x:c r="V15" s="273"/>
      <x:c r="W15" s="273"/>
      <x:c r="X15" s="273"/>
      <x:c r="Y15" s="273"/>
      <x:c r="Z15" s="273"/>
      <x:c r="AA15" s="273"/>
      <x:c r="AB15" s="273"/>
      <x:c r="AC15" s="273"/>
      <x:c r="AD15" s="273"/>
      <x:c r="AE15" s="273"/>
      <x:c r="AF15" s="273"/>
      <x:c r="AG15" s="273"/>
      <x:c r="AH15" s="273"/>
      <x:c r="AI15" s="273"/>
      <x:c r="AJ15" s="273"/>
      <x:c r="AK15" s="1135" t="s">
        <x:v>296</x:v>
      </x:c>
      <x:c r="AL15" s="1136"/>
      <x:c r="AM15" s="1136"/>
      <x:c r="AN15" s="1137"/>
      <x:c r="AO15" s="295">
        <x:v>86453</x:v>
      </x:c>
      <x:c r="AP15" s="295">
        <x:v>741</x:v>
      </x:c>
      <x:c r="AQ15" s="296">
        <x:v>1607</x:v>
      </x:c>
      <x:c r="AR15" s="297">
        <x:v>-53.899999999999999</x:v>
      </x:c>
    </x:row>
    <x:row r="16" spans="1:44" ht="15.85">
      <x:c r="A16" s="277"/>
      <x:c r="B16" s="273"/>
      <x:c r="C16" s="273"/>
      <x:c r="D16" s="273"/>
      <x:c r="E16" s="273"/>
      <x:c r="F16" s="273"/>
      <x:c r="G16" s="273"/>
      <x:c r="H16" s="273"/>
      <x:c r="I16" s="273"/>
      <x:c r="J16" s="273"/>
      <x:c r="K16" s="273"/>
      <x:c r="L16" s="273"/>
      <x:c r="M16" s="273"/>
      <x:c r="N16" s="273"/>
      <x:c r="O16" s="273"/>
      <x:c r="P16" s="273"/>
      <x:c r="Q16" s="273"/>
      <x:c r="R16" s="273"/>
      <x:c r="S16" s="273"/>
      <x:c r="T16" s="273"/>
      <x:c r="U16" s="273"/>
      <x:c r="V16" s="273"/>
      <x:c r="W16" s="273"/>
      <x:c r="X16" s="273"/>
      <x:c r="Y16" s="273"/>
      <x:c r="Z16" s="273"/>
      <x:c r="AA16" s="273"/>
      <x:c r="AB16" s="273"/>
      <x:c r="AC16" s="273"/>
      <x:c r="AD16" s="273"/>
      <x:c r="AE16" s="273"/>
      <x:c r="AF16" s="273"/>
      <x:c r="AG16" s="273"/>
      <x:c r="AH16" s="273"/>
      <x:c r="AI16" s="273"/>
      <x:c r="AJ16" s="273"/>
      <x:c r="AK16" s="1138" t="s">
        <x:v>442</x:v>
      </x:c>
      <x:c r="AL16" s="1139"/>
      <x:c r="AM16" s="1139"/>
      <x:c r="AN16" s="1140"/>
      <x:c r="AO16" s="295">
        <x:v>-555227</x:v>
      </x:c>
      <x:c r="AP16" s="295">
        <x:v>-4759</x:v>
      </x:c>
      <x:c r="AQ16" s="296">
        <x:v>-5023</x:v>
      </x:c>
      <x:c r="AR16" s="297">
        <x:v>-5.2999999999999998</x:v>
      </x:c>
    </x:row>
    <x:row r="17" spans="1:44" ht="15.85">
      <x:c r="A17" s="277"/>
      <x:c r="B17" s="273"/>
      <x:c r="C17" s="273"/>
      <x:c r="D17" s="273"/>
      <x:c r="E17" s="273"/>
      <x:c r="F17" s="273"/>
      <x:c r="G17" s="273"/>
      <x:c r="H17" s="273"/>
      <x:c r="I17" s="273"/>
      <x:c r="J17" s="273"/>
      <x:c r="K17" s="273"/>
      <x:c r="L17" s="273"/>
      <x:c r="M17" s="273"/>
      <x:c r="N17" s="273"/>
      <x:c r="O17" s="273"/>
      <x:c r="P17" s="273"/>
      <x:c r="Q17" s="273"/>
      <x:c r="R17" s="273"/>
      <x:c r="S17" s="273"/>
      <x:c r="T17" s="273"/>
      <x:c r="U17" s="273"/>
      <x:c r="V17" s="273"/>
      <x:c r="W17" s="273"/>
      <x:c r="X17" s="273"/>
      <x:c r="Y17" s="273"/>
      <x:c r="Z17" s="273"/>
      <x:c r="AA17" s="273"/>
      <x:c r="AB17" s="273"/>
      <x:c r="AC17" s="273"/>
      <x:c r="AD17" s="273"/>
      <x:c r="AE17" s="273"/>
      <x:c r="AF17" s="273"/>
      <x:c r="AG17" s="273"/>
      <x:c r="AH17" s="273"/>
      <x:c r="AI17" s="273"/>
      <x:c r="AJ17" s="273"/>
      <x:c r="AK17" s="1138" t="s">
        <x:v>242</x:v>
      </x:c>
      <x:c r="AL17" s="1139"/>
      <x:c r="AM17" s="1139"/>
      <x:c r="AN17" s="1140"/>
      <x:c r="AO17" s="295">
        <x:v>6718452</x:v>
      </x:c>
      <x:c r="AP17" s="295">
        <x:v>57588</x:v>
      </x:c>
      <x:c r="AQ17" s="296">
        <x:v>65561</x:v>
      </x:c>
      <x:c r="AR17" s="297">
        <x:v>-12.199999999999999</x:v>
      </x:c>
    </x:row>
    <x:row r="18" spans="1:44" ht="15.85">
      <x:c r="A18" s="277"/>
      <x:c r="B18" s="273"/>
      <x:c r="C18" s="273"/>
      <x:c r="D18" s="273"/>
      <x:c r="E18" s="273"/>
      <x:c r="F18" s="273"/>
      <x:c r="G18" s="273"/>
      <x:c r="H18" s="273"/>
      <x:c r="I18" s="273"/>
      <x:c r="J18" s="273"/>
      <x:c r="K18" s="273"/>
      <x:c r="L18" s="273"/>
      <x:c r="M18" s="273"/>
      <x:c r="N18" s="273"/>
      <x:c r="O18" s="273"/>
      <x:c r="P18" s="273"/>
      <x:c r="Q18" s="273"/>
      <x:c r="R18" s="273"/>
      <x:c r="S18" s="273"/>
      <x:c r="T18" s="273"/>
      <x:c r="U18" s="273"/>
      <x:c r="V18" s="273"/>
      <x:c r="W18" s="273"/>
      <x:c r="X18" s="273"/>
      <x:c r="Y18" s="273"/>
      <x:c r="Z18" s="273"/>
      <x:c r="AA18" s="273"/>
      <x:c r="AB18" s="273"/>
      <x:c r="AC18" s="273"/>
      <x:c r="AD18" s="273"/>
      <x:c r="AE18" s="273"/>
      <x:c r="AF18" s="273"/>
      <x:c r="AG18" s="273"/>
      <x:c r="AH18" s="273"/>
      <x:c r="AI18" s="273"/>
      <x:c r="AJ18" s="273"/>
      <x:c r="AK18" s="273"/>
      <x:c r="AL18" s="273"/>
      <x:c r="AM18" s="273"/>
      <x:c r="AN18" s="273"/>
      <x:c r="AO18" s="273"/>
      <x:c r="AP18" s="273"/>
      <x:c r="AQ18" s="298"/>
      <x:c r="AR18" s="298"/>
    </x:row>
    <x:row r="19" spans="1:44" ht="15.85">
      <x:c r="A19" s="277"/>
      <x:c r="B19" s="273"/>
      <x:c r="C19" s="273"/>
      <x:c r="D19" s="273"/>
      <x:c r="E19" s="273"/>
      <x:c r="F19" s="273"/>
      <x:c r="G19" s="273"/>
      <x:c r="H19" s="273"/>
      <x:c r="I19" s="273"/>
      <x:c r="J19" s="273"/>
      <x:c r="K19" s="273"/>
      <x:c r="L19" s="273"/>
      <x:c r="M19" s="273"/>
      <x:c r="N19" s="273"/>
      <x:c r="O19" s="273"/>
      <x:c r="P19" s="273"/>
      <x:c r="Q19" s="273"/>
      <x:c r="R19" s="273"/>
      <x:c r="S19" s="273"/>
      <x:c r="T19" s="273"/>
      <x:c r="U19" s="273"/>
      <x:c r="V19" s="273"/>
      <x:c r="W19" s="273"/>
      <x:c r="X19" s="273"/>
      <x:c r="Y19" s="273"/>
      <x:c r="Z19" s="273"/>
      <x:c r="AA19" s="273"/>
      <x:c r="AB19" s="273"/>
      <x:c r="AC19" s="273"/>
      <x:c r="AD19" s="273"/>
      <x:c r="AE19" s="273"/>
      <x:c r="AF19" s="273"/>
      <x:c r="AG19" s="273"/>
      <x:c r="AH19" s="273"/>
      <x:c r="AI19" s="273"/>
      <x:c r="AJ19" s="273"/>
      <x:c r="AK19" s="273" t="s">
        <x:v>258</x:v>
      </x:c>
      <x:c r="AL19" s="273"/>
      <x:c r="AM19" s="273"/>
      <x:c r="AN19" s="273"/>
      <x:c r="AO19" s="273"/>
      <x:c r="AP19" s="273"/>
      <x:c r="AQ19" s="273"/>
      <x:c r="AR19" s="273"/>
    </x:row>
    <x:row r="20" spans="1:44" ht="15.85">
      <x:c r="A20" s="277"/>
      <x:c r="B20" s="273"/>
      <x:c r="C20" s="273"/>
      <x:c r="D20" s="273"/>
      <x:c r="E20" s="273"/>
      <x:c r="F20" s="273"/>
      <x:c r="G20" s="273"/>
      <x:c r="H20" s="273"/>
      <x:c r="I20" s="273"/>
      <x:c r="J20" s="273"/>
      <x:c r="K20" s="273"/>
      <x:c r="L20" s="273"/>
      <x:c r="M20" s="273"/>
      <x:c r="N20" s="273"/>
      <x:c r="O20" s="273"/>
      <x:c r="P20" s="273"/>
      <x:c r="Q20" s="273"/>
      <x:c r="R20" s="273"/>
      <x:c r="S20" s="273"/>
      <x:c r="T20" s="273"/>
      <x:c r="U20" s="273"/>
      <x:c r="V20" s="273"/>
      <x:c r="W20" s="273"/>
      <x:c r="X20" s="273"/>
      <x:c r="Y20" s="273"/>
      <x:c r="Z20" s="273"/>
      <x:c r="AA20" s="273"/>
      <x:c r="AB20" s="273"/>
      <x:c r="AC20" s="273"/>
      <x:c r="AD20" s="273"/>
      <x:c r="AE20" s="273"/>
      <x:c r="AF20" s="273"/>
      <x:c r="AG20" s="273"/>
      <x:c r="AH20" s="273"/>
      <x:c r="AI20" s="273"/>
      <x:c r="AJ20" s="273"/>
      <x:c r="AK20" s="299"/>
      <x:c r="AL20" s="300"/>
      <x:c r="AM20" s="300"/>
      <x:c r="AN20" s="301"/>
      <x:c r="AO20" s="302" t="s">
        <x:v>444</x:v>
      </x:c>
      <x:c r="AP20" s="303" t="s">
        <x:v>446</x:v>
      </x:c>
      <x:c r="AQ20" s="304" t="s">
        <x:v>448</x:v>
      </x:c>
      <x:c r="AR20" s="305"/>
    </x:row>
    <x:row r="21" spans="1:46" s="311" customFormat="1" ht="15.85">
      <x:c r="A21" s="306"/>
      <x:c r="B21" s="278"/>
      <x:c r="C21" s="278"/>
      <x:c r="D21" s="278"/>
      <x:c r="E21" s="278"/>
      <x:c r="F21" s="278"/>
      <x:c r="G21" s="278"/>
      <x:c r="H21" s="278"/>
      <x:c r="I21" s="278"/>
      <x:c r="J21" s="278"/>
      <x:c r="K21" s="278"/>
      <x:c r="L21" s="278"/>
      <x:c r="M21" s="278"/>
      <x:c r="N21" s="278"/>
      <x:c r="O21" s="278"/>
      <x:c r="P21" s="278"/>
      <x:c r="Q21" s="278"/>
      <x:c r="R21" s="278"/>
      <x:c r="S21" s="278"/>
      <x:c r="T21" s="278"/>
      <x:c r="U21" s="278"/>
      <x:c r="V21" s="278"/>
      <x:c r="W21" s="278"/>
      <x:c r="X21" s="278"/>
      <x:c r="Y21" s="278"/>
      <x:c r="Z21" s="278"/>
      <x:c r="AA21" s="278"/>
      <x:c r="AB21" s="278"/>
      <x:c r="AC21" s="278"/>
      <x:c r="AD21" s="278"/>
      <x:c r="AE21" s="278"/>
      <x:c r="AF21" s="278"/>
      <x:c r="AG21" s="278"/>
      <x:c r="AH21" s="278"/>
      <x:c r="AI21" s="278"/>
      <x:c r="AJ21" s="278"/>
      <x:c r="AK21" s="1130" t="s">
        <x:v>101</x:v>
      </x:c>
      <x:c r="AL21" s="1131"/>
      <x:c r="AM21" s="1131"/>
      <x:c r="AN21" s="1132"/>
      <x:c r="AO21" s="307">
        <x:v>6.5300000000000002</x:v>
      </x:c>
      <x:c r="AP21" s="308">
        <x:v>6.5099999999999998</x:v>
      </x:c>
      <x:c r="AQ21" s="309">
        <x:v>0.020000000000000001</x:v>
      </x:c>
      <x:c r="AR21" s="278"/>
      <x:c r="AS21" s="310"/>
      <x:c r="AT21" s="306"/>
    </x:row>
    <x:row r="22" spans="1:46" s="311" customFormat="1" ht="15.85">
      <x:c r="A22" s="306"/>
      <x:c r="B22" s="278"/>
      <x:c r="C22" s="278"/>
      <x:c r="D22" s="278"/>
      <x:c r="E22" s="278"/>
      <x:c r="F22" s="278"/>
      <x:c r="G22" s="278"/>
      <x:c r="H22" s="278"/>
      <x:c r="I22" s="278"/>
      <x:c r="J22" s="278"/>
      <x:c r="K22" s="278"/>
      <x:c r="L22" s="278"/>
      <x:c r="M22" s="278"/>
      <x:c r="N22" s="278"/>
      <x:c r="O22" s="278"/>
      <x:c r="P22" s="278"/>
      <x:c r="Q22" s="278"/>
      <x:c r="R22" s="278"/>
      <x:c r="S22" s="278"/>
      <x:c r="T22" s="278"/>
      <x:c r="U22" s="278"/>
      <x:c r="V22" s="278"/>
      <x:c r="W22" s="278"/>
      <x:c r="X22" s="278"/>
      <x:c r="Y22" s="278"/>
      <x:c r="Z22" s="278"/>
      <x:c r="AA22" s="278"/>
      <x:c r="AB22" s="278"/>
      <x:c r="AC22" s="278"/>
      <x:c r="AD22" s="278"/>
      <x:c r="AE22" s="278"/>
      <x:c r="AF22" s="278"/>
      <x:c r="AG22" s="278"/>
      <x:c r="AH22" s="278"/>
      <x:c r="AI22" s="278"/>
      <x:c r="AJ22" s="278"/>
      <x:c r="AK22" s="1130" t="s">
        <x:v>152</x:v>
      </x:c>
      <x:c r="AL22" s="1131"/>
      <x:c r="AM22" s="1131"/>
      <x:c r="AN22" s="1132"/>
      <x:c r="AO22" s="312">
        <x:v>99.599999999999994</x:v>
      </x:c>
      <x:c r="AP22" s="313">
        <x:v>99.900000000000006</x:v>
      </x:c>
      <x:c r="AQ22" s="314">
        <x:v>-0.29999999999999999</x:v>
      </x:c>
      <x:c r="AR22" s="298"/>
      <x:c r="AS22" s="310"/>
      <x:c r="AT22" s="306"/>
    </x:row>
    <x:row r="23" spans="1:46" s="311" customFormat="1" ht="15.85">
      <x:c r="A23" s="306"/>
      <x:c r="B23" s="278"/>
      <x:c r="C23" s="278"/>
      <x:c r="D23" s="278"/>
      <x:c r="E23" s="278"/>
      <x:c r="F23" s="278"/>
      <x:c r="G23" s="278"/>
      <x:c r="H23" s="278"/>
      <x:c r="I23" s="278"/>
      <x:c r="J23" s="278"/>
      <x:c r="K23" s="278"/>
      <x:c r="L23" s="278"/>
      <x:c r="M23" s="278"/>
      <x:c r="N23" s="278"/>
      <x:c r="O23" s="278"/>
      <x:c r="P23" s="278"/>
      <x:c r="Q23" s="278"/>
      <x:c r="R23" s="278"/>
      <x:c r="S23" s="278"/>
      <x:c r="T23" s="278"/>
      <x:c r="U23" s="278"/>
      <x:c r="V23" s="278"/>
      <x:c r="W23" s="278"/>
      <x:c r="X23" s="278"/>
      <x:c r="Y23" s="278"/>
      <x:c r="Z23" s="278"/>
      <x:c r="AA23" s="278"/>
      <x:c r="AB23" s="278"/>
      <x:c r="AC23" s="278"/>
      <x:c r="AD23" s="278"/>
      <x:c r="AE23" s="278"/>
      <x:c r="AF23" s="278"/>
      <x:c r="AG23" s="278"/>
      <x:c r="AH23" s="278"/>
      <x:c r="AI23" s="278"/>
      <x:c r="AJ23" s="278"/>
      <x:c r="AK23" s="278"/>
      <x:c r="AL23" s="278"/>
      <x:c r="AM23" s="278"/>
      <x:c r="AN23" s="278"/>
      <x:c r="AO23" s="278"/>
      <x:c r="AP23" s="298"/>
      <x:c r="AQ23" s="298"/>
      <x:c r="AR23" s="298"/>
      <x:c r="AS23" s="310"/>
      <x:c r="AT23" s="306"/>
    </x:row>
    <x:row r="24" spans="1:46" s="311" customFormat="1" ht="15.85">
      <x:c r="A24" s="306"/>
      <x:c r="B24" s="278"/>
      <x:c r="C24" s="278"/>
      <x:c r="D24" s="278"/>
      <x:c r="E24" s="278"/>
      <x:c r="F24" s="278"/>
      <x:c r="G24" s="278"/>
      <x:c r="H24" s="278"/>
      <x:c r="I24" s="278"/>
      <x:c r="J24" s="278"/>
      <x:c r="K24" s="278"/>
      <x:c r="L24" s="278"/>
      <x:c r="M24" s="278"/>
      <x:c r="N24" s="278"/>
      <x:c r="O24" s="278"/>
      <x:c r="P24" s="278"/>
      <x:c r="Q24" s="278"/>
      <x:c r="R24" s="278"/>
      <x:c r="S24" s="278"/>
      <x:c r="T24" s="278"/>
      <x:c r="U24" s="278"/>
      <x:c r="V24" s="278"/>
      <x:c r="W24" s="278"/>
      <x:c r="X24" s="278"/>
      <x:c r="Y24" s="278"/>
      <x:c r="Z24" s="278"/>
      <x:c r="AA24" s="278"/>
      <x:c r="AB24" s="278"/>
      <x:c r="AC24" s="278"/>
      <x:c r="AD24" s="278"/>
      <x:c r="AE24" s="278"/>
      <x:c r="AF24" s="278"/>
      <x:c r="AG24" s="278"/>
      <x:c r="AH24" s="278"/>
      <x:c r="AI24" s="278"/>
      <x:c r="AJ24" s="278"/>
      <x:c r="AK24" s="278"/>
      <x:c r="AL24" s="278"/>
      <x:c r="AM24" s="278"/>
      <x:c r="AN24" s="278"/>
      <x:c r="AO24" s="278"/>
      <x:c r="AP24" s="298"/>
      <x:c r="AQ24" s="298"/>
      <x:c r="AR24" s="298"/>
      <x:c r="AS24" s="310"/>
      <x:c r="AT24" s="306"/>
    </x:row>
    <x:row r="25" spans="1:46" s="311" customFormat="1" ht="15.85">
      <x:c r="A25" s="315"/>
      <x:c r="B25" s="316"/>
      <x:c r="C25" s="316"/>
      <x:c r="D25" s="316"/>
      <x:c r="E25" s="316"/>
      <x:c r="F25" s="316"/>
      <x:c r="G25" s="316"/>
      <x:c r="H25" s="316"/>
      <x:c r="I25" s="316"/>
      <x:c r="J25" s="316"/>
      <x:c r="K25" s="316"/>
      <x:c r="L25" s="316"/>
      <x:c r="M25" s="316"/>
      <x:c r="N25" s="316"/>
      <x:c r="O25" s="316"/>
      <x:c r="P25" s="316"/>
      <x:c r="Q25" s="316"/>
      <x:c r="R25" s="316"/>
      <x:c r="S25" s="316"/>
      <x:c r="T25" s="316"/>
      <x:c r="U25" s="316"/>
      <x:c r="V25" s="316"/>
      <x:c r="W25" s="316"/>
      <x:c r="X25" s="316"/>
      <x:c r="Y25" s="316"/>
      <x:c r="Z25" s="316"/>
      <x:c r="AA25" s="316"/>
      <x:c r="AB25" s="316"/>
      <x:c r="AC25" s="316"/>
      <x:c r="AD25" s="316"/>
      <x:c r="AE25" s="316"/>
      <x:c r="AF25" s="316"/>
      <x:c r="AG25" s="316"/>
      <x:c r="AH25" s="316"/>
      <x:c r="AI25" s="316"/>
      <x:c r="AJ25" s="316"/>
      <x:c r="AK25" s="316"/>
      <x:c r="AL25" s="316"/>
      <x:c r="AM25" s="316"/>
      <x:c r="AN25" s="316"/>
      <x:c r="AO25" s="316"/>
      <x:c r="AP25" s="317"/>
      <x:c r="AQ25" s="317"/>
      <x:c r="AR25" s="317"/>
      <x:c r="AS25" s="318"/>
      <x:c r="AT25" s="306"/>
    </x:row>
    <x:row r="26" spans="1:46" s="311" customFormat="1" ht="15.85">
      <x:c r="A26" s="278" t="s">
        <x:v>60</x:v>
      </x:c>
      <x:c r="B26" s="278"/>
      <x:c r="C26" s="278"/>
      <x:c r="D26" s="278"/>
      <x:c r="E26" s="278"/>
      <x:c r="F26" s="278"/>
      <x:c r="G26" s="278"/>
      <x:c r="H26" s="278"/>
      <x:c r="I26" s="278"/>
      <x:c r="J26" s="278"/>
      <x:c r="K26" s="278"/>
      <x:c r="L26" s="278"/>
      <x:c r="M26" s="278"/>
      <x:c r="N26" s="278"/>
      <x:c r="O26" s="278"/>
      <x:c r="P26" s="278"/>
      <x:c r="Q26" s="278"/>
      <x:c r="R26" s="278"/>
      <x:c r="S26" s="278"/>
      <x:c r="T26" s="278"/>
      <x:c r="U26" s="278"/>
      <x:c r="V26" s="278"/>
      <x:c r="W26" s="278"/>
      <x:c r="X26" s="278"/>
      <x:c r="Y26" s="278"/>
      <x:c r="Z26" s="278"/>
      <x:c r="AA26" s="278"/>
      <x:c r="AB26" s="278"/>
      <x:c r="AC26" s="278"/>
      <x:c r="AD26" s="278"/>
      <x:c r="AE26" s="278"/>
      <x:c r="AF26" s="278"/>
      <x:c r="AG26" s="278"/>
      <x:c r="AH26" s="278"/>
      <x:c r="AI26" s="278"/>
      <x:c r="AJ26" s="278"/>
      <x:c r="AK26" s="278"/>
      <x:c r="AL26" s="278"/>
      <x:c r="AM26" s="278"/>
      <x:c r="AN26" s="278"/>
      <x:c r="AO26" s="278"/>
      <x:c r="AP26" s="298"/>
      <x:c r="AQ26" s="298"/>
      <x:c r="AR26" s="298"/>
      <x:c r="AS26" s="278"/>
      <x:c r="AT26" s="278"/>
    </x:row>
    <x:row r="27" spans="1:46" ht="15.85">
      <x:c r="A27" s="319" t="s">
        <x:v>7</x:v>
      </x:c>
      <x:c r="AO27" s="273"/>
      <x:c r="AP27" s="273"/>
      <x:c r="AQ27" s="273"/>
      <x:c r="AR27" s="273"/>
      <x:c r="AS27" s="273"/>
      <x:c r="AT27" s="273"/>
    </x:row>
    <x:row r="28" spans="1:45" ht="19.949999999999999">
      <x:c r="A28" s="274" t="s">
        <x:v>89</x:v>
      </x:c>
      <x:c r="B28" s="275"/>
      <x:c r="C28" s="275"/>
      <x:c r="D28" s="275"/>
      <x:c r="E28" s="275"/>
      <x:c r="F28" s="275"/>
      <x:c r="G28" s="275"/>
      <x:c r="H28" s="275"/>
      <x:c r="I28" s="275"/>
      <x:c r="J28" s="275"/>
      <x:c r="K28" s="275"/>
      <x:c r="L28" s="275"/>
      <x:c r="M28" s="275"/>
      <x:c r="N28" s="275"/>
      <x:c r="O28" s="275"/>
      <x:c r="P28" s="275"/>
      <x:c r="Q28" s="275"/>
      <x:c r="R28" s="275"/>
      <x:c r="S28" s="275"/>
      <x:c r="T28" s="275"/>
      <x:c r="U28" s="275"/>
      <x:c r="V28" s="275"/>
      <x:c r="W28" s="275"/>
      <x:c r="X28" s="275"/>
      <x:c r="Y28" s="275"/>
      <x:c r="Z28" s="275"/>
      <x:c r="AA28" s="275"/>
      <x:c r="AB28" s="275"/>
      <x:c r="AC28" s="275"/>
      <x:c r="AD28" s="275"/>
      <x:c r="AE28" s="275"/>
      <x:c r="AF28" s="275"/>
      <x:c r="AG28" s="275"/>
      <x:c r="AH28" s="275"/>
      <x:c r="AI28" s="275"/>
      <x:c r="AJ28" s="275"/>
      <x:c r="AK28" s="275"/>
      <x:c r="AL28" s="275"/>
      <x:c r="AM28" s="275"/>
      <x:c r="AN28" s="275"/>
      <x:c r="AO28" s="275"/>
      <x:c r="AP28" s="275"/>
      <x:c r="AQ28" s="275"/>
      <x:c r="AR28" s="275"/>
      <x:c r="AS28" s="320"/>
    </x:row>
    <x:row r="29" spans="1:45" ht="15.85">
      <x:c r="A29" s="277"/>
      <x:c r="B29" s="273"/>
      <x:c r="C29" s="273"/>
      <x:c r="D29" s="273"/>
      <x:c r="E29" s="273"/>
      <x:c r="F29" s="273"/>
      <x:c r="G29" s="273"/>
      <x:c r="H29" s="273"/>
      <x:c r="I29" s="273"/>
      <x:c r="J29" s="273"/>
      <x:c r="K29" s="273"/>
      <x:c r="L29" s="273"/>
      <x:c r="M29" s="273"/>
      <x:c r="N29" s="273"/>
      <x:c r="O29" s="273"/>
      <x:c r="P29" s="273"/>
      <x:c r="Q29" s="273"/>
      <x:c r="R29" s="273"/>
      <x:c r="S29" s="273"/>
      <x:c r="T29" s="273"/>
      <x:c r="U29" s="273"/>
      <x:c r="V29" s="273"/>
      <x:c r="W29" s="273"/>
      <x:c r="X29" s="273"/>
      <x:c r="Y29" s="273"/>
      <x:c r="Z29" s="273"/>
      <x:c r="AA29" s="273"/>
      <x:c r="AB29" s="273"/>
      <x:c r="AC29" s="273"/>
      <x:c r="AD29" s="273"/>
      <x:c r="AE29" s="273"/>
      <x:c r="AF29" s="273"/>
      <x:c r="AG29" s="273"/>
      <x:c r="AH29" s="273"/>
      <x:c r="AI29" s="273"/>
      <x:c r="AJ29" s="273"/>
      <x:c r="AK29" s="278" t="s">
        <x:v>67</x:v>
      </x:c>
      <x:c r="AL29" s="278"/>
      <x:c r="AM29" s="278"/>
      <x:c r="AN29" s="278"/>
      <x:c r="AO29" s="273"/>
      <x:c r="AP29" s="273"/>
      <x:c r="AQ29" s="273"/>
      <x:c r="AR29" s="273"/>
      <x:c r="AS29" s="321"/>
    </x:row>
    <x:row r="30" spans="1:44" ht="15.85">
      <x:c r="A30" s="277"/>
      <x:c r="B30" s="273"/>
      <x:c r="C30" s="273"/>
      <x:c r="D30" s="273"/>
      <x:c r="E30" s="273"/>
      <x:c r="F30" s="273"/>
      <x:c r="G30" s="273"/>
      <x:c r="H30" s="273"/>
      <x:c r="I30" s="273"/>
      <x:c r="J30" s="273"/>
      <x:c r="K30" s="273"/>
      <x:c r="L30" s="273"/>
      <x:c r="M30" s="273"/>
      <x:c r="N30" s="273"/>
      <x:c r="O30" s="273"/>
      <x:c r="P30" s="273"/>
      <x:c r="Q30" s="273"/>
      <x:c r="R30" s="273"/>
      <x:c r="S30" s="273"/>
      <x:c r="T30" s="273"/>
      <x:c r="U30" s="273"/>
      <x:c r="V30" s="273"/>
      <x:c r="W30" s="273"/>
      <x:c r="X30" s="273"/>
      <x:c r="Y30" s="273"/>
      <x:c r="Z30" s="273"/>
      <x:c r="AA30" s="273"/>
      <x:c r="AB30" s="273"/>
      <x:c r="AC30" s="273"/>
      <x:c r="AD30" s="273"/>
      <x:c r="AE30" s="273"/>
      <x:c r="AF30" s="273"/>
      <x:c r="AG30" s="273"/>
      <x:c r="AH30" s="273"/>
      <x:c r="AI30" s="273"/>
      <x:c r="AJ30" s="273"/>
      <x:c r="AK30" s="280"/>
      <x:c r="AL30" s="281"/>
      <x:c r="AM30" s="281"/>
      <x:c r="AN30" s="282"/>
      <x:c r="AO30" s="1133" t="s">
        <x:v>492</x:v>
      </x:c>
      <x:c r="AP30" s="283"/>
      <x:c r="AQ30" s="284" t="s">
        <x:v>206</x:v>
      </x:c>
      <x:c r="AR30" s="285"/>
    </x:row>
    <x:row r="31" spans="1:44" ht="15.85">
      <x:c r="A31" s="277"/>
      <x:c r="B31" s="273"/>
      <x:c r="C31" s="273"/>
      <x:c r="D31" s="273"/>
      <x:c r="E31" s="273"/>
      <x:c r="F31" s="273"/>
      <x:c r="G31" s="273"/>
      <x:c r="H31" s="273"/>
      <x:c r="I31" s="273"/>
      <x:c r="J31" s="273"/>
      <x:c r="K31" s="273"/>
      <x:c r="L31" s="273"/>
      <x:c r="M31" s="273"/>
      <x:c r="N31" s="273"/>
      <x:c r="O31" s="273"/>
      <x:c r="P31" s="273"/>
      <x:c r="Q31" s="273"/>
      <x:c r="R31" s="273"/>
      <x:c r="S31" s="273"/>
      <x:c r="T31" s="273"/>
      <x:c r="U31" s="273"/>
      <x:c r="V31" s="273"/>
      <x:c r="W31" s="273"/>
      <x:c r="X31" s="273"/>
      <x:c r="Y31" s="273"/>
      <x:c r="Z31" s="273"/>
      <x:c r="AA31" s="273"/>
      <x:c r="AB31" s="273"/>
      <x:c r="AC31" s="273"/>
      <x:c r="AD31" s="273"/>
      <x:c r="AE31" s="273"/>
      <x:c r="AF31" s="273"/>
      <x:c r="AG31" s="273"/>
      <x:c r="AH31" s="273"/>
      <x:c r="AI31" s="273"/>
      <x:c r="AJ31" s="273"/>
      <x:c r="AK31" s="286"/>
      <x:c r="AL31" s="287"/>
      <x:c r="AM31" s="287"/>
      <x:c r="AN31" s="288"/>
      <x:c r="AO31" s="1134"/>
      <x:c r="AP31" s="289" t="s">
        <x:v>452</x:v>
      </x:c>
      <x:c r="AQ31" s="290" t="s">
        <x:v>207</x:v>
      </x:c>
      <x:c r="AR31" s="291" t="s">
        <x:v>466</x:v>
      </x:c>
    </x:row>
    <x:row r="32" spans="1:44" ht="27" customHeight="1">
      <x:c r="A32" s="277"/>
      <x:c r="B32" s="273"/>
      <x:c r="C32" s="273"/>
      <x:c r="D32" s="273"/>
      <x:c r="E32" s="273"/>
      <x:c r="F32" s="273"/>
      <x:c r="G32" s="273"/>
      <x:c r="H32" s="273"/>
      <x:c r="I32" s="273"/>
      <x:c r="J32" s="273"/>
      <x:c r="K32" s="273"/>
      <x:c r="L32" s="273"/>
      <x:c r="M32" s="273"/>
      <x:c r="N32" s="273"/>
      <x:c r="O32" s="273"/>
      <x:c r="P32" s="273"/>
      <x:c r="Q32" s="273"/>
      <x:c r="R32" s="273"/>
      <x:c r="S32" s="273"/>
      <x:c r="T32" s="273"/>
      <x:c r="U32" s="273"/>
      <x:c r="V32" s="273"/>
      <x:c r="W32" s="273"/>
      <x:c r="X32" s="273"/>
      <x:c r="Y32" s="273"/>
      <x:c r="Z32" s="273"/>
      <x:c r="AA32" s="273"/>
      <x:c r="AB32" s="273"/>
      <x:c r="AC32" s="273"/>
      <x:c r="AD32" s="273"/>
      <x:c r="AE32" s="273"/>
      <x:c r="AF32" s="273"/>
      <x:c r="AG32" s="273"/>
      <x:c r="AH32" s="273"/>
      <x:c r="AI32" s="273"/>
      <x:c r="AJ32" s="273"/>
      <x:c r="AK32" s="1146" t="s">
        <x:v>91</x:v>
      </x:c>
      <x:c r="AL32" s="1147"/>
      <x:c r="AM32" s="1147"/>
      <x:c r="AN32" s="1148"/>
      <x:c r="AO32" s="322">
        <x:v>3976010</x:v>
      </x:c>
      <x:c r="AP32" s="322">
        <x:v>34081</x:v>
      </x:c>
      <x:c r="AQ32" s="323">
        <x:v>34736</x:v>
      </x:c>
      <x:c r="AR32" s="324">
        <x:v>-1.8999999999999999</x:v>
      </x:c>
    </x:row>
    <x:row r="33" spans="1:44" customHeight="1">
      <x:c r="A33" s="277"/>
      <x:c r="B33" s="273"/>
      <x:c r="C33" s="273"/>
      <x:c r="D33" s="273"/>
      <x:c r="E33" s="273"/>
      <x:c r="F33" s="273"/>
      <x:c r="G33" s="273"/>
      <x:c r="H33" s="273"/>
      <x:c r="I33" s="273"/>
      <x:c r="J33" s="273"/>
      <x:c r="K33" s="273"/>
      <x:c r="L33" s="273"/>
      <x:c r="M33" s="273"/>
      <x:c r="N33" s="273"/>
      <x:c r="O33" s="273"/>
      <x:c r="P33" s="273"/>
      <x:c r="Q33" s="273"/>
      <x:c r="R33" s="273"/>
      <x:c r="S33" s="273"/>
      <x:c r="T33" s="273"/>
      <x:c r="U33" s="273"/>
      <x:c r="V33" s="273"/>
      <x:c r="W33" s="273"/>
      <x:c r="X33" s="273"/>
      <x:c r="Y33" s="273"/>
      <x:c r="Z33" s="273"/>
      <x:c r="AA33" s="273"/>
      <x:c r="AB33" s="273"/>
      <x:c r="AC33" s="273"/>
      <x:c r="AD33" s="273"/>
      <x:c r="AE33" s="273"/>
      <x:c r="AF33" s="273"/>
      <x:c r="AG33" s="273"/>
      <x:c r="AH33" s="273"/>
      <x:c r="AI33" s="273"/>
      <x:c r="AJ33" s="273"/>
      <x:c r="AK33" s="1146" t="s">
        <x:v>491</x:v>
      </x:c>
      <x:c r="AL33" s="1147"/>
      <x:c r="AM33" s="1147"/>
      <x:c r="AN33" s="1148"/>
      <x:c r="AO33" s="322" t="s">
        <x:v>233</x:v>
      </x:c>
      <x:c r="AP33" s="322" t="s">
        <x:v>233</x:v>
      </x:c>
      <x:c r="AQ33" s="323" t="s">
        <x:v>233</x:v>
      </x:c>
      <x:c r="AR33" s="324" t="s">
        <x:v>233</x:v>
      </x:c>
    </x:row>
    <x:row r="34" spans="1:44" ht="27" customHeight="1">
      <x:c r="A34" s="277"/>
      <x:c r="B34" s="273"/>
      <x:c r="C34" s="273"/>
      <x:c r="D34" s="273"/>
      <x:c r="E34" s="273"/>
      <x:c r="F34" s="273"/>
      <x:c r="G34" s="273"/>
      <x:c r="H34" s="273"/>
      <x:c r="I34" s="273"/>
      <x:c r="J34" s="273"/>
      <x:c r="K34" s="273"/>
      <x:c r="L34" s="273"/>
      <x:c r="M34" s="273"/>
      <x:c r="N34" s="273"/>
      <x:c r="O34" s="273"/>
      <x:c r="P34" s="273"/>
      <x:c r="Q34" s="273"/>
      <x:c r="R34" s="273"/>
      <x:c r="S34" s="273"/>
      <x:c r="T34" s="273"/>
      <x:c r="U34" s="273"/>
      <x:c r="V34" s="273"/>
      <x:c r="W34" s="273"/>
      <x:c r="X34" s="273"/>
      <x:c r="Y34" s="273"/>
      <x:c r="Z34" s="273"/>
      <x:c r="AA34" s="273"/>
      <x:c r="AB34" s="273"/>
      <x:c r="AC34" s="273"/>
      <x:c r="AD34" s="273"/>
      <x:c r="AE34" s="273"/>
      <x:c r="AF34" s="273"/>
      <x:c r="AG34" s="273"/>
      <x:c r="AH34" s="273"/>
      <x:c r="AI34" s="273"/>
      <x:c r="AJ34" s="273"/>
      <x:c r="AK34" s="1146" t="s">
        <x:v>64</x:v>
      </x:c>
      <x:c r="AL34" s="1147"/>
      <x:c r="AM34" s="1147"/>
      <x:c r="AN34" s="1148"/>
      <x:c r="AO34" s="322" t="s">
        <x:v>233</x:v>
      </x:c>
      <x:c r="AP34" s="322" t="s">
        <x:v>233</x:v>
      </x:c>
      <x:c r="AQ34" s="323">
        <x:v>3</x:v>
      </x:c>
      <x:c r="AR34" s="324" t="s">
        <x:v>233</x:v>
      </x:c>
    </x:row>
    <x:row r="35" spans="1:44" ht="27" customHeight="1">
      <x:c r="A35" s="277"/>
      <x:c r="B35" s="273"/>
      <x:c r="C35" s="273"/>
      <x:c r="D35" s="273"/>
      <x:c r="E35" s="273"/>
      <x:c r="F35" s="273"/>
      <x:c r="G35" s="273"/>
      <x:c r="H35" s="273"/>
      <x:c r="I35" s="273"/>
      <x:c r="J35" s="273"/>
      <x:c r="K35" s="273"/>
      <x:c r="L35" s="273"/>
      <x:c r="M35" s="273"/>
      <x:c r="N35" s="273"/>
      <x:c r="O35" s="273"/>
      <x:c r="P35" s="273"/>
      <x:c r="Q35" s="273"/>
      <x:c r="R35" s="273"/>
      <x:c r="S35" s="273"/>
      <x:c r="T35" s="273"/>
      <x:c r="U35" s="273"/>
      <x:c r="V35" s="273"/>
      <x:c r="W35" s="273"/>
      <x:c r="X35" s="273"/>
      <x:c r="Y35" s="273"/>
      <x:c r="Z35" s="273"/>
      <x:c r="AA35" s="273"/>
      <x:c r="AB35" s="273"/>
      <x:c r="AC35" s="273"/>
      <x:c r="AD35" s="273"/>
      <x:c r="AE35" s="273"/>
      <x:c r="AF35" s="273"/>
      <x:c r="AG35" s="273"/>
      <x:c r="AH35" s="273"/>
      <x:c r="AI35" s="273"/>
      <x:c r="AJ35" s="273"/>
      <x:c r="AK35" s="1146" t="s">
        <x:v>63</x:v>
      </x:c>
      <x:c r="AL35" s="1147"/>
      <x:c r="AM35" s="1147"/>
      <x:c r="AN35" s="1148"/>
      <x:c r="AO35" s="322">
        <x:v>818255</x:v>
      </x:c>
      <x:c r="AP35" s="322">
        <x:v>7014</x:v>
      </x:c>
      <x:c r="AQ35" s="323">
        <x:v>12174</x:v>
      </x:c>
      <x:c r="AR35" s="324">
        <x:v>-42.399999999999999</x:v>
      </x:c>
    </x:row>
    <x:row r="36" spans="1:44" ht="27" customHeight="1">
      <x:c r="A36" s="277"/>
      <x:c r="B36" s="273"/>
      <x:c r="C36" s="273"/>
      <x:c r="D36" s="273"/>
      <x:c r="E36" s="273"/>
      <x:c r="F36" s="273"/>
      <x:c r="G36" s="273"/>
      <x:c r="H36" s="273"/>
      <x:c r="I36" s="273"/>
      <x:c r="J36" s="273"/>
      <x:c r="K36" s="273"/>
      <x:c r="L36" s="273"/>
      <x:c r="M36" s="273"/>
      <x:c r="N36" s="273"/>
      <x:c r="O36" s="273"/>
      <x:c r="P36" s="273"/>
      <x:c r="Q36" s="273"/>
      <x:c r="R36" s="273"/>
      <x:c r="S36" s="273"/>
      <x:c r="T36" s="273"/>
      <x:c r="U36" s="273"/>
      <x:c r="V36" s="273"/>
      <x:c r="W36" s="273"/>
      <x:c r="X36" s="273"/>
      <x:c r="Y36" s="273"/>
      <x:c r="Z36" s="273"/>
      <x:c r="AA36" s="273"/>
      <x:c r="AB36" s="273"/>
      <x:c r="AC36" s="273"/>
      <x:c r="AD36" s="273"/>
      <x:c r="AE36" s="273"/>
      <x:c r="AF36" s="273"/>
      <x:c r="AG36" s="273"/>
      <x:c r="AH36" s="273"/>
      <x:c r="AI36" s="273"/>
      <x:c r="AJ36" s="273"/>
      <x:c r="AK36" s="1146" t="s">
        <x:v>104</x:v>
      </x:c>
      <x:c r="AL36" s="1147"/>
      <x:c r="AM36" s="1147"/>
      <x:c r="AN36" s="1148"/>
      <x:c r="AO36" s="322" t="s">
        <x:v>233</x:v>
      </x:c>
      <x:c r="AP36" s="322" t="s">
        <x:v>233</x:v>
      </x:c>
      <x:c r="AQ36" s="323">
        <x:v>1732</x:v>
      </x:c>
      <x:c r="AR36" s="324" t="s">
        <x:v>233</x:v>
      </x:c>
    </x:row>
    <x:row r="37" spans="1:44" customHeight="1">
      <x:c r="A37" s="277"/>
      <x:c r="B37" s="273"/>
      <x:c r="C37" s="273"/>
      <x:c r="D37" s="273"/>
      <x:c r="E37" s="273"/>
      <x:c r="F37" s="273"/>
      <x:c r="G37" s="273"/>
      <x:c r="H37" s="273"/>
      <x:c r="I37" s="273"/>
      <x:c r="J37" s="273"/>
      <x:c r="K37" s="273"/>
      <x:c r="L37" s="273"/>
      <x:c r="M37" s="273"/>
      <x:c r="N37" s="273"/>
      <x:c r="O37" s="273"/>
      <x:c r="P37" s="273"/>
      <x:c r="Q37" s="273"/>
      <x:c r="R37" s="273"/>
      <x:c r="S37" s="273"/>
      <x:c r="T37" s="273"/>
      <x:c r="U37" s="273"/>
      <x:c r="V37" s="273"/>
      <x:c r="W37" s="273"/>
      <x:c r="X37" s="273"/>
      <x:c r="Y37" s="273"/>
      <x:c r="Z37" s="273"/>
      <x:c r="AA37" s="273"/>
      <x:c r="AB37" s="273"/>
      <x:c r="AC37" s="273"/>
      <x:c r="AD37" s="273"/>
      <x:c r="AE37" s="273"/>
      <x:c r="AF37" s="273"/>
      <x:c r="AG37" s="273"/>
      <x:c r="AH37" s="273"/>
      <x:c r="AI37" s="273"/>
      <x:c r="AJ37" s="273"/>
      <x:c r="AK37" s="1146" t="s">
        <x:v>100</x:v>
      </x:c>
      <x:c r="AL37" s="1147"/>
      <x:c r="AM37" s="1147"/>
      <x:c r="AN37" s="1148"/>
      <x:c r="AO37" s="322">
        <x:v>7017</x:v>
      </x:c>
      <x:c r="AP37" s="322">
        <x:v>60</x:v>
      </x:c>
      <x:c r="AQ37" s="323">
        <x:v>505</x:v>
      </x:c>
      <x:c r="AR37" s="324">
        <x:v>-88.099999999999994</x:v>
      </x:c>
    </x:row>
    <x:row r="38" spans="1:45" ht="27" customHeight="1">
      <x:c r="A38" s="277"/>
      <x:c r="B38" s="273"/>
      <x:c r="C38" s="273"/>
      <x:c r="D38" s="273"/>
      <x:c r="E38" s="273"/>
      <x:c r="F38" s="273"/>
      <x:c r="G38" s="273"/>
      <x:c r="H38" s="273"/>
      <x:c r="I38" s="273"/>
      <x:c r="J38" s="273"/>
      <x:c r="K38" s="273"/>
      <x:c r="L38" s="273"/>
      <x:c r="M38" s="273"/>
      <x:c r="N38" s="273"/>
      <x:c r="O38" s="273"/>
      <x:c r="P38" s="273"/>
      <x:c r="Q38" s="273"/>
      <x:c r="R38" s="273"/>
      <x:c r="S38" s="273"/>
      <x:c r="T38" s="273"/>
      <x:c r="U38" s="273"/>
      <x:c r="V38" s="273"/>
      <x:c r="W38" s="273"/>
      <x:c r="X38" s="273"/>
      <x:c r="Y38" s="273"/>
      <x:c r="Z38" s="273"/>
      <x:c r="AA38" s="273"/>
      <x:c r="AB38" s="273"/>
      <x:c r="AC38" s="273"/>
      <x:c r="AD38" s="273"/>
      <x:c r="AE38" s="273"/>
      <x:c r="AF38" s="273"/>
      <x:c r="AG38" s="273"/>
      <x:c r="AH38" s="273"/>
      <x:c r="AI38" s="273"/>
      <x:c r="AJ38" s="273"/>
      <x:c r="AK38" s="1149" t="s">
        <x:v>106</x:v>
      </x:c>
      <x:c r="AL38" s="1150"/>
      <x:c r="AM38" s="1150"/>
      <x:c r="AN38" s="1151"/>
      <x:c r="AO38" s="325" t="s">
        <x:v>233</x:v>
      </x:c>
      <x:c r="AP38" s="325" t="s">
        <x:v>233</x:v>
      </x:c>
      <x:c r="AQ38" s="326">
        <x:v>0</x:v>
      </x:c>
      <x:c r="AR38" s="314" t="s">
        <x:v>233</x:v>
      </x:c>
      <x:c r="AS38" s="321"/>
    </x:row>
    <x:row r="39" spans="1:45" ht="15.85">
      <x:c r="A39" s="277"/>
      <x:c r="B39" s="273"/>
      <x:c r="C39" s="273"/>
      <x:c r="D39" s="273"/>
      <x:c r="E39" s="273"/>
      <x:c r="F39" s="273"/>
      <x:c r="G39" s="273"/>
      <x:c r="H39" s="273"/>
      <x:c r="I39" s="273"/>
      <x:c r="J39" s="273"/>
      <x:c r="K39" s="273"/>
      <x:c r="L39" s="273"/>
      <x:c r="M39" s="273"/>
      <x:c r="N39" s="273"/>
      <x:c r="O39" s="273"/>
      <x:c r="P39" s="273"/>
      <x:c r="Q39" s="273"/>
      <x:c r="R39" s="273"/>
      <x:c r="S39" s="273"/>
      <x:c r="T39" s="273"/>
      <x:c r="U39" s="273"/>
      <x:c r="V39" s="273"/>
      <x:c r="W39" s="273"/>
      <x:c r="X39" s="273"/>
      <x:c r="Y39" s="273"/>
      <x:c r="Z39" s="273"/>
      <x:c r="AA39" s="273"/>
      <x:c r="AB39" s="273"/>
      <x:c r="AC39" s="273"/>
      <x:c r="AD39" s="273"/>
      <x:c r="AE39" s="273"/>
      <x:c r="AF39" s="273"/>
      <x:c r="AG39" s="273"/>
      <x:c r="AH39" s="273"/>
      <x:c r="AI39" s="273"/>
      <x:c r="AJ39" s="273"/>
      <x:c r="AK39" s="1149" t="s">
        <x:v>445</x:v>
      </x:c>
      <x:c r="AL39" s="1150"/>
      <x:c r="AM39" s="1150"/>
      <x:c r="AN39" s="1151"/>
      <x:c r="AO39" s="322">
        <x:v>-893294</x:v>
      </x:c>
      <x:c r="AP39" s="322">
        <x:v>-7657</x:v>
      </x:c>
      <x:c r="AQ39" s="323">
        <x:v>-7643</x:v>
      </x:c>
      <x:c r="AR39" s="324">
        <x:v>0.20000000000000001</x:v>
      </x:c>
      <x:c r="AS39" s="321"/>
    </x:row>
    <x:row r="40" spans="1:45" ht="27" customHeight="1">
      <x:c r="A40" s="277"/>
      <x:c r="B40" s="273"/>
      <x:c r="C40" s="273"/>
      <x:c r="D40" s="273"/>
      <x:c r="E40" s="273"/>
      <x:c r="F40" s="273"/>
      <x:c r="G40" s="273"/>
      <x:c r="H40" s="273"/>
      <x:c r="I40" s="273"/>
      <x:c r="J40" s="273"/>
      <x:c r="K40" s="273"/>
      <x:c r="L40" s="273"/>
      <x:c r="M40" s="273"/>
      <x:c r="N40" s="273"/>
      <x:c r="O40" s="273"/>
      <x:c r="P40" s="273"/>
      <x:c r="Q40" s="273"/>
      <x:c r="R40" s="273"/>
      <x:c r="S40" s="273"/>
      <x:c r="T40" s="273"/>
      <x:c r="U40" s="273"/>
      <x:c r="V40" s="273"/>
      <x:c r="W40" s="273"/>
      <x:c r="X40" s="273"/>
      <x:c r="Y40" s="273"/>
      <x:c r="Z40" s="273"/>
      <x:c r="AA40" s="273"/>
      <x:c r="AB40" s="273"/>
      <x:c r="AC40" s="273"/>
      <x:c r="AD40" s="273"/>
      <x:c r="AE40" s="273"/>
      <x:c r="AF40" s="273"/>
      <x:c r="AG40" s="273"/>
      <x:c r="AH40" s="273"/>
      <x:c r="AI40" s="273"/>
      <x:c r="AJ40" s="273"/>
      <x:c r="AK40" s="1146" t="s">
        <x:v>72</x:v>
      </x:c>
      <x:c r="AL40" s="1147"/>
      <x:c r="AM40" s="1147"/>
      <x:c r="AN40" s="1148"/>
      <x:c r="AO40" s="322">
        <x:v>-3144456</x:v>
      </x:c>
      <x:c r="AP40" s="322">
        <x:v>-26953</x:v>
      </x:c>
      <x:c r="AQ40" s="323">
        <x:v>-31811</x:v>
      </x:c>
      <x:c r="AR40" s="324">
        <x:v>-15.300000000000001</x:v>
      </x:c>
      <x:c r="AS40" s="321"/>
    </x:row>
    <x:row r="41" spans="1:45" ht="15.85">
      <x:c r="A41" s="277"/>
      <x:c r="B41" s="273"/>
      <x:c r="C41" s="273"/>
      <x:c r="D41" s="273"/>
      <x:c r="E41" s="273"/>
      <x:c r="F41" s="273"/>
      <x:c r="G41" s="273"/>
      <x:c r="H41" s="273"/>
      <x:c r="I41" s="273"/>
      <x:c r="J41" s="273"/>
      <x:c r="K41" s="273"/>
      <x:c r="L41" s="273"/>
      <x:c r="M41" s="273"/>
      <x:c r="N41" s="273"/>
      <x:c r="O41" s="273"/>
      <x:c r="P41" s="273"/>
      <x:c r="Q41" s="273"/>
      <x:c r="R41" s="273"/>
      <x:c r="S41" s="273"/>
      <x:c r="T41" s="273"/>
      <x:c r="U41" s="273"/>
      <x:c r="V41" s="273"/>
      <x:c r="W41" s="273"/>
      <x:c r="X41" s="273"/>
      <x:c r="Y41" s="273"/>
      <x:c r="Z41" s="273"/>
      <x:c r="AA41" s="273"/>
      <x:c r="AB41" s="273"/>
      <x:c r="AC41" s="273"/>
      <x:c r="AD41" s="273"/>
      <x:c r="AE41" s="273"/>
      <x:c r="AF41" s="273"/>
      <x:c r="AG41" s="273"/>
      <x:c r="AH41" s="273"/>
      <x:c r="AI41" s="273"/>
      <x:c r="AJ41" s="273"/>
      <x:c r="AK41" s="1152" t="s">
        <x:v>242</x:v>
      </x:c>
      <x:c r="AL41" s="1153"/>
      <x:c r="AM41" s="1153"/>
      <x:c r="AN41" s="1154"/>
      <x:c r="AO41" s="322">
        <x:v>763532</x:v>
      </x:c>
      <x:c r="AP41" s="322">
        <x:v>6545</x:v>
      </x:c>
      <x:c r="AQ41" s="323">
        <x:v>9697</x:v>
      </x:c>
      <x:c r="AR41" s="324">
        <x:v>-32.5</x:v>
      </x:c>
      <x:c r="AS41" s="321"/>
    </x:row>
    <x:row r="42" spans="1:45" ht="15.85">
      <x:c r="A42" s="277"/>
      <x:c r="B42" s="273"/>
      <x:c r="C42" s="273"/>
      <x:c r="D42" s="273"/>
      <x:c r="E42" s="273"/>
      <x:c r="F42" s="273"/>
      <x:c r="G42" s="273"/>
      <x:c r="H42" s="273"/>
      <x:c r="I42" s="273"/>
      <x:c r="J42" s="273"/>
      <x:c r="K42" s="273"/>
      <x:c r="L42" s="273"/>
      <x:c r="M42" s="273"/>
      <x:c r="N42" s="273"/>
      <x:c r="O42" s="273"/>
      <x:c r="P42" s="273"/>
      <x:c r="Q42" s="273"/>
      <x:c r="R42" s="273"/>
      <x:c r="S42" s="273"/>
      <x:c r="T42" s="273"/>
      <x:c r="U42" s="273"/>
      <x:c r="V42" s="273"/>
      <x:c r="W42" s="273"/>
      <x:c r="X42" s="273"/>
      <x:c r="Y42" s="273"/>
      <x:c r="Z42" s="273"/>
      <x:c r="AA42" s="273"/>
      <x:c r="AB42" s="273"/>
      <x:c r="AC42" s="273"/>
      <x:c r="AD42" s="273"/>
      <x:c r="AE42" s="273"/>
      <x:c r="AF42" s="273"/>
      <x:c r="AG42" s="273"/>
      <x:c r="AH42" s="273"/>
      <x:c r="AI42" s="273"/>
      <x:c r="AJ42" s="273"/>
      <x:c r="AK42" s="327" t="s">
        <x:v>58</x:v>
      </x:c>
      <x:c r="AL42" s="273"/>
      <x:c r="AM42" s="273"/>
      <x:c r="AN42" s="273"/>
      <x:c r="AO42" s="273"/>
      <x:c r="AP42" s="273"/>
      <x:c r="AQ42" s="298"/>
      <x:c r="AR42" s="298"/>
      <x:c r="AS42" s="321"/>
    </x:row>
    <x:row r="43" spans="1:45" ht="15.85">
      <x:c r="A43" s="277"/>
      <x:c r="B43" s="273"/>
      <x:c r="C43" s="273"/>
      <x:c r="D43" s="273"/>
      <x:c r="E43" s="273"/>
      <x:c r="F43" s="273"/>
      <x:c r="G43" s="273"/>
      <x:c r="H43" s="273"/>
      <x:c r="I43" s="273"/>
      <x:c r="J43" s="273"/>
      <x:c r="K43" s="273"/>
      <x:c r="L43" s="273"/>
      <x:c r="M43" s="273"/>
      <x:c r="N43" s="273"/>
      <x:c r="O43" s="273"/>
      <x:c r="P43" s="273"/>
      <x:c r="Q43" s="273"/>
      <x:c r="R43" s="273"/>
      <x:c r="S43" s="273"/>
      <x:c r="T43" s="273"/>
      <x:c r="U43" s="273"/>
      <x:c r="V43" s="273"/>
      <x:c r="W43" s="273"/>
      <x:c r="X43" s="273"/>
      <x:c r="Y43" s="273"/>
      <x:c r="Z43" s="273"/>
      <x:c r="AA43" s="273"/>
      <x:c r="AB43" s="273"/>
      <x:c r="AC43" s="273"/>
      <x:c r="AD43" s="273"/>
      <x:c r="AE43" s="273"/>
      <x:c r="AF43" s="273"/>
      <x:c r="AG43" s="273"/>
      <x:c r="AH43" s="273"/>
      <x:c r="AI43" s="273"/>
      <x:c r="AJ43" s="273"/>
      <x:c r="AK43" s="273"/>
      <x:c r="AL43" s="273"/>
      <x:c r="AM43" s="273"/>
      <x:c r="AN43" s="273"/>
      <x:c r="AO43" s="273"/>
      <x:c r="AP43" s="328"/>
      <x:c r="AQ43" s="298"/>
      <x:c r="AR43" s="273"/>
      <x:c r="AS43" s="321"/>
    </x:row>
    <x:row r="44" spans="1:44" ht="15.85">
      <x:c r="A44" s="277"/>
      <x:c r="B44" s="273"/>
      <x:c r="C44" s="273"/>
      <x:c r="D44" s="273"/>
      <x:c r="E44" s="273"/>
      <x:c r="F44" s="273"/>
      <x:c r="G44" s="273"/>
      <x:c r="H44" s="273"/>
      <x:c r="I44" s="273"/>
      <x:c r="J44" s="273"/>
      <x:c r="K44" s="273"/>
      <x:c r="L44" s="273"/>
      <x:c r="M44" s="273"/>
      <x:c r="N44" s="273"/>
      <x:c r="O44" s="273"/>
      <x:c r="P44" s="273"/>
      <x:c r="Q44" s="273"/>
      <x:c r="R44" s="273"/>
      <x:c r="S44" s="273"/>
      <x:c r="T44" s="273"/>
      <x:c r="U44" s="273"/>
      <x:c r="V44" s="273"/>
      <x:c r="W44" s="273"/>
      <x:c r="X44" s="273"/>
      <x:c r="Y44" s="273"/>
      <x:c r="Z44" s="273"/>
      <x:c r="AA44" s="273"/>
      <x:c r="AB44" s="273"/>
      <x:c r="AC44" s="273"/>
      <x:c r="AD44" s="273"/>
      <x:c r="AE44" s="273"/>
      <x:c r="AF44" s="273"/>
      <x:c r="AG44" s="273"/>
      <x:c r="AH44" s="273"/>
      <x:c r="AI44" s="273"/>
      <x:c r="AJ44" s="273"/>
      <x:c r="AK44" s="273"/>
      <x:c r="AL44" s="273"/>
      <x:c r="AM44" s="273"/>
      <x:c r="AN44" s="273"/>
      <x:c r="AO44" s="273"/>
      <x:c r="AP44" s="273"/>
      <x:c r="AQ44" s="298"/>
      <x:c r="AR44" s="273"/>
    </x:row>
    <x:row r="45" spans="1:46" ht="15.85">
      <x:c r="A45" s="275"/>
      <x:c r="B45" s="275"/>
      <x:c r="C45" s="275"/>
      <x:c r="D45" s="275"/>
      <x:c r="E45" s="275"/>
      <x:c r="F45" s="275"/>
      <x:c r="G45" s="275"/>
      <x:c r="H45" s="275"/>
      <x:c r="I45" s="275"/>
      <x:c r="J45" s="275"/>
      <x:c r="K45" s="275"/>
      <x:c r="L45" s="275"/>
      <x:c r="M45" s="275"/>
      <x:c r="N45" s="275"/>
      <x:c r="O45" s="275"/>
      <x:c r="P45" s="275"/>
      <x:c r="Q45" s="275"/>
      <x:c r="R45" s="275"/>
      <x:c r="S45" s="275"/>
      <x:c r="T45" s="275"/>
      <x:c r="U45" s="275"/>
      <x:c r="V45" s="275"/>
      <x:c r="W45" s="275"/>
      <x:c r="X45" s="275"/>
      <x:c r="Y45" s="275"/>
      <x:c r="Z45" s="275"/>
      <x:c r="AA45" s="275"/>
      <x:c r="AB45" s="275"/>
      <x:c r="AC45" s="275"/>
      <x:c r="AD45" s="275"/>
      <x:c r="AE45" s="275"/>
      <x:c r="AF45" s="275"/>
      <x:c r="AG45" s="275"/>
      <x:c r="AH45" s="275"/>
      <x:c r="AI45" s="275"/>
      <x:c r="AJ45" s="275"/>
      <x:c r="AK45" s="275"/>
      <x:c r="AL45" s="275"/>
      <x:c r="AM45" s="275"/>
      <x:c r="AN45" s="275"/>
      <x:c r="AO45" s="275"/>
      <x:c r="AP45" s="275"/>
      <x:c r="AQ45" s="329"/>
      <x:c r="AR45" s="275"/>
      <x:c r="AS45" s="275"/>
      <x:c r="AT45" s="273"/>
    </x:row>
    <x:row r="46" spans="1:46" ht="15.85">
      <x:c r="A46" s="330"/>
      <x:c r="B46" s="330"/>
      <x:c r="C46" s="330"/>
      <x:c r="D46" s="330"/>
      <x:c r="E46" s="330"/>
      <x:c r="F46" s="330"/>
      <x:c r="G46" s="330"/>
      <x:c r="H46" s="330"/>
      <x:c r="I46" s="330"/>
      <x:c r="J46" s="330"/>
      <x:c r="K46" s="330"/>
      <x:c r="L46" s="330"/>
      <x:c r="M46" s="330"/>
      <x:c r="N46" s="330"/>
      <x:c r="O46" s="330"/>
      <x:c r="P46" s="330"/>
      <x:c r="Q46" s="330"/>
      <x:c r="R46" s="330"/>
      <x:c r="S46" s="330"/>
      <x:c r="T46" s="330"/>
      <x:c r="U46" s="330"/>
      <x:c r="V46" s="330"/>
      <x:c r="W46" s="330"/>
      <x:c r="X46" s="330"/>
      <x:c r="Y46" s="330"/>
      <x:c r="Z46" s="330"/>
      <x:c r="AA46" s="330"/>
      <x:c r="AB46" s="330"/>
      <x:c r="AC46" s="330"/>
      <x:c r="AD46" s="330"/>
      <x:c r="AE46" s="330"/>
      <x:c r="AF46" s="330"/>
      <x:c r="AG46" s="330"/>
      <x:c r="AH46" s="330"/>
      <x:c r="AI46" s="330"/>
      <x:c r="AJ46" s="330"/>
      <x:c r="AK46" s="330"/>
      <x:c r="AL46" s="330"/>
      <x:c r="AM46" s="330"/>
      <x:c r="AN46" s="330"/>
      <x:c r="AO46" s="330"/>
      <x:c r="AP46" s="330"/>
      <x:c r="AQ46" s="330"/>
      <x:c r="AR46" s="330"/>
      <x:c r="AS46" s="330"/>
      <x:c r="AT46" s="273"/>
    </x:row>
    <x:row r="47" spans="1:44" ht="17.25" customHeight="1">
      <x:c r="A47" s="331" t="s">
        <x:v>497</x:v>
      </x:c>
      <x:c r="B47" s="273"/>
      <x:c r="C47" s="273"/>
      <x:c r="D47" s="273"/>
      <x:c r="E47" s="273"/>
      <x:c r="F47" s="273"/>
      <x:c r="G47" s="273"/>
      <x:c r="H47" s="273"/>
      <x:c r="I47" s="273"/>
      <x:c r="J47" s="273"/>
      <x:c r="K47" s="273"/>
      <x:c r="L47" s="273"/>
      <x:c r="M47" s="273"/>
      <x:c r="N47" s="273"/>
      <x:c r="O47" s="273"/>
      <x:c r="P47" s="273"/>
      <x:c r="Q47" s="273"/>
      <x:c r="R47" s="273"/>
      <x:c r="S47" s="273"/>
      <x:c r="T47" s="273"/>
      <x:c r="U47" s="273"/>
      <x:c r="V47" s="273"/>
      <x:c r="W47" s="273"/>
      <x:c r="X47" s="273"/>
      <x:c r="Y47" s="273"/>
      <x:c r="Z47" s="273"/>
      <x:c r="AA47" s="273"/>
      <x:c r="AB47" s="273"/>
      <x:c r="AC47" s="273"/>
      <x:c r="AD47" s="273"/>
      <x:c r="AE47" s="273"/>
      <x:c r="AF47" s="273"/>
      <x:c r="AG47" s="273"/>
      <x:c r="AH47" s="273"/>
      <x:c r="AI47" s="273"/>
      <x:c r="AJ47" s="273"/>
      <x:c r="AK47" s="273"/>
      <x:c r="AL47" s="273"/>
      <x:c r="AM47" s="273"/>
      <x:c r="AN47" s="273"/>
      <x:c r="AO47" s="273"/>
      <x:c r="AP47" s="273"/>
      <x:c r="AQ47" s="273"/>
      <x:c r="AR47" s="273"/>
    </x:row>
    <x:row r="48" spans="1:44" ht="15.85">
      <x:c r="A48" s="277"/>
      <x:c r="B48" s="273"/>
      <x:c r="C48" s="273"/>
      <x:c r="D48" s="273"/>
      <x:c r="E48" s="273"/>
      <x:c r="F48" s="273"/>
      <x:c r="G48" s="273"/>
      <x:c r="H48" s="273"/>
      <x:c r="I48" s="273"/>
      <x:c r="J48" s="273"/>
      <x:c r="K48" s="273"/>
      <x:c r="L48" s="273"/>
      <x:c r="M48" s="273"/>
      <x:c r="N48" s="273"/>
      <x:c r="O48" s="273"/>
      <x:c r="P48" s="273"/>
      <x:c r="Q48" s="273"/>
      <x:c r="R48" s="273"/>
      <x:c r="S48" s="273"/>
      <x:c r="T48" s="273"/>
      <x:c r="U48" s="273"/>
      <x:c r="V48" s="273"/>
      <x:c r="W48" s="273"/>
      <x:c r="X48" s="273"/>
      <x:c r="Y48" s="273"/>
      <x:c r="Z48" s="273"/>
      <x:c r="AA48" s="273"/>
      <x:c r="AB48" s="273"/>
      <x:c r="AC48" s="273"/>
      <x:c r="AD48" s="273"/>
      <x:c r="AE48" s="273"/>
      <x:c r="AF48" s="273"/>
      <x:c r="AG48" s="273"/>
      <x:c r="AH48" s="273"/>
      <x:c r="AI48" s="273"/>
      <x:c r="AJ48" s="273"/>
      <x:c r="AK48" s="332" t="s">
        <x:v>422</x:v>
      </x:c>
      <x:c r="AL48" s="332"/>
      <x:c r="AM48" s="332"/>
      <x:c r="AN48" s="332"/>
      <x:c r="AO48" s="332"/>
      <x:c r="AP48" s="332"/>
      <x:c r="AQ48" s="333"/>
      <x:c r="AR48" s="332"/>
    </x:row>
    <x:row r="49" spans="1:44" customHeight="1">
      <x:c r="A49" s="277"/>
      <x:c r="B49" s="273"/>
      <x:c r="C49" s="273"/>
      <x:c r="D49" s="273"/>
      <x:c r="E49" s="273"/>
      <x:c r="F49" s="273"/>
      <x:c r="G49" s="273"/>
      <x:c r="H49" s="273"/>
      <x:c r="I49" s="273"/>
      <x:c r="J49" s="273"/>
      <x:c r="K49" s="273"/>
      <x:c r="L49" s="273"/>
      <x:c r="M49" s="273"/>
      <x:c r="N49" s="273"/>
      <x:c r="O49" s="273"/>
      <x:c r="P49" s="273"/>
      <x:c r="Q49" s="273"/>
      <x:c r="R49" s="273"/>
      <x:c r="S49" s="273"/>
      <x:c r="T49" s="273"/>
      <x:c r="U49" s="273"/>
      <x:c r="V49" s="273"/>
      <x:c r="W49" s="273"/>
      <x:c r="X49" s="273"/>
      <x:c r="Y49" s="273"/>
      <x:c r="Z49" s="273"/>
      <x:c r="AA49" s="273"/>
      <x:c r="AB49" s="273"/>
      <x:c r="AC49" s="273"/>
      <x:c r="AD49" s="273"/>
      <x:c r="AE49" s="273"/>
      <x:c r="AF49" s="273"/>
      <x:c r="AG49" s="273"/>
      <x:c r="AH49" s="273"/>
      <x:c r="AI49" s="273"/>
      <x:c r="AJ49" s="273"/>
      <x:c r="AK49" s="334"/>
      <x:c r="AL49" s="335"/>
      <x:c r="AM49" s="1141" t="s">
        <x:v>492</x:v>
      </x:c>
      <x:c r="AN49" s="1143" t="s">
        <x:v>109</x:v>
      </x:c>
      <x:c r="AO49" s="1144"/>
      <x:c r="AP49" s="1144"/>
      <x:c r="AQ49" s="1144"/>
      <x:c r="AR49" s="1145"/>
    </x:row>
    <x:row r="50" spans="1:44" ht="15.85">
      <x:c r="A50" s="277"/>
      <x:c r="B50" s="273"/>
      <x:c r="C50" s="273"/>
      <x:c r="D50" s="273"/>
      <x:c r="E50" s="273"/>
      <x:c r="F50" s="273"/>
      <x:c r="G50" s="273"/>
      <x:c r="H50" s="273"/>
      <x:c r="I50" s="273"/>
      <x:c r="J50" s="273"/>
      <x:c r="K50" s="273"/>
      <x:c r="L50" s="273"/>
      <x:c r="M50" s="273"/>
      <x:c r="N50" s="273"/>
      <x:c r="O50" s="273"/>
      <x:c r="P50" s="273"/>
      <x:c r="Q50" s="273"/>
      <x:c r="R50" s="273"/>
      <x:c r="S50" s="273"/>
      <x:c r="T50" s="273"/>
      <x:c r="U50" s="273"/>
      <x:c r="V50" s="273"/>
      <x:c r="W50" s="273"/>
      <x:c r="X50" s="273"/>
      <x:c r="Y50" s="273"/>
      <x:c r="Z50" s="273"/>
      <x:c r="AA50" s="273"/>
      <x:c r="AB50" s="273"/>
      <x:c r="AC50" s="273"/>
      <x:c r="AD50" s="273"/>
      <x:c r="AE50" s="273"/>
      <x:c r="AF50" s="273"/>
      <x:c r="AG50" s="273"/>
      <x:c r="AH50" s="273"/>
      <x:c r="AI50" s="273"/>
      <x:c r="AJ50" s="273"/>
      <x:c r="AK50" s="336"/>
      <x:c r="AL50" s="337"/>
      <x:c r="AM50" s="1142"/>
      <x:c r="AN50" s="338" t="s">
        <x:v>311</x:v>
      </x:c>
      <x:c r="AO50" s="339" t="s">
        <x:v>113</x:v>
      </x:c>
      <x:c r="AP50" s="340" t="s">
        <x:v>112</x:v>
      </x:c>
      <x:c r="AQ50" s="341" t="s">
        <x:v>115</x:v>
      </x:c>
      <x:c r="AR50" s="342" t="s">
        <x:v>449</x:v>
      </x:c>
    </x:row>
    <x:row r="51" spans="1:44" ht="15.85">
      <x:c r="A51" s="277"/>
      <x:c r="B51" s="273"/>
      <x:c r="C51" s="273"/>
      <x:c r="D51" s="273"/>
      <x:c r="E51" s="273"/>
      <x:c r="F51" s="273"/>
      <x:c r="G51" s="273"/>
      <x:c r="H51" s="273"/>
      <x:c r="I51" s="273"/>
      <x:c r="J51" s="273"/>
      <x:c r="K51" s="273"/>
      <x:c r="L51" s="273"/>
      <x:c r="M51" s="273"/>
      <x:c r="N51" s="273"/>
      <x:c r="O51" s="273"/>
      <x:c r="P51" s="273"/>
      <x:c r="Q51" s="273"/>
      <x:c r="R51" s="273"/>
      <x:c r="S51" s="273"/>
      <x:c r="T51" s="273"/>
      <x:c r="U51" s="273"/>
      <x:c r="V51" s="273"/>
      <x:c r="W51" s="273"/>
      <x:c r="X51" s="273"/>
      <x:c r="Y51" s="273"/>
      <x:c r="Z51" s="273"/>
      <x:c r="AA51" s="273"/>
      <x:c r="AB51" s="273"/>
      <x:c r="AC51" s="273"/>
      <x:c r="AD51" s="273"/>
      <x:c r="AE51" s="273"/>
      <x:c r="AF51" s="273"/>
      <x:c r="AG51" s="273"/>
      <x:c r="AH51" s="273"/>
      <x:c r="AI51" s="273"/>
      <x:c r="AJ51" s="273"/>
      <x:c r="AK51" s="334" t="s">
        <x:v>450</x:v>
      </x:c>
      <x:c r="AL51" s="335"/>
      <x:c r="AM51" s="343">
        <x:v>6806120</x:v>
      </x:c>
      <x:c r="AN51" s="344">
        <x:v>57580</x:v>
      </x:c>
      <x:c r="AO51" s="345">
        <x:v>-26.800000000000001</x:v>
      </x:c>
      <x:c r="AP51" s="346">
        <x:v>50840</x:v>
      </x:c>
      <x:c r="AQ51" s="347">
        <x:v>16.899999999999999</x:v>
      </x:c>
      <x:c r="AR51" s="348">
        <x:v>-43.700000000000003</x:v>
      </x:c>
    </x:row>
    <x:row r="52" spans="1:44" ht="15.85">
      <x:c r="A52" s="277"/>
      <x:c r="B52" s="273"/>
      <x:c r="C52" s="273"/>
      <x:c r="D52" s="273"/>
      <x:c r="E52" s="273"/>
      <x:c r="F52" s="273"/>
      <x:c r="G52" s="273"/>
      <x:c r="H52" s="273"/>
      <x:c r="I52" s="273"/>
      <x:c r="J52" s="273"/>
      <x:c r="K52" s="273"/>
      <x:c r="L52" s="273"/>
      <x:c r="M52" s="273"/>
      <x:c r="N52" s="273"/>
      <x:c r="O52" s="273"/>
      <x:c r="P52" s="273"/>
      <x:c r="Q52" s="273"/>
      <x:c r="R52" s="273"/>
      <x:c r="S52" s="273"/>
      <x:c r="T52" s="273"/>
      <x:c r="U52" s="273"/>
      <x:c r="V52" s="273"/>
      <x:c r="W52" s="273"/>
      <x:c r="X52" s="273"/>
      <x:c r="Y52" s="273"/>
      <x:c r="Z52" s="273"/>
      <x:c r="AA52" s="273"/>
      <x:c r="AB52" s="273"/>
      <x:c r="AC52" s="273"/>
      <x:c r="AD52" s="273"/>
      <x:c r="AE52" s="273"/>
      <x:c r="AF52" s="273"/>
      <x:c r="AG52" s="273"/>
      <x:c r="AH52" s="273"/>
      <x:c r="AI52" s="273"/>
      <x:c r="AJ52" s="273"/>
      <x:c r="AK52" s="349"/>
      <x:c r="AL52" s="350" t="s">
        <x:v>456</x:v>
      </x:c>
      <x:c r="AM52" s="351">
        <x:v>1891918</x:v>
      </x:c>
      <x:c r="AN52" s="352">
        <x:v>16006</x:v>
      </x:c>
      <x:c r="AO52" s="353">
        <x:v>-3</x:v>
      </x:c>
      <x:c r="AP52" s="354">
        <x:v>25367</x:v>
      </x:c>
      <x:c r="AQ52" s="355">
        <x:v>9.0999999999999996</x:v>
      </x:c>
      <x:c r="AR52" s="356">
        <x:v>-12.1</x:v>
      </x:c>
    </x:row>
    <x:row r="53" spans="1:44" ht="15.85">
      <x:c r="A53" s="277"/>
      <x:c r="B53" s="273"/>
      <x:c r="C53" s="273"/>
      <x:c r="D53" s="273"/>
      <x:c r="E53" s="273"/>
      <x:c r="F53" s="273"/>
      <x:c r="G53" s="273"/>
      <x:c r="H53" s="273"/>
      <x:c r="I53" s="273"/>
      <x:c r="J53" s="273"/>
      <x:c r="K53" s="273"/>
      <x:c r="L53" s="273"/>
      <x:c r="M53" s="273"/>
      <x:c r="N53" s="273"/>
      <x:c r="O53" s="273"/>
      <x:c r="P53" s="273"/>
      <x:c r="Q53" s="273"/>
      <x:c r="R53" s="273"/>
      <x:c r="S53" s="273"/>
      <x:c r="T53" s="273"/>
      <x:c r="U53" s="273"/>
      <x:c r="V53" s="273"/>
      <x:c r="W53" s="273"/>
      <x:c r="X53" s="273"/>
      <x:c r="Y53" s="273"/>
      <x:c r="Z53" s="273"/>
      <x:c r="AA53" s="273"/>
      <x:c r="AB53" s="273"/>
      <x:c r="AC53" s="273"/>
      <x:c r="AD53" s="273"/>
      <x:c r="AE53" s="273"/>
      <x:c r="AF53" s="273"/>
      <x:c r="AG53" s="273"/>
      <x:c r="AH53" s="273"/>
      <x:c r="AI53" s="273"/>
      <x:c r="AJ53" s="273"/>
      <x:c r="AK53" s="334" t="s">
        <x:v>453</x:v>
      </x:c>
      <x:c r="AL53" s="335"/>
      <x:c r="AM53" s="343">
        <x:v>3854270</x:v>
      </x:c>
      <x:c r="AN53" s="344">
        <x:v>32633</x:v>
      </x:c>
      <x:c r="AO53" s="345">
        <x:v>-43.299999999999997</x:v>
      </x:c>
      <x:c r="AP53" s="346">
        <x:v>53605</x:v>
      </x:c>
      <x:c r="AQ53" s="347">
        <x:v>5.4000000000000004</x:v>
      </x:c>
      <x:c r="AR53" s="348">
        <x:v>-48.700000000000003</x:v>
      </x:c>
    </x:row>
    <x:row r="54" spans="1:44" ht="15.85">
      <x:c r="A54" s="277"/>
      <x:c r="B54" s="273"/>
      <x:c r="C54" s="273"/>
      <x:c r="D54" s="273"/>
      <x:c r="E54" s="273"/>
      <x:c r="F54" s="273"/>
      <x:c r="G54" s="273"/>
      <x:c r="H54" s="273"/>
      <x:c r="I54" s="273"/>
      <x:c r="J54" s="273"/>
      <x:c r="K54" s="273"/>
      <x:c r="L54" s="273"/>
      <x:c r="M54" s="273"/>
      <x:c r="N54" s="273"/>
      <x:c r="O54" s="273"/>
      <x:c r="P54" s="273"/>
      <x:c r="Q54" s="273"/>
      <x:c r="R54" s="273"/>
      <x:c r="S54" s="273"/>
      <x:c r="T54" s="273"/>
      <x:c r="U54" s="273"/>
      <x:c r="V54" s="273"/>
      <x:c r="W54" s="273"/>
      <x:c r="X54" s="273"/>
      <x:c r="Y54" s="273"/>
      <x:c r="Z54" s="273"/>
      <x:c r="AA54" s="273"/>
      <x:c r="AB54" s="273"/>
      <x:c r="AC54" s="273"/>
      <x:c r="AD54" s="273"/>
      <x:c r="AE54" s="273"/>
      <x:c r="AF54" s="273"/>
      <x:c r="AG54" s="273"/>
      <x:c r="AH54" s="273"/>
      <x:c r="AI54" s="273"/>
      <x:c r="AJ54" s="273"/>
      <x:c r="AK54" s="349"/>
      <x:c r="AL54" s="350" t="s">
        <x:v>456</x:v>
      </x:c>
      <x:c r="AM54" s="351">
        <x:v>2066742</x:v>
      </x:c>
      <x:c r="AN54" s="352">
        <x:v>17498</x:v>
      </x:c>
      <x:c r="AO54" s="353">
        <x:v>9.3000000000000007</x:v>
      </x:c>
      <x:c r="AP54" s="354">
        <x:v>28343</x:v>
      </x:c>
      <x:c r="AQ54" s="355">
        <x:v>11.699999999999999</x:v>
      </x:c>
      <x:c r="AR54" s="356">
        <x:v>-2.3999999999999999</x:v>
      </x:c>
    </x:row>
    <x:row r="55" spans="1:44" ht="15.85">
      <x:c r="A55" s="277"/>
      <x:c r="B55" s="273"/>
      <x:c r="C55" s="273"/>
      <x:c r="D55" s="273"/>
      <x:c r="E55" s="273"/>
      <x:c r="F55" s="273"/>
      <x:c r="G55" s="273"/>
      <x:c r="H55" s="273"/>
      <x:c r="I55" s="273"/>
      <x:c r="J55" s="273"/>
      <x:c r="K55" s="273"/>
      <x:c r="L55" s="273"/>
      <x:c r="M55" s="273"/>
      <x:c r="N55" s="273"/>
      <x:c r="O55" s="273"/>
      <x:c r="P55" s="273"/>
      <x:c r="Q55" s="273"/>
      <x:c r="R55" s="273"/>
      <x:c r="S55" s="273"/>
      <x:c r="T55" s="273"/>
      <x:c r="U55" s="273"/>
      <x:c r="V55" s="273"/>
      <x:c r="W55" s="273"/>
      <x:c r="X55" s="273"/>
      <x:c r="Y55" s="273"/>
      <x:c r="Z55" s="273"/>
      <x:c r="AA55" s="273"/>
      <x:c r="AB55" s="273"/>
      <x:c r="AC55" s="273"/>
      <x:c r="AD55" s="273"/>
      <x:c r="AE55" s="273"/>
      <x:c r="AF55" s="273"/>
      <x:c r="AG55" s="273"/>
      <x:c r="AH55" s="273"/>
      <x:c r="AI55" s="273"/>
      <x:c r="AJ55" s="273"/>
      <x:c r="AK55" s="334" t="s">
        <x:v>467</x:v>
      </x:c>
      <x:c r="AL55" s="335"/>
      <x:c r="AM55" s="343">
        <x:v>4972467</x:v>
      </x:c>
      <x:c r="AN55" s="344">
        <x:v>42242</x:v>
      </x:c>
      <x:c r="AO55" s="345">
        <x:v>29.399999999999999</x:v>
      </x:c>
      <x:c r="AP55" s="346">
        <x:v>46440</x:v>
      </x:c>
      <x:c r="AQ55" s="347">
        <x:v>-13.4</x:v>
      </x:c>
      <x:c r="AR55" s="348">
        <x:v>42.799999999999997</x:v>
      </x:c>
    </x:row>
    <x:row r="56" spans="1:44" ht="15.85">
      <x:c r="A56" s="277"/>
      <x:c r="B56" s="273"/>
      <x:c r="C56" s="273"/>
      <x:c r="D56" s="273"/>
      <x:c r="E56" s="273"/>
      <x:c r="F56" s="273"/>
      <x:c r="G56" s="273"/>
      <x:c r="H56" s="273"/>
      <x:c r="I56" s="273"/>
      <x:c r="J56" s="273"/>
      <x:c r="K56" s="273"/>
      <x:c r="L56" s="273"/>
      <x:c r="M56" s="273"/>
      <x:c r="N56" s="273"/>
      <x:c r="O56" s="273"/>
      <x:c r="P56" s="273"/>
      <x:c r="Q56" s="273"/>
      <x:c r="R56" s="273"/>
      <x:c r="S56" s="273"/>
      <x:c r="T56" s="273"/>
      <x:c r="U56" s="273"/>
      <x:c r="V56" s="273"/>
      <x:c r="W56" s="273"/>
      <x:c r="X56" s="273"/>
      <x:c r="Y56" s="273"/>
      <x:c r="Z56" s="273"/>
      <x:c r="AA56" s="273"/>
      <x:c r="AB56" s="273"/>
      <x:c r="AC56" s="273"/>
      <x:c r="AD56" s="273"/>
      <x:c r="AE56" s="273"/>
      <x:c r="AF56" s="273"/>
      <x:c r="AG56" s="273"/>
      <x:c r="AH56" s="273"/>
      <x:c r="AI56" s="273"/>
      <x:c r="AJ56" s="273"/>
      <x:c r="AK56" s="349"/>
      <x:c r="AL56" s="350" t="s">
        <x:v>456</x:v>
      </x:c>
      <x:c r="AM56" s="351">
        <x:v>2433036</x:v>
      </x:c>
      <x:c r="AN56" s="352">
        <x:v>20669</x:v>
      </x:c>
      <x:c r="AO56" s="353">
        <x:v>18.100000000000001</x:v>
      </x:c>
      <x:c r="AP56" s="354">
        <x:v>27658</x:v>
      </x:c>
      <x:c r="AQ56" s="355">
        <x:v>-2.3999999999999999</x:v>
      </x:c>
      <x:c r="AR56" s="356">
        <x:v>20.5</x:v>
      </x:c>
    </x:row>
    <x:row r="57" spans="1:44" ht="15.85">
      <x:c r="A57" s="277"/>
      <x:c r="B57" s="273"/>
      <x:c r="C57" s="273"/>
      <x:c r="D57" s="273"/>
      <x:c r="E57" s="273"/>
      <x:c r="F57" s="273"/>
      <x:c r="G57" s="273"/>
      <x:c r="H57" s="273"/>
      <x:c r="I57" s="273"/>
      <x:c r="J57" s="273"/>
      <x:c r="K57" s="273"/>
      <x:c r="L57" s="273"/>
      <x:c r="M57" s="273"/>
      <x:c r="N57" s="273"/>
      <x:c r="O57" s="273"/>
      <x:c r="P57" s="273"/>
      <x:c r="Q57" s="273"/>
      <x:c r="R57" s="273"/>
      <x:c r="S57" s="273"/>
      <x:c r="T57" s="273"/>
      <x:c r="U57" s="273"/>
      <x:c r="V57" s="273"/>
      <x:c r="W57" s="273"/>
      <x:c r="X57" s="273"/>
      <x:c r="Y57" s="273"/>
      <x:c r="Z57" s="273"/>
      <x:c r="AA57" s="273"/>
      <x:c r="AB57" s="273"/>
      <x:c r="AC57" s="273"/>
      <x:c r="AD57" s="273"/>
      <x:c r="AE57" s="273"/>
      <x:c r="AF57" s="273"/>
      <x:c r="AG57" s="273"/>
      <x:c r="AH57" s="273"/>
      <x:c r="AI57" s="273"/>
      <x:c r="AJ57" s="273"/>
      <x:c r="AK57" s="334" t="s">
        <x:v>478</x:v>
      </x:c>
      <x:c r="AL57" s="335"/>
      <x:c r="AM57" s="343">
        <x:v>5493479</x:v>
      </x:c>
      <x:c r="AN57" s="344">
        <x:v>46884</x:v>
      </x:c>
      <x:c r="AO57" s="345">
        <x:v>11</x:v>
      </x:c>
      <x:c r="AP57" s="346">
        <x:v>63257</x:v>
      </x:c>
      <x:c r="AQ57" s="347">
        <x:v>36.200000000000003</x:v>
      </x:c>
      <x:c r="AR57" s="348">
        <x:v>-25.199999999999999</x:v>
      </x:c>
    </x:row>
    <x:row r="58" spans="1:44" ht="15.85">
      <x:c r="A58" s="277"/>
      <x:c r="B58" s="273"/>
      <x:c r="C58" s="273"/>
      <x:c r="D58" s="273"/>
      <x:c r="E58" s="273"/>
      <x:c r="F58" s="273"/>
      <x:c r="G58" s="273"/>
      <x:c r="H58" s="273"/>
      <x:c r="I58" s="273"/>
      <x:c r="J58" s="273"/>
      <x:c r="K58" s="273"/>
      <x:c r="L58" s="273"/>
      <x:c r="M58" s="273"/>
      <x:c r="N58" s="273"/>
      <x:c r="O58" s="273"/>
      <x:c r="P58" s="273"/>
      <x:c r="Q58" s="273"/>
      <x:c r="R58" s="273"/>
      <x:c r="S58" s="273"/>
      <x:c r="T58" s="273"/>
      <x:c r="U58" s="273"/>
      <x:c r="V58" s="273"/>
      <x:c r="W58" s="273"/>
      <x:c r="X58" s="273"/>
      <x:c r="Y58" s="273"/>
      <x:c r="Z58" s="273"/>
      <x:c r="AA58" s="273"/>
      <x:c r="AB58" s="273"/>
      <x:c r="AC58" s="273"/>
      <x:c r="AD58" s="273"/>
      <x:c r="AE58" s="273"/>
      <x:c r="AF58" s="273"/>
      <x:c r="AG58" s="273"/>
      <x:c r="AH58" s="273"/>
      <x:c r="AI58" s="273"/>
      <x:c r="AJ58" s="273"/>
      <x:c r="AK58" s="349"/>
      <x:c r="AL58" s="350" t="s">
        <x:v>456</x:v>
      </x:c>
      <x:c r="AM58" s="351">
        <x:v>2925421</x:v>
      </x:c>
      <x:c r="AN58" s="352">
        <x:v>24967</x:v>
      </x:c>
      <x:c r="AO58" s="353">
        <x:v>20.800000000000001</x:v>
      </x:c>
      <x:c r="AP58" s="354">
        <x:v>27259</x:v>
      </x:c>
      <x:c r="AQ58" s="355">
        <x:v>-1.3999999999999999</x:v>
      </x:c>
      <x:c r="AR58" s="356">
        <x:v>22.199999999999999</x:v>
      </x:c>
    </x:row>
    <x:row r="59" spans="1:44" ht="15.85">
      <x:c r="A59" s="277"/>
      <x:c r="B59" s="273"/>
      <x:c r="C59" s="273"/>
      <x:c r="D59" s="273"/>
      <x:c r="E59" s="273"/>
      <x:c r="F59" s="273"/>
      <x:c r="G59" s="273"/>
      <x:c r="H59" s="273"/>
      <x:c r="I59" s="273"/>
      <x:c r="J59" s="273"/>
      <x:c r="K59" s="273"/>
      <x:c r="L59" s="273"/>
      <x:c r="M59" s="273"/>
      <x:c r="N59" s="273"/>
      <x:c r="O59" s="273"/>
      <x:c r="P59" s="273"/>
      <x:c r="Q59" s="273"/>
      <x:c r="R59" s="273"/>
      <x:c r="S59" s="273"/>
      <x:c r="T59" s="273"/>
      <x:c r="U59" s="273"/>
      <x:c r="V59" s="273"/>
      <x:c r="W59" s="273"/>
      <x:c r="X59" s="273"/>
      <x:c r="Y59" s="273"/>
      <x:c r="Z59" s="273"/>
      <x:c r="AA59" s="273"/>
      <x:c r="AB59" s="273"/>
      <x:c r="AC59" s="273"/>
      <x:c r="AD59" s="273"/>
      <x:c r="AE59" s="273"/>
      <x:c r="AF59" s="273"/>
      <x:c r="AG59" s="273"/>
      <x:c r="AH59" s="273"/>
      <x:c r="AI59" s="273"/>
      <x:c r="AJ59" s="273"/>
      <x:c r="AK59" s="334" t="s">
        <x:v>468</x:v>
      </x:c>
      <x:c r="AL59" s="335"/>
      <x:c r="AM59" s="343">
        <x:v>4983914</x:v>
      </x:c>
      <x:c r="AN59" s="344">
        <x:v>42720</x:v>
      </x:c>
      <x:c r="AO59" s="345">
        <x:v>-8.9000000000000004</x:v>
      </x:c>
      <x:c r="AP59" s="346">
        <x:v>52308</x:v>
      </x:c>
      <x:c r="AQ59" s="347">
        <x:v>-17.300000000000001</x:v>
      </x:c>
      <x:c r="AR59" s="348">
        <x:v>8.4000000000000004</x:v>
      </x:c>
    </x:row>
    <x:row r="60" spans="1:44" ht="15.85">
      <x:c r="A60" s="277"/>
      <x:c r="B60" s="273"/>
      <x:c r="C60" s="273"/>
      <x:c r="D60" s="273"/>
      <x:c r="E60" s="273"/>
      <x:c r="F60" s="273"/>
      <x:c r="G60" s="273"/>
      <x:c r="H60" s="273"/>
      <x:c r="I60" s="273"/>
      <x:c r="J60" s="273"/>
      <x:c r="K60" s="273"/>
      <x:c r="L60" s="273"/>
      <x:c r="M60" s="273"/>
      <x:c r="N60" s="273"/>
      <x:c r="O60" s="273"/>
      <x:c r="P60" s="273"/>
      <x:c r="Q60" s="273"/>
      <x:c r="R60" s="273"/>
      <x:c r="S60" s="273"/>
      <x:c r="T60" s="273"/>
      <x:c r="U60" s="273"/>
      <x:c r="V60" s="273"/>
      <x:c r="W60" s="273"/>
      <x:c r="X60" s="273"/>
      <x:c r="Y60" s="273"/>
      <x:c r="Z60" s="273"/>
      <x:c r="AA60" s="273"/>
      <x:c r="AB60" s="273"/>
      <x:c r="AC60" s="273"/>
      <x:c r="AD60" s="273"/>
      <x:c r="AE60" s="273"/>
      <x:c r="AF60" s="273"/>
      <x:c r="AG60" s="273"/>
      <x:c r="AH60" s="273"/>
      <x:c r="AI60" s="273"/>
      <x:c r="AJ60" s="273"/>
      <x:c r="AK60" s="349"/>
      <x:c r="AL60" s="350" t="s">
        <x:v>456</x:v>
      </x:c>
      <x:c r="AM60" s="351">
        <x:v>2606766</x:v>
      </x:c>
      <x:c r="AN60" s="352">
        <x:v>22344</x:v>
      </x:c>
      <x:c r="AO60" s="353">
        <x:v>-10.5</x:v>
      </x:c>
      <x:c r="AP60" s="354">
        <x:v>28695</x:v>
      </x:c>
      <x:c r="AQ60" s="355">
        <x:v>5.2999999999999998</x:v>
      </x:c>
      <x:c r="AR60" s="356">
        <x:v>-15.800000000000001</x:v>
      </x:c>
    </x:row>
    <x:row r="61" spans="1:44" ht="15.85">
      <x:c r="A61" s="277"/>
      <x:c r="B61" s="273"/>
      <x:c r="C61" s="273"/>
      <x:c r="D61" s="273"/>
      <x:c r="E61" s="273"/>
      <x:c r="F61" s="273"/>
      <x:c r="G61" s="273"/>
      <x:c r="H61" s="273"/>
      <x:c r="I61" s="273"/>
      <x:c r="J61" s="273"/>
      <x:c r="K61" s="273"/>
      <x:c r="L61" s="273"/>
      <x:c r="M61" s="273"/>
      <x:c r="N61" s="273"/>
      <x:c r="O61" s="273"/>
      <x:c r="P61" s="273"/>
      <x:c r="Q61" s="273"/>
      <x:c r="R61" s="273"/>
      <x:c r="S61" s="273"/>
      <x:c r="T61" s="273"/>
      <x:c r="U61" s="273"/>
      <x:c r="V61" s="273"/>
      <x:c r="W61" s="273"/>
      <x:c r="X61" s="273"/>
      <x:c r="Y61" s="273"/>
      <x:c r="Z61" s="273"/>
      <x:c r="AA61" s="273"/>
      <x:c r="AB61" s="273"/>
      <x:c r="AC61" s="273"/>
      <x:c r="AD61" s="273"/>
      <x:c r="AE61" s="273"/>
      <x:c r="AF61" s="273"/>
      <x:c r="AG61" s="273"/>
      <x:c r="AH61" s="273"/>
      <x:c r="AI61" s="273"/>
      <x:c r="AJ61" s="273"/>
      <x:c r="AK61" s="334" t="s">
        <x:v>111</x:v>
      </x:c>
      <x:c r="AL61" s="357"/>
      <x:c r="AM61" s="358">
        <x:v>5222050</x:v>
      </x:c>
      <x:c r="AN61" s="359">
        <x:v>44412</x:v>
      </x:c>
      <x:c r="AO61" s="360">
        <x:v>-7.7000000000000002</x:v>
      </x:c>
      <x:c r="AP61" s="361">
        <x:v>53290</x:v>
      </x:c>
      <x:c r="AQ61" s="362">
        <x:v>5.5999999999999996</x:v>
      </x:c>
      <x:c r="AR61" s="348">
        <x:v>-13.300000000000001</x:v>
      </x:c>
    </x:row>
    <x:row r="62" spans="1:44" ht="15.85">
      <x:c r="A62" s="277"/>
      <x:c r="B62" s="273"/>
      <x:c r="C62" s="273"/>
      <x:c r="D62" s="273"/>
      <x:c r="E62" s="273"/>
      <x:c r="F62" s="273"/>
      <x:c r="G62" s="273"/>
      <x:c r="H62" s="273"/>
      <x:c r="I62" s="273"/>
      <x:c r="J62" s="273"/>
      <x:c r="K62" s="273"/>
      <x:c r="L62" s="273"/>
      <x:c r="M62" s="273"/>
      <x:c r="N62" s="273"/>
      <x:c r="O62" s="273"/>
      <x:c r="P62" s="273"/>
      <x:c r="Q62" s="273"/>
      <x:c r="R62" s="273"/>
      <x:c r="S62" s="273"/>
      <x:c r="T62" s="273"/>
      <x:c r="U62" s="273"/>
      <x:c r="V62" s="273"/>
      <x:c r="W62" s="273"/>
      <x:c r="X62" s="273"/>
      <x:c r="Y62" s="273"/>
      <x:c r="Z62" s="273"/>
      <x:c r="AA62" s="273"/>
      <x:c r="AB62" s="273"/>
      <x:c r="AC62" s="273"/>
      <x:c r="AD62" s="273"/>
      <x:c r="AE62" s="273"/>
      <x:c r="AF62" s="273"/>
      <x:c r="AG62" s="273"/>
      <x:c r="AH62" s="273"/>
      <x:c r="AI62" s="273"/>
      <x:c r="AJ62" s="273"/>
      <x:c r="AK62" s="349"/>
      <x:c r="AL62" s="350" t="s">
        <x:v>456</x:v>
      </x:c>
      <x:c r="AM62" s="351">
        <x:v>2384777</x:v>
      </x:c>
      <x:c r="AN62" s="352">
        <x:v>20297</x:v>
      </x:c>
      <x:c r="AO62" s="353">
        <x:v>6.9000000000000004</x:v>
      </x:c>
      <x:c r="AP62" s="354">
        <x:v>27464</x:v>
      </x:c>
      <x:c r="AQ62" s="355">
        <x:v>4.5</x:v>
      </x:c>
      <x:c r="AR62" s="356">
        <x:v>2.3999999999999999</x:v>
      </x:c>
    </x:row>
    <x:row r="63" spans="1:44" ht="15.85">
      <x:c r="A63" s="277"/>
      <x:c r="B63" s="273"/>
      <x:c r="C63" s="273"/>
      <x:c r="D63" s="273"/>
      <x:c r="E63" s="273"/>
      <x:c r="F63" s="273"/>
      <x:c r="G63" s="273"/>
      <x:c r="H63" s="273"/>
      <x:c r="I63" s="273"/>
      <x:c r="J63" s="273"/>
      <x:c r="K63" s="273"/>
      <x:c r="L63" s="273"/>
      <x:c r="M63" s="273"/>
      <x:c r="N63" s="273"/>
      <x:c r="O63" s="273"/>
      <x:c r="P63" s="273"/>
      <x:c r="Q63" s="273"/>
      <x:c r="R63" s="273"/>
      <x:c r="S63" s="273"/>
      <x:c r="T63" s="273"/>
      <x:c r="U63" s="273"/>
      <x:c r="V63" s="273"/>
      <x:c r="W63" s="273"/>
      <x:c r="X63" s="273"/>
      <x:c r="Y63" s="273"/>
      <x:c r="Z63" s="273"/>
      <x:c r="AA63" s="273"/>
      <x:c r="AB63" s="273"/>
      <x:c r="AC63" s="273"/>
      <x:c r="AD63" s="273"/>
      <x:c r="AE63" s="273"/>
      <x:c r="AF63" s="273"/>
      <x:c r="AG63" s="273"/>
      <x:c r="AH63" s="273"/>
      <x:c r="AI63" s="273"/>
      <x:c r="AJ63" s="273"/>
      <x:c r="AK63" s="273"/>
      <x:c r="AL63" s="273"/>
      <x:c r="AM63" s="273"/>
      <x:c r="AN63" s="273"/>
      <x:c r="AO63" s="273"/>
      <x:c r="AP63" s="273"/>
      <x:c r="AQ63" s="273"/>
      <x:c r="AR63" s="273"/>
    </x:row>
    <x:row r="64" spans="1:44" ht="15.85">
      <x:c r="A64" s="277"/>
      <x:c r="B64" s="273"/>
      <x:c r="C64" s="273"/>
      <x:c r="D64" s="273"/>
      <x:c r="E64" s="273"/>
      <x:c r="F64" s="273"/>
      <x:c r="G64" s="273"/>
      <x:c r="H64" s="273"/>
      <x:c r="I64" s="273"/>
      <x:c r="J64" s="273"/>
      <x:c r="K64" s="273"/>
      <x:c r="L64" s="273"/>
      <x:c r="M64" s="273"/>
      <x:c r="N64" s="273"/>
      <x:c r="O64" s="273"/>
      <x:c r="P64" s="273"/>
      <x:c r="Q64" s="273"/>
      <x:c r="R64" s="273"/>
      <x:c r="S64" s="273"/>
      <x:c r="T64" s="273"/>
      <x:c r="U64" s="273"/>
      <x:c r="V64" s="273"/>
      <x:c r="W64" s="273"/>
      <x:c r="X64" s="273"/>
      <x:c r="Y64" s="273"/>
      <x:c r="Z64" s="273"/>
      <x:c r="AA64" s="273"/>
      <x:c r="AB64" s="273"/>
      <x:c r="AC64" s="273"/>
      <x:c r="AD64" s="273"/>
      <x:c r="AE64" s="273"/>
      <x:c r="AF64" s="273"/>
      <x:c r="AG64" s="273"/>
      <x:c r="AH64" s="273"/>
      <x:c r="AI64" s="273"/>
      <x:c r="AJ64" s="273"/>
      <x:c r="AK64" s="273"/>
      <x:c r="AL64" s="273"/>
      <x:c r="AM64" s="273"/>
      <x:c r="AN64" s="273"/>
      <x:c r="AO64" s="273"/>
      <x:c r="AP64" s="273"/>
      <x:c r="AQ64" s="273"/>
      <x:c r="AR64" s="273"/>
    </x:row>
    <x:row r="65" spans="1:44" ht="15.85">
      <x:c r="A65" s="277"/>
      <x:c r="B65" s="273"/>
      <x:c r="C65" s="273"/>
      <x:c r="D65" s="273"/>
      <x:c r="E65" s="273"/>
      <x:c r="F65" s="273"/>
      <x:c r="G65" s="273"/>
      <x:c r="H65" s="273"/>
      <x:c r="I65" s="273"/>
      <x:c r="J65" s="273"/>
      <x:c r="K65" s="273"/>
      <x:c r="L65" s="273"/>
      <x:c r="M65" s="273"/>
      <x:c r="N65" s="273"/>
      <x:c r="O65" s="273"/>
      <x:c r="P65" s="273"/>
      <x:c r="Q65" s="273"/>
      <x:c r="R65" s="273"/>
      <x:c r="S65" s="273"/>
      <x:c r="T65" s="273"/>
      <x:c r="U65" s="273"/>
      <x:c r="V65" s="273"/>
      <x:c r="W65" s="273"/>
      <x:c r="X65" s="273"/>
      <x:c r="Y65" s="273"/>
      <x:c r="Z65" s="273"/>
      <x:c r="AA65" s="273"/>
      <x:c r="AB65" s="273"/>
      <x:c r="AC65" s="273"/>
      <x:c r="AD65" s="273"/>
      <x:c r="AE65" s="273"/>
      <x:c r="AF65" s="273"/>
      <x:c r="AG65" s="273"/>
      <x:c r="AH65" s="273"/>
      <x:c r="AI65" s="273"/>
      <x:c r="AJ65" s="273"/>
      <x:c r="AK65" s="273"/>
      <x:c r="AL65" s="273"/>
      <x:c r="AM65" s="273"/>
      <x:c r="AN65" s="273"/>
      <x:c r="AO65" s="273"/>
      <x:c r="AP65" s="273"/>
      <x:c r="AQ65" s="273"/>
      <x:c r="AR65" s="273"/>
    </x:row>
    <x:row r="66" spans="1:45" ht="15.85">
      <x:c r="A66" s="363"/>
      <x:c r="B66" s="330"/>
      <x:c r="C66" s="330"/>
      <x:c r="D66" s="330"/>
      <x:c r="E66" s="330"/>
      <x:c r="F66" s="330"/>
      <x:c r="G66" s="330"/>
      <x:c r="H66" s="330"/>
      <x:c r="I66" s="330"/>
      <x:c r="J66" s="330"/>
      <x:c r="K66" s="330"/>
      <x:c r="L66" s="330"/>
      <x:c r="M66" s="330"/>
      <x:c r="N66" s="330"/>
      <x:c r="O66" s="330"/>
      <x:c r="P66" s="330"/>
      <x:c r="Q66" s="330"/>
      <x:c r="R66" s="330"/>
      <x:c r="S66" s="330"/>
      <x:c r="T66" s="330"/>
      <x:c r="U66" s="330"/>
      <x:c r="V66" s="330"/>
      <x:c r="W66" s="330"/>
      <x:c r="X66" s="330"/>
      <x:c r="Y66" s="330"/>
      <x:c r="Z66" s="330"/>
      <x:c r="AA66" s="330"/>
      <x:c r="AB66" s="330"/>
      <x:c r="AC66" s="330"/>
      <x:c r="AD66" s="330"/>
      <x:c r="AE66" s="330"/>
      <x:c r="AF66" s="330"/>
      <x:c r="AG66" s="330"/>
      <x:c r="AH66" s="330"/>
      <x:c r="AI66" s="330"/>
      <x:c r="AJ66" s="330"/>
      <x:c r="AK66" s="330"/>
      <x:c r="AL66" s="330"/>
      <x:c r="AM66" s="330"/>
      <x:c r="AN66" s="330"/>
      <x:c r="AO66" s="330"/>
      <x:c r="AP66" s="330"/>
      <x:c r="AQ66" s="330"/>
      <x:c r="AR66" s="330"/>
      <x:c r="AS66" s="364"/>
    </x:row>
    <x:row r="67" spans="37:46" hidden="1" customHeight="1">
      <x:c r="AK67" s="273"/>
      <x:c r="AL67" s="273"/>
      <x:c r="AM67" s="273"/>
      <x:c r="AN67" s="273"/>
      <x:c r="AO67" s="273"/>
      <x:c r="AP67" s="273"/>
      <x:c r="AQ67" s="273"/>
      <x:c r="AR67" s="273"/>
      <x:c r="AS67" s="273"/>
      <x:c r="AT67" s="273"/>
    </x:row>
    <x:row r="68" spans="37:44" hidden="1" customHeight="1">
      <x:c r="AK68" s="273"/>
      <x:c r="AL68" s="273"/>
      <x:c r="AM68" s="273"/>
      <x:c r="AN68" s="273"/>
      <x:c r="AO68" s="273"/>
      <x:c r="AP68" s="273"/>
      <x:c r="AQ68" s="273"/>
      <x:c r="AR68" s="273"/>
    </x:row>
    <x:row r="69" spans="37:44" hidden="1" customHeight="1">
      <x:c r="AK69" s="273"/>
      <x:c r="AL69" s="273"/>
      <x:c r="AM69" s="273"/>
      <x:c r="AN69" s="273"/>
      <x:c r="AO69" s="273"/>
      <x:c r="AP69" s="273"/>
      <x:c r="AQ69" s="273"/>
      <x:c r="AR69" s="273"/>
    </x:row>
    <x:row r="70" spans="37:44" ht="15.85" hidden="1">
      <x:c r="AK70" s="273"/>
      <x:c r="AL70" s="273"/>
      <x:c r="AM70" s="273"/>
      <x:c r="AN70" s="273"/>
      <x:c r="AO70" s="273"/>
      <x:c r="AP70" s="273"/>
      <x:c r="AQ70" s="273"/>
      <x:c r="AR70" s="273"/>
    </x:row>
    <x:row r="71" spans="37:44" ht="15.85" hidden="1">
      <x:c r="AK71" s="273"/>
      <x:c r="AL71" s="273"/>
      <x:c r="AM71" s="273"/>
      <x:c r="AN71" s="273"/>
      <x:c r="AO71" s="273"/>
      <x:c r="AP71" s="273"/>
      <x:c r="AQ71" s="273"/>
      <x:c r="AR71" s="273"/>
    </x:row>
    <x:row r="72" spans="37:44" ht="15.85" hidden="1">
      <x:c r="AK72" s="273"/>
      <x:c r="AL72" s="273"/>
      <x:c r="AM72" s="273"/>
      <x:c r="AN72" s="273"/>
      <x:c r="AO72" s="273"/>
      <x:c r="AP72" s="273"/>
      <x:c r="AQ72" s="273"/>
      <x:c r="AR72" s="273"/>
    </x:row>
    <x:row r="73" spans="37:44" ht="15.85" hidden="1">
      <x:c r="AK73" s="273"/>
      <x:c r="AL73" s="273"/>
      <x:c r="AM73" s="273"/>
      <x:c r="AN73" s="273"/>
      <x:c r="AO73" s="273"/>
      <x:c r="AP73" s="273"/>
      <x:c r="AQ73" s="273"/>
      <x:c r="AR73" s="273"/>
    </x:row>
    <x:row r="74" ht="15.85" hidden="1"/>
  </x:sheetData>
  <x:sheetProtection algorithmName="SHA-512" spinCount="100000" saltValue="sSWxkyY6fq6n918yzSkNFQ==" hashValue="xoEpp4V+j2r5HzE+dR8ws4GJuToGwYEyX7YSF3h2QCrRhx20Hs5Y1ifasrPKg95ZYJjpPyi3EkehWzvJ0OoThw==" sheet="1" objects="1" scenarios="1" formatCells="1" formatColumns="1" formatRows="1" insertColumns="1" insertRows="1" insertHyperlinks="1" deleteColumns="1" deleteRows="1" selectLockedCells="0" sort="1" autoFilter="1" pivotTables="1" selectUnlockedCells="0"/>
  <x:mergeCells count="25">
    <x:mergeCell ref="AK22:AN22"/>
    <x:mergeCell ref="AO7:AO8"/>
    <x:mergeCell ref="AK9:AN9"/>
    <x:mergeCell ref="AK10:AN10"/>
    <x:mergeCell ref="AK11:AN11"/>
    <x:mergeCell ref="AK12:AN12"/>
    <x:mergeCell ref="AK13:AN13"/>
    <x:mergeCell ref="AK14:AN14"/>
    <x:mergeCell ref="AK15:AN15"/>
    <x:mergeCell ref="AK16:AN16"/>
    <x:mergeCell ref="AK17:AN17"/>
    <x:mergeCell ref="AK21:AN21"/>
    <x:mergeCell ref="AM49:AM50"/>
    <x:mergeCell ref="AN49:AR49"/>
    <x:mergeCell ref="AO30:AO31"/>
    <x:mergeCell ref="AK32:AN32"/>
    <x:mergeCell ref="AK33:AN33"/>
    <x:mergeCell ref="AK34:AN34"/>
    <x:mergeCell ref="AK35:AN35"/>
    <x:mergeCell ref="AK36:AN36"/>
    <x:mergeCell ref="AK37:AN37"/>
    <x:mergeCell ref="AK38:AN38"/>
    <x:mergeCell ref="AK39:AN39"/>
    <x:mergeCell ref="AK40:AN40"/>
    <x:mergeCell ref="AK41:AN41"/>
  </x:mergeCells>
  <x:printOptions horizontalCentered="1" verticalCentered="0" headings="0" gridLines="0" gridLinesSet="1"/>
  <x:pageMargins left="0.39361110329627991" right="0.19680555164813995" top="0.39361110329627991" bottom="0.31486111879348755" header="0.51180553436279297" footer="0"/>
  <x:pageSetup paperSize="9" scale="49" firstPageNumber="1" fitToWidth="1" fitToHeight="1" orientation="landscape" usePrinterDefaults="1" blackAndWhite="0" draft="0" useFirstPageNumber="0" horizontalDpi="600" verticalDpi="600" copies="1"/>
  <x:headerFooter>
    <x:oddFooter>&amp;C&amp;"FZSong_Superfont,Regular"&amp;P/&amp;N</x:oddFooter>
  </x:headerFooter>
  <x:drawing r:id="rId1"/>
</x:worksheet>
</file>

<file path=xl/worksheets/sheet7.xml><?xml version="1.0" encoding="utf-8"?>
<x:worksheet xmlns:r="http://schemas.openxmlformats.org/officeDocument/2006/relationships" xmlns:c="http://schemas.openxmlformats.org/drawingml/2006/chart" xmlns:x="http://schemas.openxmlformats.org/spreadsheetml/2006/main">
  <x:sheetPr codeName="シート7">
    <x:tabColor rgb="ffffffff"/>
    <x:pageSetUpPr autoPageBreaks="1" fitToPage="1"/>
  </x:sheetPr>
  <x:dimension ref="B1:DU121"/>
  <x:sheetViews>
    <x:sheetView showGridLines="0" topLeftCell="E91" zoomScale="85" zoomScaleNormal="85" zoomScaleSheetLayoutView="55" workbookViewId="0">
      <x:selection activeCell="A1" activeCellId="0" sqref="A1:A1"/>
    </x:sheetView>
  </x:sheetViews>
  <x:sheetFormatPr defaultColWidth="0" defaultRowHeight="13.5" customHeight="1" zeroHeight="1"/>
  <x:cols>
    <x:col min="1" max="125" width="2.5" style="271" customWidth="1"/>
    <x:col min="126" max="16384" width="9" style="270" hidden="1"/>
  </x:cols>
  <x:sheetData>
    <x:row r="1" spans="2:125" customHeight="1">
      <x:c r="B1" s="270"/>
      <x:c r="C1" s="270"/>
      <x:c r="D1" s="270"/>
      <x:c r="E1" s="270"/>
      <x:c r="F1" s="270"/>
      <x:c r="G1" s="270"/>
      <x:c r="H1" s="270"/>
      <x:c r="I1" s="270"/>
      <x:c r="J1" s="270"/>
      <x:c r="K1" s="270"/>
      <x:c r="L1" s="270"/>
      <x:c r="M1" s="270"/>
      <x:c r="N1" s="270"/>
      <x:c r="O1" s="270"/>
      <x:c r="P1" s="270"/>
      <x:c r="Q1" s="270"/>
      <x:c r="R1" s="270"/>
      <x:c r="S1" s="270"/>
      <x:c r="T1" s="270"/>
      <x:c r="U1" s="270"/>
      <x:c r="V1" s="270"/>
      <x:c r="W1" s="270"/>
      <x:c r="X1" s="270"/>
      <x:c r="Y1" s="270"/>
      <x:c r="Z1" s="270"/>
      <x:c r="AA1" s="270"/>
      <x:c r="AB1" s="270"/>
      <x:c r="AC1" s="270"/>
      <x:c r="AD1" s="270"/>
      <x:c r="AE1" s="270"/>
      <x:c r="AF1" s="270"/>
      <x:c r="AG1" s="270"/>
      <x:c r="AH1" s="270"/>
      <x:c r="AI1" s="270"/>
      <x:c r="AJ1" s="270"/>
      <x:c r="AK1" s="270"/>
      <x:c r="AL1" s="270"/>
      <x:c r="AM1" s="270"/>
      <x:c r="AN1" s="270"/>
      <x:c r="AO1" s="270"/>
      <x:c r="AP1" s="270"/>
      <x:c r="AQ1" s="270"/>
      <x:c r="AR1" s="270"/>
      <x:c r="AS1" s="270"/>
      <x:c r="AT1" s="270"/>
      <x:c r="AU1" s="270"/>
      <x:c r="AV1" s="270"/>
      <x:c r="AW1" s="270"/>
      <x:c r="AX1" s="270"/>
      <x:c r="AY1" s="270"/>
      <x:c r="AZ1" s="270"/>
      <x:c r="BA1" s="270"/>
      <x:c r="BB1" s="270"/>
      <x:c r="BC1" s="270"/>
      <x:c r="BD1" s="270"/>
      <x:c r="BE1" s="270"/>
      <x:c r="BF1" s="270"/>
      <x:c r="BG1" s="270"/>
      <x:c r="BH1" s="270"/>
      <x:c r="BI1" s="270"/>
      <x:c r="BJ1" s="270"/>
      <x:c r="BK1" s="270"/>
      <x:c r="BL1" s="270"/>
      <x:c r="BM1" s="270"/>
      <x:c r="BN1" s="270"/>
      <x:c r="BO1" s="270"/>
      <x:c r="BP1" s="270"/>
      <x:c r="BQ1" s="270"/>
      <x:c r="BR1" s="270"/>
      <x:c r="BS1" s="270"/>
      <x:c r="BT1" s="270"/>
      <x:c r="BU1" s="270"/>
      <x:c r="BV1" s="270"/>
      <x:c r="BW1" s="270"/>
      <x:c r="BX1" s="270"/>
      <x:c r="BY1" s="270"/>
      <x:c r="BZ1" s="270"/>
      <x:c r="CA1" s="270"/>
      <x:c r="CB1" s="270"/>
      <x:c r="CC1" s="270"/>
      <x:c r="CD1" s="270"/>
      <x:c r="CE1" s="270"/>
      <x:c r="CF1" s="270"/>
      <x:c r="CG1" s="270"/>
      <x:c r="CH1" s="270"/>
      <x:c r="CI1" s="270"/>
      <x:c r="CJ1" s="270"/>
      <x:c r="CK1" s="270"/>
      <x:c r="CL1" s="270"/>
      <x:c r="CM1" s="270"/>
      <x:c r="CN1" s="270"/>
      <x:c r="CO1" s="270"/>
      <x:c r="CP1" s="270"/>
      <x:c r="CQ1" s="270"/>
      <x:c r="CR1" s="270"/>
      <x:c r="CS1" s="270"/>
      <x:c r="CT1" s="270"/>
      <x:c r="CU1" s="270"/>
      <x:c r="CV1" s="270"/>
      <x:c r="CW1" s="270"/>
      <x:c r="CX1" s="270"/>
      <x:c r="CY1" s="270"/>
      <x:c r="CZ1" s="270"/>
      <x:c r="DA1" s="270"/>
      <x:c r="DB1" s="270"/>
      <x:c r="DC1" s="270"/>
      <x:c r="DD1" s="270"/>
      <x:c r="DE1" s="270"/>
      <x:c r="DF1" s="270"/>
      <x:c r="DG1" s="270"/>
      <x:c r="DH1" s="270"/>
      <x:c r="DI1" s="270"/>
      <x:c r="DJ1" s="270"/>
      <x:c r="DK1" s="270"/>
      <x:c r="DL1" s="270"/>
      <x:c r="DM1" s="270"/>
      <x:c r="DN1" s="270"/>
      <x:c r="DO1" s="270"/>
      <x:c r="DP1" s="270"/>
      <x:c r="DQ1" s="270"/>
      <x:c r="DR1" s="270"/>
      <x:c r="DS1" s="270"/>
      <x:c r="DT1" s="270"/>
      <x:c r="DU1" s="270"/>
    </x:row>
    <x:row r="2" spans="2:111" ht="15.85">
      <x:c r="B2" s="270"/>
      <x:c r="DG2" s="270"/>
    </x:row>
    <x:row r="3" spans="3:125" ht="15.85">
      <x:c r="C3" s="270"/>
      <x:c r="D3" s="270"/>
      <x:c r="E3" s="270"/>
      <x:c r="F3" s="270"/>
      <x:c r="G3" s="270"/>
      <x:c r="H3" s="270"/>
      <x:c r="I3" s="270"/>
      <x:c r="J3" s="270"/>
      <x:c r="K3" s="270"/>
      <x:c r="L3" s="270"/>
      <x:c r="M3" s="270"/>
      <x:c r="N3" s="270"/>
      <x:c r="O3" s="270"/>
      <x:c r="P3" s="270"/>
      <x:c r="Q3" s="270"/>
      <x:c r="R3" s="270"/>
      <x:c r="S3" s="270"/>
      <x:c r="T3" s="270"/>
      <x:c r="U3" s="270"/>
      <x:c r="V3" s="270"/>
      <x:c r="W3" s="270"/>
      <x:c r="X3" s="270"/>
      <x:c r="Y3" s="270"/>
      <x:c r="Z3" s="270"/>
      <x:c r="AA3" s="270"/>
      <x:c r="AB3" s="270"/>
      <x:c r="AC3" s="270"/>
      <x:c r="AD3" s="270"/>
      <x:c r="AE3" s="270"/>
      <x:c r="AF3" s="270"/>
      <x:c r="AG3" s="270"/>
      <x:c r="AH3" s="270"/>
      <x:c r="AI3" s="270"/>
      <x:c r="AJ3" s="270"/>
      <x:c r="AK3" s="270"/>
      <x:c r="AL3" s="270"/>
      <x:c r="AM3" s="270"/>
      <x:c r="AN3" s="270"/>
      <x:c r="AO3" s="270"/>
      <x:c r="AP3" s="270"/>
      <x:c r="AQ3" s="270"/>
      <x:c r="AR3" s="270"/>
      <x:c r="AS3" s="270"/>
      <x:c r="AT3" s="270"/>
      <x:c r="AU3" s="270"/>
      <x:c r="AV3" s="270"/>
      <x:c r="AW3" s="270"/>
      <x:c r="AX3" s="270"/>
      <x:c r="AY3" s="270"/>
      <x:c r="AZ3" s="270"/>
      <x:c r="BA3" s="270"/>
      <x:c r="BB3" s="270"/>
      <x:c r="BC3" s="270"/>
      <x:c r="BD3" s="270"/>
      <x:c r="BE3" s="270"/>
      <x:c r="BF3" s="270"/>
      <x:c r="BG3" s="270"/>
      <x:c r="BH3" s="270"/>
      <x:c r="BI3" s="270"/>
      <x:c r="BJ3" s="270"/>
      <x:c r="BK3" s="270"/>
      <x:c r="BL3" s="270"/>
      <x:c r="BM3" s="270"/>
      <x:c r="BN3" s="270"/>
      <x:c r="BO3" s="270"/>
      <x:c r="BP3" s="270"/>
      <x:c r="BQ3" s="270"/>
      <x:c r="BR3" s="270"/>
      <x:c r="BS3" s="270"/>
      <x:c r="BT3" s="270"/>
      <x:c r="BU3" s="270"/>
      <x:c r="BV3" s="270"/>
      <x:c r="BW3" s="270"/>
      <x:c r="BX3" s="270"/>
      <x:c r="BY3" s="270"/>
      <x:c r="BZ3" s="270"/>
      <x:c r="CA3" s="270"/>
      <x:c r="CB3" s="270"/>
      <x:c r="CC3" s="270"/>
      <x:c r="CD3" s="270"/>
      <x:c r="CE3" s="270"/>
      <x:c r="CF3" s="270"/>
      <x:c r="CG3" s="270"/>
      <x:c r="CH3" s="270"/>
      <x:c r="CI3" s="270"/>
      <x:c r="CJ3" s="270"/>
      <x:c r="CK3" s="270"/>
      <x:c r="CL3" s="270"/>
      <x:c r="CM3" s="270"/>
      <x:c r="CN3" s="270"/>
      <x:c r="CO3" s="270"/>
      <x:c r="CP3" s="270"/>
      <x:c r="CQ3" s="270"/>
      <x:c r="CR3" s="270"/>
      <x:c r="CS3" s="270"/>
      <x:c r="CT3" s="270"/>
      <x:c r="CU3" s="270"/>
      <x:c r="CV3" s="270"/>
      <x:c r="CW3" s="270"/>
      <x:c r="CX3" s="270"/>
      <x:c r="CY3" s="270"/>
      <x:c r="CZ3" s="270"/>
      <x:c r="DA3" s="270"/>
      <x:c r="DB3" s="270"/>
      <x:c r="DC3" s="270"/>
      <x:c r="DD3" s="270"/>
      <x:c r="DE3" s="270"/>
      <x:c r="DF3" s="270"/>
      <x:c r="DH3" s="270"/>
      <x:c r="DI3" s="270"/>
      <x:c r="DJ3" s="270"/>
      <x:c r="DK3" s="270"/>
      <x:c r="DL3" s="270"/>
      <x:c r="DM3" s="270"/>
      <x:c r="DN3" s="270"/>
      <x:c r="DO3" s="270"/>
      <x:c r="DP3" s="270"/>
      <x:c r="DQ3" s="270"/>
      <x:c r="DR3" s="270"/>
      <x:c r="DS3" s="270"/>
      <x:c r="DT3" s="270"/>
      <x:c r="DU3" s="270"/>
    </x:row>
    <x:row r="4" ht="15.85"/>
    <x:row r="5" ht="15.85"/>
    <x:row r="6" ht="15.85"/>
    <x:row r="7" ht="15.85"/>
    <x:row r="8" ht="15.85"/>
    <x:row r="9" spans="125:125" ht="15.85">
      <x:c r="DU9" s="270"/>
    </x:row>
    <x:row r="10" ht="15.85"/>
    <x:row r="11" ht="15.85"/>
    <x:row r="12" ht="15.85"/>
    <x:row r="13" ht="15.85"/>
    <x:row r="14" ht="15.85"/>
    <x:row r="15" ht="15.85"/>
    <x:row r="16" ht="15.85"/>
    <x:row r="17" spans="125:125" ht="15.85">
      <x:c r="DU17" s="270"/>
    </x:row>
    <x:row r="18" ht="15.85"/>
    <x:row r="19" ht="15.85"/>
    <x:row r="20" spans="125:125" ht="15.85">
      <x:c r="DU20" s="270"/>
    </x:row>
    <x:row r="21" spans="125:125" ht="15.85">
      <x:c r="DU21" s="270"/>
    </x:row>
    <x:row r="22" ht="15.85"/>
    <x:row r="23" ht="15.85"/>
    <x:row r="24" ht="15.85"/>
    <x:row r="25" ht="15.85"/>
    <x:row r="26" ht="15.85"/>
    <x:row r="27" ht="15.85"/>
    <x:row r="28" spans="125:125" ht="15.85">
      <x:c r="DU28" s="270"/>
    </x:row>
    <x:row r="29" ht="15.85"/>
    <x:row r="30" ht="15.85"/>
    <x:row r="31" ht="15.85"/>
    <x:row r="32" ht="15.85"/>
    <x:row r="33" spans="2:9" ht="15.85">
      <x:c r="B33" s="270"/>
      <x:c r="G33" s="270"/>
      <x:c r="I33" s="270"/>
    </x:row>
    <x:row r="34" spans="3:112" ht="15.85">
      <x:c r="C34" s="270"/>
      <x:c r="P34" s="270"/>
      <x:c r="DE34" s="270"/>
      <x:c r="DH34" s="270"/>
    </x:row>
    <x:row r="35" spans="4:125" ht="15.85">
      <x:c r="D35" s="270"/>
      <x:c r="E35" s="270"/>
      <x:c r="DG35" s="270"/>
      <x:c r="DJ35" s="270"/>
      <x:c r="DP35" s="270"/>
      <x:c r="DQ35" s="270"/>
      <x:c r="DR35" s="270"/>
      <x:c r="DS35" s="270"/>
      <x:c r="DT35" s="270"/>
      <x:c r="DU35" s="270"/>
    </x:row>
    <x:row r="36" spans="6:125" ht="15.85">
      <x:c r="F36" s="270"/>
      <x:c r="H36" s="270"/>
      <x:c r="J36" s="270"/>
      <x:c r="K36" s="270"/>
      <x:c r="L36" s="270"/>
      <x:c r="M36" s="270"/>
      <x:c r="N36" s="270"/>
      <x:c r="O36" s="270"/>
      <x:c r="Q36" s="270"/>
      <x:c r="R36" s="270"/>
      <x:c r="S36" s="270"/>
      <x:c r="T36" s="270"/>
      <x:c r="U36" s="270"/>
      <x:c r="V36" s="270"/>
      <x:c r="W36" s="270"/>
      <x:c r="X36" s="270"/>
      <x:c r="Y36" s="270"/>
      <x:c r="Z36" s="270"/>
      <x:c r="AA36" s="270"/>
      <x:c r="AB36" s="270"/>
      <x:c r="AC36" s="270"/>
      <x:c r="AD36" s="270"/>
      <x:c r="AE36" s="270"/>
      <x:c r="AF36" s="270"/>
      <x:c r="AG36" s="270"/>
      <x:c r="AH36" s="270"/>
      <x:c r="AI36" s="270"/>
      <x:c r="AJ36" s="270"/>
      <x:c r="AK36" s="270"/>
      <x:c r="AL36" s="270"/>
      <x:c r="AM36" s="270"/>
      <x:c r="AN36" s="270"/>
      <x:c r="AO36" s="270"/>
      <x:c r="AP36" s="270"/>
      <x:c r="AQ36" s="270"/>
      <x:c r="AR36" s="270"/>
      <x:c r="AS36" s="270"/>
      <x:c r="AT36" s="270"/>
      <x:c r="AU36" s="270"/>
      <x:c r="AV36" s="270"/>
      <x:c r="AW36" s="270"/>
      <x:c r="AX36" s="270"/>
      <x:c r="AY36" s="270"/>
      <x:c r="AZ36" s="270"/>
      <x:c r="BA36" s="270"/>
      <x:c r="BB36" s="270"/>
      <x:c r="BC36" s="270"/>
      <x:c r="BD36" s="270"/>
      <x:c r="BE36" s="270"/>
      <x:c r="BF36" s="270"/>
      <x:c r="BG36" s="270"/>
      <x:c r="BH36" s="270"/>
      <x:c r="BI36" s="270"/>
      <x:c r="BJ36" s="270"/>
      <x:c r="BK36" s="270"/>
      <x:c r="BL36" s="270"/>
      <x:c r="BM36" s="270"/>
      <x:c r="BN36" s="270"/>
      <x:c r="BO36" s="270"/>
      <x:c r="BP36" s="270"/>
      <x:c r="BQ36" s="270"/>
      <x:c r="BR36" s="270"/>
      <x:c r="BS36" s="270"/>
      <x:c r="BT36" s="270"/>
      <x:c r="BU36" s="270"/>
      <x:c r="BV36" s="270"/>
      <x:c r="BW36" s="270"/>
      <x:c r="BX36" s="270"/>
      <x:c r="BY36" s="270"/>
      <x:c r="BZ36" s="270"/>
      <x:c r="CA36" s="270"/>
      <x:c r="CB36" s="270"/>
      <x:c r="CC36" s="270"/>
      <x:c r="CD36" s="270"/>
      <x:c r="CE36" s="270"/>
      <x:c r="CF36" s="270"/>
      <x:c r="CG36" s="270"/>
      <x:c r="CH36" s="270"/>
      <x:c r="CI36" s="270"/>
      <x:c r="CJ36" s="270"/>
      <x:c r="CK36" s="270"/>
      <x:c r="CL36" s="270"/>
      <x:c r="CM36" s="270"/>
      <x:c r="CN36" s="270"/>
      <x:c r="CO36" s="270"/>
      <x:c r="CP36" s="270"/>
      <x:c r="CQ36" s="270"/>
      <x:c r="CR36" s="270"/>
      <x:c r="CS36" s="270"/>
      <x:c r="CT36" s="270"/>
      <x:c r="CU36" s="270"/>
      <x:c r="CV36" s="270"/>
      <x:c r="CW36" s="270"/>
      <x:c r="CX36" s="270"/>
      <x:c r="CY36" s="270"/>
      <x:c r="CZ36" s="270"/>
      <x:c r="DA36" s="270"/>
      <x:c r="DB36" s="270"/>
      <x:c r="DC36" s="270"/>
      <x:c r="DD36" s="270"/>
      <x:c r="DF36" s="270"/>
      <x:c r="DI36" s="270"/>
      <x:c r="DK36" s="270"/>
      <x:c r="DL36" s="270"/>
      <x:c r="DM36" s="270"/>
      <x:c r="DN36" s="270"/>
      <x:c r="DO36" s="270"/>
      <x:c r="DP36" s="270"/>
      <x:c r="DQ36" s="270"/>
      <x:c r="DR36" s="270"/>
      <x:c r="DS36" s="270"/>
      <x:c r="DT36" s="270"/>
      <x:c r="DU36" s="270"/>
    </x:row>
    <x:row r="37" spans="125:125" ht="15.85">
      <x:c r="DU37" s="270"/>
    </x:row>
    <x:row r="38" spans="124:125" ht="15.85">
      <x:c r="DT38" s="270"/>
      <x:c r="DU38" s="270"/>
    </x:row>
    <x:row r="39" ht="15.85"/>
    <x:row r="40" spans="112:112" ht="15.85">
      <x:c r="DH40" s="270"/>
    </x:row>
    <x:row r="41" spans="109:109" ht="15.85">
      <x:c r="DE41" s="270"/>
    </x:row>
    <x:row r="42" spans="111:114" ht="15.85">
      <x:c r="DG42" s="270"/>
      <x:c r="DJ42" s="270"/>
    </x:row>
    <x:row r="43" spans="17:125" ht="15.85">
      <x:c r="Q43" s="270"/>
      <x:c r="R43" s="270"/>
      <x:c r="S43" s="270"/>
      <x:c r="T43" s="270"/>
      <x:c r="U43" s="270"/>
      <x:c r="V43" s="270"/>
      <x:c r="W43" s="270"/>
      <x:c r="X43" s="270"/>
      <x:c r="Y43" s="270"/>
      <x:c r="Z43" s="270"/>
      <x:c r="AA43" s="270"/>
      <x:c r="AB43" s="270"/>
      <x:c r="AC43" s="270"/>
      <x:c r="AD43" s="270"/>
      <x:c r="AE43" s="270"/>
      <x:c r="AF43" s="270"/>
      <x:c r="AG43" s="270"/>
      <x:c r="AH43" s="270"/>
      <x:c r="AI43" s="270"/>
      <x:c r="AJ43" s="270"/>
      <x:c r="AK43" s="270"/>
      <x:c r="AL43" s="270"/>
      <x:c r="AM43" s="270"/>
      <x:c r="AN43" s="270"/>
      <x:c r="AO43" s="270"/>
      <x:c r="AP43" s="270"/>
      <x:c r="AQ43" s="270"/>
      <x:c r="AR43" s="270"/>
      <x:c r="AS43" s="270"/>
      <x:c r="AT43" s="270"/>
      <x:c r="AU43" s="270"/>
      <x:c r="AV43" s="270"/>
      <x:c r="AW43" s="270"/>
      <x:c r="AX43" s="270"/>
      <x:c r="AY43" s="270"/>
      <x:c r="AZ43" s="270"/>
      <x:c r="BA43" s="270"/>
      <x:c r="BB43" s="270"/>
      <x:c r="BC43" s="270"/>
      <x:c r="BD43" s="270"/>
      <x:c r="BE43" s="270"/>
      <x:c r="BF43" s="270"/>
      <x:c r="BG43" s="270"/>
      <x:c r="BH43" s="270"/>
      <x:c r="BI43" s="270"/>
      <x:c r="BJ43" s="270"/>
      <x:c r="BK43" s="270"/>
      <x:c r="BL43" s="270"/>
      <x:c r="BM43" s="270"/>
      <x:c r="BN43" s="270"/>
      <x:c r="BO43" s="270"/>
      <x:c r="BP43" s="270"/>
      <x:c r="BQ43" s="270"/>
      <x:c r="BR43" s="270"/>
      <x:c r="BS43" s="270"/>
      <x:c r="BT43" s="270"/>
      <x:c r="BU43" s="270"/>
      <x:c r="BV43" s="270"/>
      <x:c r="BW43" s="270"/>
      <x:c r="BX43" s="270"/>
      <x:c r="BY43" s="270"/>
      <x:c r="BZ43" s="270"/>
      <x:c r="CA43" s="270"/>
      <x:c r="CB43" s="270"/>
      <x:c r="CC43" s="270"/>
      <x:c r="CD43" s="270"/>
      <x:c r="CE43" s="270"/>
      <x:c r="CF43" s="270"/>
      <x:c r="CG43" s="270"/>
      <x:c r="CH43" s="270"/>
      <x:c r="CI43" s="270"/>
      <x:c r="CJ43" s="270"/>
      <x:c r="CK43" s="270"/>
      <x:c r="CL43" s="270"/>
      <x:c r="CM43" s="270"/>
      <x:c r="CN43" s="270"/>
      <x:c r="CO43" s="270"/>
      <x:c r="CP43" s="270"/>
      <x:c r="CQ43" s="270"/>
      <x:c r="CR43" s="270"/>
      <x:c r="CS43" s="270"/>
      <x:c r="CT43" s="270"/>
      <x:c r="CU43" s="270"/>
      <x:c r="CV43" s="270"/>
      <x:c r="CW43" s="270"/>
      <x:c r="CX43" s="270"/>
      <x:c r="CY43" s="270"/>
      <x:c r="CZ43" s="270"/>
      <x:c r="DA43" s="270"/>
      <x:c r="DB43" s="270"/>
      <x:c r="DC43" s="270"/>
      <x:c r="DD43" s="270"/>
      <x:c r="DF43" s="270"/>
      <x:c r="DI43" s="270"/>
      <x:c r="DK43" s="270"/>
      <x:c r="DL43" s="270"/>
      <x:c r="DM43" s="270"/>
      <x:c r="DN43" s="270"/>
      <x:c r="DO43" s="270"/>
      <x:c r="DP43" s="270"/>
      <x:c r="DQ43" s="270"/>
      <x:c r="DR43" s="270"/>
      <x:c r="DS43" s="270"/>
      <x:c r="DT43" s="270"/>
      <x:c r="DU43" s="270"/>
    </x:row>
    <x:row r="44" spans="125:125" ht="15.85">
      <x:c r="DU44" s="270"/>
    </x:row>
    <x:row r="45" ht="15.85"/>
    <x:row r="46" ht="15.85"/>
    <x:row r="47" ht="15.85"/>
    <x:row r="48" spans="124:125" ht="15.85">
      <x:c r="DT48" s="270"/>
      <x:c r="DU48" s="270"/>
    </x:row>
    <x:row r="49" spans="125:125" ht="15.85">
      <x:c r="DU49" s="270"/>
    </x:row>
    <x:row r="50" spans="125:125" ht="15.85">
      <x:c r="DU50" s="270"/>
    </x:row>
    <x:row r="51" spans="120:125" ht="15.85">
      <x:c r="DP51" s="270"/>
      <x:c r="DQ51" s="270"/>
      <x:c r="DR51" s="270"/>
      <x:c r="DS51" s="270"/>
      <x:c r="DT51" s="270"/>
      <x:c r="DU51" s="270"/>
    </x:row>
    <x:row r="52" ht="15.85"/>
    <x:row r="53" ht="15.85"/>
    <x:row r="54" spans="125:125" ht="15.85">
      <x:c r="DU54" s="270"/>
    </x:row>
    <x:row r="55" ht="15.85"/>
    <x:row r="56" ht="15.85"/>
    <x:row r="57" ht="15.85"/>
    <x:row r="58" spans="125:125" ht="15.85">
      <x:c r="DU58" s="270"/>
    </x:row>
    <x:row r="59" ht="15.85"/>
    <x:row r="60" ht="15.85"/>
    <x:row r="61" ht="15.85"/>
    <x:row r="62" ht="15.85"/>
    <x:row r="63" spans="125:125" ht="15.85">
      <x:c r="DU63" s="270"/>
    </x:row>
    <x:row r="64" spans="124:125" ht="15.85">
      <x:c r="DT64" s="270"/>
      <x:c r="DU64" s="270"/>
    </x:row>
    <x:row r="65" ht="15.85"/>
    <x:row r="66" ht="15.85"/>
    <x:row r="67" ht="15.85"/>
    <x:row r="68" ht="15.85"/>
    <x:row r="69" spans="123:125" ht="15.85">
      <x:c r="DS69" s="270"/>
      <x:c r="DT69" s="270"/>
      <x:c r="DU69" s="270"/>
    </x:row>
    <x:row r="70" ht="15.85"/>
    <x:row r="71" ht="15.85"/>
    <x:row r="72" ht="15.85"/>
    <x:row r="73" ht="15.85"/>
    <x:row r="74" ht="15.85"/>
    <x:row r="75" ht="15.85"/>
    <x:row r="76" ht="15.85"/>
    <x:row r="77" ht="15.85"/>
    <x:row r="78" ht="15.85"/>
    <x:row r="79" ht="15.85"/>
    <x:row r="80" ht="15.85"/>
    <x:row r="81" ht="15.85"/>
    <x:row r="82" spans="116:116" ht="15.85">
      <x:c r="DL82" s="270"/>
    </x:row>
    <x:row r="83" spans="117:125" ht="15.85">
      <x:c r="DM83" s="270"/>
      <x:c r="DN83" s="270"/>
      <x:c r="DO83" s="270"/>
      <x:c r="DP83" s="270"/>
      <x:c r="DQ83" s="270"/>
      <x:c r="DR83" s="270"/>
      <x:c r="DS83" s="270"/>
      <x:c r="DT83" s="270"/>
      <x:c r="DU83" s="270"/>
    </x:row>
    <x:row r="84" ht="15.85"/>
    <x:row r="85" ht="15.85"/>
    <x:row r="86" ht="15.85"/>
    <x:row r="87" ht="15.85"/>
    <x:row r="88" spans="125:125" ht="15.85">
      <x:c r="DU88" s="270"/>
    </x:row>
    <x:row r="89" ht="15.85"/>
    <x:row r="90" ht="15.85"/>
    <x:row r="91" ht="15.85"/>
    <x:row r="92" customHeight="1"/>
    <x:row r="93" customHeight="1"/>
    <x:row r="94" spans="123:125" customHeight="1">
      <x:c r="DS94" s="270"/>
      <x:c r="DT94" s="270"/>
      <x:c r="DU94" s="270"/>
    </x:row>
    <x:row r="95" spans="125:125" customHeight="1">
      <x:c r="DU95" s="270"/>
    </x:row>
    <x:row r="96" customHeight="1"/>
    <x:row r="97" customHeight="1"/>
    <x:row r="98" customHeight="1"/>
    <x:row r="99" customHeight="1"/>
    <x:row r="100" customHeight="1"/>
    <x:row r="101" spans="125:125" customHeight="1">
      <x:c r="DU101" s="270"/>
    </x:row>
    <x:row r="102" customHeight="1"/>
    <x:row r="103" customHeight="1"/>
    <x:row r="104" spans="124:125" customHeight="1">
      <x:c r="DT104" s="270"/>
      <x:c r="DU104" s="270"/>
    </x:row>
    <x:row r="105" customHeight="1"/>
    <x:row r="106" customHeight="1"/>
    <x:row r="107" customHeight="1"/>
    <x:row r="108" customHeight="1"/>
    <x:row r="109" customHeight="1"/>
    <x:row r="110" customHeight="1"/>
    <x:row r="111" customHeight="1"/>
    <x:row r="112" customHeight="1"/>
    <x:row r="113" customHeight="1"/>
    <x:row r="114" customHeight="1"/>
    <x:row r="115" customHeight="1"/>
    <x:row r="116" spans="125:125" customHeight="1">
      <x:c r="DU116" s="270" t="s">
        <x:v>269</x:v>
      </x:c>
    </x:row>
    <x:row r="121" spans="125:125" hidden="1" customHeight="1">
      <x:c r="DU121" s="270"/>
    </x:row>
  </x:sheetData>
  <x:sheetProtection algorithmName="SHA-512" spinCount="100000" saltValue="Pv8DWrsJO3rlfzFZWrVF4Q==" hashValue="qV08FrzUFQ/Zo/00NSg48RQl80iLz9hAcih0r0eDRywh8Qdixrh73eJSLRaApihOVNjmH6PKKAzsgikTJPMAGQ==" sheet="1" objects="1" scenarios="1" formatCells="1" formatColumns="1" formatRows="1" insertColumns="1" insertRows="1" insertHyperlinks="1" deleteColumns="1" deleteRows="1" selectLockedCells="0" sort="1" autoFilter="1" pivotTables="1" selectUnlockedCells="0"/>
  <x:printOptions horizontalCentered="1" verticalCentered="1" headings="0" gridLines="0" gridLinesSet="1"/>
  <x:pageMargins left="0" right="0" top="0.19680555164813995" bottom="0" header="0.39361110329627991" footer="0"/>
  <x:pageSetup paperSize="9" scale="39" firstPageNumber="1" fitToWidth="1" fitToHeight="1" orientation="landscape" usePrinterDefaults="1" blackAndWhite="0" draft="0" useFirstPageNumber="0" horizontalDpi="300" verticalDpi="300" copies="1"/>
  <x:headerFooter>
    <x:oddFooter>&amp;C&amp;"FZSong_Superfont,Regular"&amp;P/&amp;N</x:oddFooter>
  </x:headerFooter>
  <x:drawing r:id="rId1"/>
</x:worksheet>
</file>

<file path=xl/worksheets/sheet8.xml><?xml version="1.0" encoding="utf-8"?>
<x:worksheet xmlns:r="http://schemas.openxmlformats.org/officeDocument/2006/relationships" xmlns:c="http://schemas.openxmlformats.org/drawingml/2006/chart" xmlns:x="http://schemas.openxmlformats.org/spreadsheetml/2006/main">
  <x:sheetPr codeName="シート8">
    <x:tabColor rgb="ffffffff"/>
    <x:pageSetUpPr autoPageBreaks="1" fitToPage="1"/>
  </x:sheetPr>
  <x:dimension ref="A1:DU116"/>
  <x:sheetViews>
    <x:sheetView showGridLines="0" topLeftCell="AG73" zoomScaleNormal="100" zoomScaleSheetLayoutView="55" workbookViewId="0">
      <x:selection activeCell="A1" activeCellId="0" sqref="A1:A1"/>
    </x:sheetView>
  </x:sheetViews>
  <x:sheetFormatPr defaultColWidth="0" defaultRowHeight="13.5" customHeight="1" zeroHeight="1"/>
  <x:cols>
    <x:col min="1" max="125" width="2.5" style="271" customWidth="1"/>
    <x:col min="126" max="142" width="0" style="270" hidden="1" customWidth="1"/>
    <x:col min="143" max="16384" width="9" style="270" hidden="1"/>
  </x:cols>
  <x:sheetData>
    <x:row r="1" spans="1:125" customHeight="1">
      <x:c r="A1" s="270"/>
      <x:c r="B1" s="270"/>
      <x:c r="C1" s="270"/>
      <x:c r="D1" s="270"/>
      <x:c r="E1" s="270"/>
      <x:c r="F1" s="270"/>
      <x:c r="G1" s="270"/>
      <x:c r="H1" s="270"/>
      <x:c r="I1" s="270"/>
      <x:c r="J1" s="270"/>
      <x:c r="K1" s="270"/>
      <x:c r="L1" s="270"/>
      <x:c r="M1" s="270"/>
      <x:c r="N1" s="270"/>
      <x:c r="O1" s="270"/>
      <x:c r="P1" s="270"/>
      <x:c r="Q1" s="270"/>
      <x:c r="R1" s="270"/>
      <x:c r="S1" s="270"/>
      <x:c r="T1" s="270"/>
      <x:c r="U1" s="270"/>
      <x:c r="V1" s="270"/>
      <x:c r="W1" s="270"/>
      <x:c r="X1" s="270"/>
      <x:c r="Y1" s="270"/>
      <x:c r="Z1" s="270"/>
      <x:c r="AA1" s="270"/>
      <x:c r="AB1" s="270"/>
      <x:c r="AC1" s="270"/>
      <x:c r="AD1" s="270"/>
      <x:c r="AE1" s="270"/>
      <x:c r="AF1" s="270"/>
      <x:c r="AG1" s="270"/>
      <x:c r="AH1" s="270"/>
      <x:c r="AI1" s="270"/>
      <x:c r="AJ1" s="270"/>
      <x:c r="AK1" s="270"/>
      <x:c r="AL1" s="270"/>
      <x:c r="AM1" s="270"/>
      <x:c r="AN1" s="270"/>
      <x:c r="AO1" s="270"/>
      <x:c r="AP1" s="270"/>
      <x:c r="AQ1" s="270"/>
      <x:c r="AR1" s="270"/>
      <x:c r="AS1" s="270"/>
      <x:c r="AT1" s="270"/>
      <x:c r="AU1" s="270"/>
      <x:c r="AV1" s="270"/>
      <x:c r="AW1" s="270"/>
      <x:c r="AX1" s="270"/>
      <x:c r="AY1" s="270"/>
      <x:c r="AZ1" s="270"/>
      <x:c r="BA1" s="270"/>
      <x:c r="BB1" s="270"/>
      <x:c r="BC1" s="270"/>
      <x:c r="BD1" s="270"/>
      <x:c r="BE1" s="270"/>
      <x:c r="BF1" s="270"/>
      <x:c r="BG1" s="270"/>
      <x:c r="BH1" s="270"/>
      <x:c r="BI1" s="270"/>
      <x:c r="BJ1" s="270"/>
      <x:c r="BK1" s="270"/>
      <x:c r="BL1" s="270"/>
      <x:c r="BM1" s="270"/>
      <x:c r="BN1" s="270"/>
      <x:c r="BO1" s="270"/>
      <x:c r="BP1" s="270"/>
      <x:c r="BQ1" s="270"/>
      <x:c r="BR1" s="270"/>
      <x:c r="BS1" s="270"/>
      <x:c r="BT1" s="270"/>
      <x:c r="BU1" s="270"/>
      <x:c r="BV1" s="270"/>
      <x:c r="BW1" s="270"/>
      <x:c r="BX1" s="270"/>
      <x:c r="BY1" s="270"/>
      <x:c r="BZ1" s="270"/>
      <x:c r="CA1" s="270"/>
      <x:c r="CB1" s="270"/>
      <x:c r="CC1" s="270"/>
      <x:c r="CD1" s="270"/>
      <x:c r="CE1" s="270"/>
      <x:c r="CF1" s="270"/>
      <x:c r="CG1" s="270"/>
      <x:c r="CH1" s="270"/>
      <x:c r="CI1" s="270"/>
      <x:c r="CJ1" s="270"/>
      <x:c r="CK1" s="270"/>
      <x:c r="CL1" s="270"/>
      <x:c r="CM1" s="270"/>
      <x:c r="CN1" s="270"/>
      <x:c r="CO1" s="270"/>
      <x:c r="CP1" s="270"/>
      <x:c r="CQ1" s="270"/>
      <x:c r="CR1" s="270"/>
      <x:c r="CS1" s="270"/>
      <x:c r="CT1" s="270"/>
      <x:c r="CU1" s="270"/>
      <x:c r="CV1" s="270"/>
      <x:c r="CW1" s="270"/>
      <x:c r="CX1" s="270"/>
      <x:c r="CY1" s="270"/>
      <x:c r="CZ1" s="270"/>
      <x:c r="DA1" s="270"/>
      <x:c r="DB1" s="270"/>
      <x:c r="DC1" s="270"/>
      <x:c r="DD1" s="270"/>
      <x:c r="DE1" s="270"/>
      <x:c r="DF1" s="270"/>
      <x:c r="DG1" s="270"/>
      <x:c r="DH1" s="270"/>
      <x:c r="DI1" s="270"/>
      <x:c r="DJ1" s="270"/>
      <x:c r="DK1" s="270"/>
      <x:c r="DL1" s="270"/>
      <x:c r="DM1" s="270"/>
      <x:c r="DN1" s="270"/>
      <x:c r="DO1" s="270"/>
      <x:c r="DP1" s="270"/>
      <x:c r="DQ1" s="270"/>
      <x:c r="DR1" s="270"/>
      <x:c r="DS1" s="270"/>
      <x:c r="DT1" s="270"/>
      <x:c r="DU1" s="270"/>
    </x:row>
    <x:row r="2" spans="2:20" ht="15.85">
      <x:c r="B2" s="270"/>
      <x:c r="T2" s="270"/>
    </x:row>
    <x:row r="3" spans="3:125" ht="15.85">
      <x:c r="C3" s="270"/>
      <x:c r="D3" s="270"/>
      <x:c r="E3" s="270"/>
      <x:c r="F3" s="270"/>
      <x:c r="G3" s="270"/>
      <x:c r="H3" s="270"/>
      <x:c r="I3" s="270"/>
      <x:c r="J3" s="270"/>
      <x:c r="K3" s="270"/>
      <x:c r="L3" s="270"/>
      <x:c r="M3" s="270"/>
      <x:c r="N3" s="270"/>
      <x:c r="O3" s="270"/>
      <x:c r="P3" s="270"/>
      <x:c r="Q3" s="270"/>
      <x:c r="R3" s="270"/>
      <x:c r="S3" s="270"/>
      <x:c r="U3" s="270"/>
      <x:c r="V3" s="270"/>
      <x:c r="W3" s="270"/>
      <x:c r="X3" s="270"/>
      <x:c r="Y3" s="270"/>
      <x:c r="Z3" s="270"/>
      <x:c r="AA3" s="270"/>
      <x:c r="AB3" s="270"/>
      <x:c r="AC3" s="270"/>
      <x:c r="AD3" s="270"/>
      <x:c r="AE3" s="270"/>
      <x:c r="AF3" s="270"/>
      <x:c r="AG3" s="270"/>
      <x:c r="AH3" s="270"/>
      <x:c r="AI3" s="270"/>
      <x:c r="AJ3" s="270"/>
      <x:c r="AK3" s="270"/>
      <x:c r="AL3" s="270"/>
      <x:c r="AM3" s="270"/>
      <x:c r="AN3" s="270"/>
      <x:c r="AO3" s="270"/>
      <x:c r="AP3" s="270"/>
      <x:c r="AQ3" s="270"/>
      <x:c r="AR3" s="270"/>
      <x:c r="AS3" s="270"/>
      <x:c r="AT3" s="270"/>
      <x:c r="AU3" s="270"/>
      <x:c r="AV3" s="270"/>
      <x:c r="AW3" s="270"/>
      <x:c r="AX3" s="270"/>
      <x:c r="AY3" s="270"/>
      <x:c r="AZ3" s="270"/>
      <x:c r="BA3" s="270"/>
      <x:c r="BB3" s="270"/>
      <x:c r="BC3" s="270"/>
      <x:c r="BD3" s="270"/>
      <x:c r="BE3" s="270"/>
      <x:c r="BF3" s="270"/>
      <x:c r="BG3" s="270"/>
      <x:c r="BH3" s="270"/>
      <x:c r="BI3" s="270"/>
      <x:c r="BJ3" s="270"/>
      <x:c r="BK3" s="270"/>
      <x:c r="BL3" s="270"/>
      <x:c r="BM3" s="270"/>
      <x:c r="BN3" s="270"/>
      <x:c r="BO3" s="270"/>
      <x:c r="BP3" s="270"/>
      <x:c r="BQ3" s="270"/>
      <x:c r="BR3" s="270"/>
      <x:c r="BS3" s="270"/>
      <x:c r="BT3" s="270"/>
      <x:c r="BU3" s="270"/>
      <x:c r="BV3" s="270"/>
      <x:c r="BW3" s="270"/>
      <x:c r="BX3" s="270"/>
      <x:c r="BY3" s="270"/>
      <x:c r="BZ3" s="270"/>
      <x:c r="CA3" s="270"/>
      <x:c r="CB3" s="270"/>
      <x:c r="CC3" s="270"/>
      <x:c r="CD3" s="270"/>
      <x:c r="CE3" s="270"/>
      <x:c r="CF3" s="270"/>
      <x:c r="CG3" s="270"/>
      <x:c r="CH3" s="270"/>
      <x:c r="CI3" s="270"/>
      <x:c r="CJ3" s="270"/>
      <x:c r="CK3" s="270"/>
      <x:c r="CL3" s="270"/>
      <x:c r="CM3" s="270"/>
      <x:c r="CN3" s="270"/>
      <x:c r="CO3" s="270"/>
      <x:c r="CP3" s="270"/>
      <x:c r="CQ3" s="270"/>
      <x:c r="CR3" s="270"/>
      <x:c r="CS3" s="270"/>
      <x:c r="CT3" s="270"/>
      <x:c r="CU3" s="270"/>
      <x:c r="CV3" s="270"/>
      <x:c r="CW3" s="270"/>
      <x:c r="CX3" s="270"/>
      <x:c r="CY3" s="270"/>
      <x:c r="CZ3" s="270"/>
      <x:c r="DA3" s="270"/>
      <x:c r="DB3" s="270"/>
      <x:c r="DC3" s="270"/>
      <x:c r="DD3" s="270"/>
      <x:c r="DE3" s="270"/>
      <x:c r="DF3" s="270"/>
      <x:c r="DG3" s="270"/>
      <x:c r="DH3" s="270"/>
      <x:c r="DI3" s="270"/>
      <x:c r="DJ3" s="270"/>
      <x:c r="DK3" s="270"/>
      <x:c r="DL3" s="270"/>
      <x:c r="DM3" s="270"/>
      <x:c r="DN3" s="270"/>
      <x:c r="DO3" s="270"/>
      <x:c r="DP3" s="270"/>
      <x:c r="DQ3" s="270"/>
      <x:c r="DR3" s="270"/>
      <x:c r="DS3" s="270"/>
      <x:c r="DT3" s="270"/>
      <x:c r="DU3" s="270"/>
    </x:row>
    <x:row r="4" ht="15.85"/>
    <x:row r="5" ht="15.85"/>
    <x:row r="6" ht="15.85"/>
    <x:row r="7" ht="15.85"/>
    <x:row r="8" ht="15.85"/>
    <x:row r="9" ht="15.85"/>
    <x:row r="10" ht="15.85"/>
    <x:row r="11" ht="15.85"/>
    <x:row r="12" ht="15.85"/>
    <x:row r="13" ht="15.85"/>
    <x:row r="14" ht="15.85"/>
    <x:row r="15" ht="15.85"/>
    <x:row r="16" ht="15.85"/>
    <x:row r="17" ht="15.85"/>
    <x:row r="18" ht="15.85"/>
    <x:row r="19" ht="15.85"/>
    <x:row r="20" ht="15.85"/>
    <x:row r="21" ht="15.85"/>
    <x:row r="22" ht="15.85"/>
    <x:row r="23" ht="15.85"/>
    <x:row r="24" ht="15.85"/>
    <x:row r="25" ht="15.85"/>
    <x:row r="26" ht="15.85"/>
    <x:row r="27" ht="15.85"/>
    <x:row r="28" ht="15.85"/>
    <x:row r="29" ht="15.85"/>
    <x:row r="30" ht="15.85"/>
    <x:row r="31" ht="15.85"/>
    <x:row r="32" ht="15.85"/>
    <x:row r="33" spans="2:9" ht="15.85">
      <x:c r="B33" s="270"/>
      <x:c r="G33" s="270"/>
      <x:c r="I33" s="270"/>
    </x:row>
    <x:row r="34" spans="3:21" ht="15.85">
      <x:c r="C34" s="270"/>
      <x:c r="P34" s="270"/>
      <x:c r="R34" s="270"/>
      <x:c r="U34" s="270"/>
    </x:row>
    <x:row r="35" spans="4:125" ht="15.85">
      <x:c r="D35" s="270"/>
      <x:c r="E35" s="270"/>
      <x:c r="T35" s="270"/>
      <x:c r="W35" s="270"/>
      <x:c r="X35" s="270"/>
      <x:c r="Y35" s="270"/>
      <x:c r="Z35" s="270"/>
      <x:c r="AA35" s="270"/>
      <x:c r="AB35" s="270"/>
      <x:c r="AC35" s="270"/>
      <x:c r="AD35" s="270"/>
      <x:c r="AE35" s="270"/>
      <x:c r="AF35" s="270"/>
      <x:c r="AG35" s="270"/>
      <x:c r="AH35" s="270"/>
      <x:c r="AI35" s="270"/>
      <x:c r="AJ35" s="270"/>
      <x:c r="AK35" s="270"/>
      <x:c r="AL35" s="270"/>
      <x:c r="AM35" s="270"/>
      <x:c r="AN35" s="270"/>
      <x:c r="AO35" s="270"/>
      <x:c r="AP35" s="270"/>
      <x:c r="AQ35" s="270"/>
      <x:c r="AR35" s="270"/>
      <x:c r="AS35" s="270"/>
      <x:c r="AT35" s="270"/>
      <x:c r="AU35" s="270"/>
      <x:c r="AV35" s="270"/>
      <x:c r="AW35" s="270"/>
      <x:c r="AX35" s="270"/>
      <x:c r="AY35" s="270"/>
      <x:c r="AZ35" s="270"/>
      <x:c r="BA35" s="270"/>
      <x:c r="BB35" s="270"/>
      <x:c r="BC35" s="270"/>
      <x:c r="BD35" s="270"/>
      <x:c r="BE35" s="270"/>
      <x:c r="BF35" s="270"/>
      <x:c r="BG35" s="270"/>
      <x:c r="BH35" s="270"/>
      <x:c r="BI35" s="270"/>
      <x:c r="BJ35" s="270"/>
      <x:c r="BK35" s="270"/>
      <x:c r="BL35" s="270"/>
      <x:c r="BM35" s="270"/>
      <x:c r="BN35" s="270"/>
      <x:c r="BO35" s="270"/>
      <x:c r="BP35" s="270"/>
      <x:c r="BQ35" s="270"/>
      <x:c r="BR35" s="270"/>
      <x:c r="BS35" s="270"/>
      <x:c r="BT35" s="270"/>
      <x:c r="BU35" s="270"/>
      <x:c r="BV35" s="270"/>
      <x:c r="BW35" s="270"/>
      <x:c r="BX35" s="270"/>
      <x:c r="BY35" s="270"/>
      <x:c r="BZ35" s="270"/>
      <x:c r="CA35" s="270"/>
      <x:c r="CB35" s="270"/>
      <x:c r="CC35" s="270"/>
      <x:c r="CD35" s="270"/>
      <x:c r="CE35" s="270"/>
      <x:c r="CF35" s="270"/>
      <x:c r="CG35" s="270"/>
      <x:c r="CH35" s="270"/>
      <x:c r="CI35" s="270"/>
      <x:c r="CJ35" s="270"/>
      <x:c r="CK35" s="270"/>
      <x:c r="CL35" s="270"/>
      <x:c r="CM35" s="270"/>
      <x:c r="CN35" s="270"/>
      <x:c r="CO35" s="270"/>
      <x:c r="CP35" s="270"/>
      <x:c r="CQ35" s="270"/>
      <x:c r="CR35" s="270"/>
      <x:c r="CS35" s="270"/>
      <x:c r="CT35" s="270"/>
      <x:c r="CU35" s="270"/>
      <x:c r="CV35" s="270"/>
      <x:c r="CW35" s="270"/>
      <x:c r="CX35" s="270"/>
      <x:c r="CY35" s="270"/>
      <x:c r="CZ35" s="270"/>
      <x:c r="DA35" s="270"/>
      <x:c r="DB35" s="270"/>
      <x:c r="DC35" s="270"/>
      <x:c r="DD35" s="270"/>
      <x:c r="DE35" s="270"/>
      <x:c r="DF35" s="270"/>
      <x:c r="DG35" s="270"/>
      <x:c r="DH35" s="270"/>
      <x:c r="DI35" s="270"/>
      <x:c r="DJ35" s="270"/>
      <x:c r="DK35" s="270"/>
      <x:c r="DL35" s="270"/>
      <x:c r="DM35" s="270"/>
      <x:c r="DN35" s="270"/>
      <x:c r="DO35" s="270"/>
      <x:c r="DP35" s="270"/>
      <x:c r="DQ35" s="270"/>
      <x:c r="DR35" s="270"/>
      <x:c r="DS35" s="270"/>
      <x:c r="DT35" s="270"/>
      <x:c r="DU35" s="270"/>
    </x:row>
    <x:row r="36" spans="6:22" ht="15.85">
      <x:c r="F36" s="270"/>
      <x:c r="H36" s="270"/>
      <x:c r="J36" s="270"/>
      <x:c r="K36" s="270"/>
      <x:c r="L36" s="270"/>
      <x:c r="M36" s="270"/>
      <x:c r="N36" s="270"/>
      <x:c r="O36" s="270"/>
      <x:c r="Q36" s="270"/>
      <x:c r="S36" s="270"/>
      <x:c r="V36" s="270"/>
    </x:row>
    <x:row r="37" ht="15.85"/>
    <x:row r="38" ht="15.85"/>
    <x:row r="39" ht="15.85"/>
    <x:row r="40" spans="21:21" ht="15.85">
      <x:c r="U40" s="270"/>
    </x:row>
    <x:row r="41" spans="18:18" ht="15.85">
      <x:c r="R41" s="270"/>
    </x:row>
    <x:row r="42" spans="20:125" ht="15.85">
      <x:c r="T42" s="270"/>
      <x:c r="W42" s="270"/>
      <x:c r="X42" s="270"/>
      <x:c r="Y42" s="270"/>
      <x:c r="Z42" s="270"/>
      <x:c r="AA42" s="270"/>
      <x:c r="AB42" s="270"/>
      <x:c r="AC42" s="270"/>
      <x:c r="AD42" s="270"/>
      <x:c r="AE42" s="270"/>
      <x:c r="AF42" s="270"/>
      <x:c r="AG42" s="270"/>
      <x:c r="AH42" s="270"/>
      <x:c r="AI42" s="270"/>
      <x:c r="AJ42" s="270"/>
      <x:c r="AK42" s="270"/>
      <x:c r="AL42" s="270"/>
      <x:c r="AM42" s="270"/>
      <x:c r="AN42" s="270"/>
      <x:c r="AO42" s="270"/>
      <x:c r="AP42" s="270"/>
      <x:c r="AQ42" s="270"/>
      <x:c r="AR42" s="270"/>
      <x:c r="AS42" s="270"/>
      <x:c r="AT42" s="270"/>
      <x:c r="AU42" s="270"/>
      <x:c r="AV42" s="270"/>
      <x:c r="AW42" s="270"/>
      <x:c r="AX42" s="270"/>
      <x:c r="AY42" s="270"/>
      <x:c r="AZ42" s="270"/>
      <x:c r="BA42" s="270"/>
      <x:c r="BB42" s="270"/>
      <x:c r="BC42" s="270"/>
      <x:c r="BD42" s="270"/>
      <x:c r="BE42" s="270"/>
      <x:c r="BF42" s="270"/>
      <x:c r="BG42" s="270"/>
      <x:c r="BH42" s="270"/>
      <x:c r="BI42" s="270"/>
      <x:c r="BJ42" s="270"/>
      <x:c r="BK42" s="270"/>
      <x:c r="BL42" s="270"/>
      <x:c r="BM42" s="270"/>
      <x:c r="BN42" s="270"/>
      <x:c r="BO42" s="270"/>
      <x:c r="BP42" s="270"/>
      <x:c r="BQ42" s="270"/>
      <x:c r="BR42" s="270"/>
      <x:c r="BS42" s="270"/>
      <x:c r="BT42" s="270"/>
      <x:c r="BU42" s="270"/>
      <x:c r="BV42" s="270"/>
      <x:c r="BW42" s="270"/>
      <x:c r="BX42" s="270"/>
      <x:c r="BY42" s="270"/>
      <x:c r="BZ42" s="270"/>
      <x:c r="CA42" s="270"/>
      <x:c r="CB42" s="270"/>
      <x:c r="CC42" s="270"/>
      <x:c r="CD42" s="270"/>
      <x:c r="CE42" s="270"/>
      <x:c r="CF42" s="270"/>
      <x:c r="CG42" s="270"/>
      <x:c r="CH42" s="270"/>
      <x:c r="CI42" s="270"/>
      <x:c r="CJ42" s="270"/>
      <x:c r="CK42" s="270"/>
      <x:c r="CL42" s="270"/>
      <x:c r="CM42" s="270"/>
      <x:c r="CN42" s="270"/>
      <x:c r="CO42" s="270"/>
      <x:c r="CP42" s="270"/>
      <x:c r="CQ42" s="270"/>
      <x:c r="CR42" s="270"/>
      <x:c r="CS42" s="270"/>
      <x:c r="CT42" s="270"/>
      <x:c r="CU42" s="270"/>
      <x:c r="CV42" s="270"/>
      <x:c r="CW42" s="270"/>
      <x:c r="CX42" s="270"/>
      <x:c r="CY42" s="270"/>
      <x:c r="CZ42" s="270"/>
      <x:c r="DA42" s="270"/>
      <x:c r="DB42" s="270"/>
      <x:c r="DC42" s="270"/>
      <x:c r="DD42" s="270"/>
      <x:c r="DE42" s="270"/>
      <x:c r="DF42" s="270"/>
      <x:c r="DG42" s="270"/>
      <x:c r="DH42" s="270"/>
      <x:c r="DI42" s="270"/>
      <x:c r="DJ42" s="270"/>
      <x:c r="DK42" s="270"/>
      <x:c r="DL42" s="270"/>
      <x:c r="DM42" s="270"/>
      <x:c r="DN42" s="270"/>
      <x:c r="DO42" s="270"/>
      <x:c r="DP42" s="270"/>
      <x:c r="DQ42" s="270"/>
      <x:c r="DR42" s="270"/>
      <x:c r="DS42" s="270"/>
      <x:c r="DT42" s="270"/>
      <x:c r="DU42" s="270"/>
    </x:row>
    <x:row r="43" spans="17:22" ht="15.85">
      <x:c r="Q43" s="270"/>
      <x:c r="S43" s="270"/>
      <x:c r="V43" s="270"/>
    </x:row>
    <x:row r="44" ht="15.85"/>
    <x:row r="45" ht="15.85"/>
    <x:row r="46" ht="15.85"/>
    <x:row r="47" ht="15.85"/>
    <x:row r="48" ht="15.85"/>
    <x:row r="49" ht="15.85"/>
    <x:row r="50" ht="15.85"/>
    <x:row r="51" ht="15.85"/>
    <x:row r="52" ht="15.85"/>
    <x:row r="53" ht="15.85"/>
    <x:row r="54" ht="15.85"/>
    <x:row r="55" ht="15.85"/>
    <x:row r="56" ht="15.85"/>
    <x:row r="57" ht="15.85"/>
    <x:row r="58" ht="15.85"/>
    <x:row r="59" ht="15.85"/>
    <x:row r="60" ht="15.85"/>
    <x:row r="61" ht="15.85"/>
    <x:row r="62" ht="15.85"/>
    <x:row r="63" ht="15.85"/>
    <x:row r="64" ht="15.85"/>
    <x:row r="65" ht="15.85"/>
    <x:row r="66" ht="15.85"/>
    <x:row r="67" ht="15.85"/>
    <x:row r="68" ht="15.85"/>
    <x:row r="69" ht="15.85"/>
    <x:row r="70" ht="15.85"/>
    <x:row r="71" ht="15.85"/>
    <x:row r="72" ht="15.85"/>
    <x:row r="73" ht="15.85"/>
    <x:row r="74" ht="15.85"/>
    <x:row r="75" ht="15.85"/>
    <x:row r="76" ht="15.85"/>
    <x:row r="77" ht="15.85"/>
    <x:row r="78" ht="15.85"/>
    <x:row r="79" ht="15.85"/>
    <x:row r="80" ht="15.85"/>
    <x:row r="81" ht="15.85"/>
    <x:row r="82" ht="15.85"/>
    <x:row r="83" ht="15.85"/>
    <x:row r="84" ht="15.85"/>
    <x:row r="85" ht="15.85"/>
    <x:row r="86" ht="15.85"/>
    <x:row r="87" ht="15.85"/>
    <x:row r="88" ht="15.85"/>
    <x:row r="89" ht="15.85"/>
    <x:row r="90" ht="15.85"/>
    <x:row r="91" ht="15.85"/>
    <x:row r="92" customHeight="1"/>
    <x:row r="93" customHeight="1"/>
    <x:row r="94" customHeight="1"/>
    <x:row r="95" customHeight="1"/>
    <x:row r="96" customHeight="1"/>
    <x:row r="97" customHeight="1"/>
    <x:row r="98" customHeight="1"/>
    <x:row r="99" customHeight="1"/>
    <x:row r="100" customHeight="1"/>
    <x:row r="101" customHeight="1"/>
    <x:row r="102" customHeight="1"/>
    <x:row r="103" customHeight="1"/>
    <x:row r="104" customHeight="1"/>
    <x:row r="105" customHeight="1"/>
    <x:row r="106" customHeight="1"/>
    <x:row r="107" customHeight="1"/>
    <x:row r="108" customHeight="1"/>
    <x:row r="109" customHeight="1"/>
    <x:row r="110" customHeight="1"/>
    <x:row r="111" customHeight="1"/>
    <x:row r="112" customHeight="1"/>
    <x:row r="113" customHeight="1"/>
    <x:row r="114" customHeight="1"/>
    <x:row r="115" customHeight="1"/>
    <x:row r="116" spans="125:125" customHeight="1">
      <x:c r="DU116" s="271" t="s">
        <x:v>269</x:v>
      </x:c>
    </x:row>
  </x:sheetData>
  <x:sheetProtection algorithmName="SHA-512" spinCount="100000" saltValue="vDwC4AFS8SdGpAWVG9atkQ==" hashValue="RVvILuC2qWyDDhn7pVrm0vVlBiiVnNkzsuKOc8qI7puvq4z2ESpTI5Trk936d28L4qZBssZyo8gAOK0wd392KA==" sheet="1" objects="1" scenarios="1" formatCells="1" formatColumns="1" formatRows="1" insertColumns="1" insertRows="1" insertHyperlinks="1" deleteColumns="1" deleteRows="1" selectLockedCells="0" sort="1" autoFilter="1" pivotTables="1" selectUnlockedCells="0"/>
  <x:printOptions horizontalCentered="1" verticalCentered="1" headings="0" gridLines="0" gridLinesSet="1"/>
  <x:pageMargins left="0" right="0" top="0.19680555164813995" bottom="0" header="0.39361110329627991" footer="0"/>
  <x:pageSetup paperSize="9" scale="39" firstPageNumber="1" fitToWidth="1" fitToHeight="1" orientation="landscape" usePrinterDefaults="1" blackAndWhite="0" draft="0" useFirstPageNumber="0" horizontalDpi="300" verticalDpi="300" copies="1"/>
  <x:headerFooter>
    <x:oddFooter>&amp;C&amp;"FZSong_Superfont,Regular"&amp;P/&amp;N</x:oddFooter>
  </x:headerFooter>
  <x:drawing r:id="rId1"/>
</x:worksheet>
</file>

<file path=xl/worksheets/sheet9.xml><?xml version="1.0" encoding="utf-8"?>
<x:worksheet xmlns:r="http://schemas.openxmlformats.org/officeDocument/2006/relationships" xmlns:c="http://schemas.openxmlformats.org/drawingml/2006/chart" xmlns:x="http://schemas.openxmlformats.org/spreadsheetml/2006/main">
  <x:sheetPr codeName="MasterSheet">
    <x:tabColor rgb="ffffffff"/>
    <x:pageSetUpPr autoPageBreaks="1" fitToPage="1"/>
  </x:sheetPr>
  <x:dimension ref="B45:J49"/>
  <x:sheetViews>
    <x:sheetView showGridLines="0" topLeftCell="A31" zoomScaleNormal="100" zoomScaleSheetLayoutView="100" workbookViewId="0">
      <x:selection activeCell="A1" activeCellId="0" sqref="A1:A1"/>
    </x:sheetView>
  </x:sheetViews>
  <x:sheetFormatPr defaultColWidth="0" defaultRowHeight="13.5" customHeight="1" zeroHeight="1"/>
  <x:cols>
    <x:col min="1" max="1" width="8.25" style="1" customWidth="1"/>
    <x:col min="2" max="16" width="14.625" style="1" customWidth="1"/>
    <x:col min="17" max="16384" width="0" style="1" hidden="1"/>
  </x:cols>
  <x:sheetData>
    <x:row r="1" ht="16.5" customHeight="1"/>
    <x:row r="2" ht="16.5" customHeight="1"/>
    <x:row r="3" ht="16.5" customHeight="1"/>
    <x:row r="4" ht="16.5" customHeight="1"/>
    <x:row r="5" ht="16.5" customHeight="1"/>
    <x:row r="6" ht="16.5" customHeight="1"/>
    <x:row r="7" ht="16.5" customHeight="1"/>
    <x:row r="8" ht="16.5" customHeight="1"/>
    <x:row r="9" ht="16.5" customHeight="1"/>
    <x:row r="10" ht="16.5" customHeight="1"/>
    <x:row r="11" ht="16.5" customHeight="1"/>
    <x:row r="12" ht="16.5" customHeight="1"/>
    <x:row r="13" ht="16.5" customHeight="1"/>
    <x:row r="14" ht="16.5" customHeight="1"/>
    <x:row r="15" ht="16.5" customHeight="1"/>
    <x:row r="16" ht="16.5" customHeight="1"/>
    <x:row r="17" ht="16.5" customHeight="1"/>
    <x:row r="18" ht="16.5" customHeight="1"/>
    <x:row r="19" ht="16.5" customHeight="1"/>
    <x:row r="20" ht="16.5" customHeight="1"/>
    <x:row r="21" ht="16.5" customHeight="1"/>
    <x:row r="22" ht="16.5" customHeight="1"/>
    <x:row r="23" ht="16.5" customHeight="1"/>
    <x:row r="24" ht="16.5" customHeight="1"/>
    <x:row r="25" ht="16.5" customHeight="1"/>
    <x:row r="26" ht="16.5" customHeight="1"/>
    <x:row r="27" ht="16.5" customHeight="1"/>
    <x:row r="28" ht="16.5" customHeight="1"/>
    <x:row r="29" ht="16.5" customHeight="1"/>
    <x:row r="30" ht="16.5" customHeight="1"/>
    <x:row r="31" ht="16.5" customHeight="1"/>
    <x:row r="32" ht="16.5" customHeight="1"/>
    <x:row r="33" ht="16.5" customHeight="1"/>
    <x:row r="34" ht="16.5" customHeight="1"/>
    <x:row r="35" ht="16.5" customHeight="1"/>
    <x:row r="36" ht="16.5" customHeight="1"/>
    <x:row r="37" ht="16.5" customHeight="1"/>
    <x:row r="38" ht="16.5" customHeight="1"/>
    <x:row r="39" ht="16.5" customHeight="1"/>
    <x:row r="40" ht="16.5" customHeight="1"/>
    <x:row r="41" ht="16.5" customHeight="1"/>
    <x:row r="42" ht="16.5" customHeight="1"/>
    <x:row r="43" ht="16.5" customHeight="1"/>
    <x:row r="44" ht="16.5" customHeight="1"/>
    <x:row r="45" spans="2:10" ht="29.25" customHeight="1">
      <x:c r="B45" s="2"/>
      <x:c r="C45" s="2"/>
      <x:c r="D45" s="2"/>
      <x:c r="E45" s="2"/>
      <x:c r="F45" s="2"/>
      <x:c r="G45" s="2"/>
      <x:c r="H45" s="2"/>
      <x:c r="I45" s="2"/>
      <x:c r="J45" s="3" t="s">
        <x:v>117</x:v>
      </x:c>
    </x:row>
    <x:row r="46" spans="2:10" ht="29.25" customHeight="1">
      <x:c r="B46" s="4" t="s">
        <x:v>217</x:v>
      </x:c>
      <x:c r="C46" s="5"/>
      <x:c r="D46" s="5"/>
      <x:c r="E46" s="6" t="s">
        <x:v>223</x:v>
      </x:c>
      <x:c r="F46" s="7" t="s">
        <x:v>278</x:v>
      </x:c>
      <x:c r="G46" s="8" t="s">
        <x:v>273</x:v>
      </x:c>
      <x:c r="H46" s="8" t="s">
        <x:v>270</x:v>
      </x:c>
      <x:c r="I46" s="8" t="s">
        <x:v>275</x:v>
      </x:c>
      <x:c r="J46" s="9" t="s">
        <x:v>261</x:v>
      </x:c>
    </x:row>
    <x:row r="47" spans="2:10" ht="57.75" customHeight="1">
      <x:c r="B47" s="10"/>
      <x:c r="C47" s="1155" t="s">
        <x:v>119</x:v>
      </x:c>
      <x:c r="D47" s="1155"/>
      <x:c r="E47" s="1156"/>
      <x:c r="F47" s="11">
        <x:v>24.289999999999999</x:v>
      </x:c>
      <x:c r="G47" s="12">
        <x:v>24.18</x:v>
      </x:c>
      <x:c r="H47" s="12">
        <x:v>23.239999999999998</x:v>
      </x:c>
      <x:c r="I47" s="12">
        <x:v>20.899999999999999</x:v>
      </x:c>
      <x:c r="J47" s="13">
        <x:v>15.84</x:v>
      </x:c>
    </x:row>
    <x:row r="48" spans="2:10" ht="57.75" customHeight="1">
      <x:c r="B48" s="14"/>
      <x:c r="C48" s="1157" t="s">
        <x:v>312</x:v>
      </x:c>
      <x:c r="D48" s="1157"/>
      <x:c r="E48" s="1158"/>
      <x:c r="F48" s="15">
        <x:v>7.0999999999999996</x:v>
      </x:c>
      <x:c r="G48" s="16">
        <x:v>6.6100000000000003</x:v>
      </x:c>
      <x:c r="H48" s="16">
        <x:v>5.5899999999999999</x:v>
      </x:c>
      <x:c r="I48" s="16">
        <x:v>5.1799999999999997</x:v>
      </x:c>
      <x:c r="J48" s="17">
        <x:v>5.2000000000000002</x:v>
      </x:c>
    </x:row>
    <x:row r="49" spans="2:10" ht="57.75" customHeight="1">
      <x:c r="B49" s="18"/>
      <x:c r="C49" s="1159" t="s">
        <x:v>309</x:v>
      </x:c>
      <x:c r="D49" s="1159"/>
      <x:c r="E49" s="1160"/>
      <x:c r="F49" s="19">
        <x:v>4.0499999999999998</x:v>
      </x:c>
      <x:c r="G49" s="20" t="s">
        <x:v>479</x:v>
      </x:c>
      <x:c r="H49" s="20" t="s">
        <x:v>472</x:v>
      </x:c>
      <x:c r="I49" s="20" t="s">
        <x:v>470</x:v>
      </x:c>
      <x:c r="J49" s="21" t="s">
        <x:v>475</x:v>
      </x:c>
    </x:row>
    <x:row r="50" customHeight="1"/>
  </x:sheetData>
  <x:sheetProtection algorithmName="SHA-512" spinCount="100000" saltValue="/b+YHnI6NYJCfN4VCMTnow==" hashValue="A7MlsSmh59NJKjKIIbyfHhg6FD1utzN4kWzRrZvqzVZXR9li8PfEECyUdouJi7gqKCnBcd3FPDSDXBYS3gGoIQ==" sheet="1" objects="1" scenarios="1" formatCells="1" formatColumns="1" formatRows="1" insertColumns="1" insertRows="1" insertHyperlinks="1" deleteColumns="1" deleteRows="1" selectLockedCells="0" sort="1" autoFilter="1" pivotTables="1" selectUnlockedCells="0"/>
  <x:mergeCells count="3">
    <x:mergeCell ref="C47:E47"/>
    <x:mergeCell ref="C48:E48"/>
    <x:mergeCell ref="C49:E49"/>
  </x:mergeCells>
  <x:printOptions horizontalCentered="1" verticalCentered="0" headings="0" gridLines="0" gridLinesSet="1"/>
  <x:pageMargins left="0" right="0" top="0.19680555164813995" bottom="0" header="0" footer="0"/>
  <x:pageSetup paperSize="9" scale="64" firstPageNumber="1" fitToWidth="1" fitToHeight="1" orientation="landscape" usePrinterDefaults="1" blackAndWhite="0" draft="0" useFirstPageNumber="0" horizontalDpi="300" verticalDpi="300" copies="1"/>
  <x:headerFooter>
    <x:oddFooter>&amp;C&amp;"FZSong_Superfont,Regular"&amp;P/&amp;N</x:oddFooter>
  </x:headerFooter>
  <x:rowBreaks count="1" manualBreakCount="1">
    <x:brk id="51" min="0" max="1048575" man="1" pt="0"/>
  </x:rowBreaks>
  <x:drawing r:id="rId1"/>
</x:worksheet>
</file>

<file path=xl/worksheets/sheet10.xml><?xml version="1.0" encoding="utf-8"?>
<x:worksheet xmlns:r="http://schemas.openxmlformats.org/officeDocument/2006/relationships" xmlns:c="http://schemas.openxmlformats.org/drawingml/2006/chart" xmlns:x="http://schemas.openxmlformats.org/spreadsheetml/2006/main">
  <x:sheetPr codeName="MasterSheet5">
    <x:tabColor rgb="ffffffff"/>
    <x:pageSetUpPr autoPageBreaks="1" fitToPage="1"/>
  </x:sheetPr>
  <x:dimension ref="A1:P45"/>
  <x:sheetViews>
    <x:sheetView showGridLines="0" topLeftCell="A28" zoomScaleNormal="100" zoomScaleSheetLayoutView="100" workbookViewId="0">
      <x:selection activeCell="A1" activeCellId="0" sqref="A1:A1"/>
    </x:sheetView>
  </x:sheetViews>
  <x:sheetFormatPr defaultColWidth="0" defaultRowHeight="12.949999999999999" customHeight="1" zeroHeight="1"/>
  <x:cols>
    <x:col min="1" max="1" width="6.625" style="23" customWidth="1"/>
    <x:col min="2" max="2" width="11" style="23" customWidth="1"/>
    <x:col min="3" max="3" width="17" style="23" customWidth="1"/>
    <x:col min="4" max="5" width="16.625" style="23" customWidth="1"/>
    <x:col min="6" max="15" width="15" style="23" customWidth="1"/>
    <x:col min="16" max="16" width="24" style="23" customWidth="1"/>
    <x:col min="17" max="16384" width="0" style="23" hidden="1"/>
  </x:cols>
  <x:sheetData>
    <x:row r="1" spans="1:16" ht="16.5" customHeight="1">
      <x:c r="A1" s="22"/>
      <x:c r="B1" s="22"/>
      <x:c r="C1" s="22"/>
      <x:c r="D1" s="22"/>
      <x:c r="E1" s="22"/>
      <x:c r="F1" s="22"/>
      <x:c r="G1" s="22"/>
      <x:c r="H1" s="22"/>
      <x:c r="I1" s="22"/>
      <x:c r="J1" s="22"/>
      <x:c r="K1" s="22"/>
      <x:c r="L1" s="22"/>
      <x:c r="M1" s="22"/>
      <x:c r="N1" s="22"/>
      <x:c r="O1" s="22"/>
      <x:c r="P1" s="22"/>
    </x:row>
    <x:row r="2" spans="1:16" ht="16.5" customHeight="1">
      <x:c r="A2" s="22"/>
      <x:c r="B2" s="22"/>
      <x:c r="C2" s="22"/>
      <x:c r="D2" s="22"/>
      <x:c r="E2" s="22"/>
      <x:c r="F2" s="22"/>
      <x:c r="G2" s="22"/>
      <x:c r="H2" s="22"/>
      <x:c r="I2" s="22"/>
      <x:c r="J2" s="22"/>
      <x:c r="K2" s="22"/>
      <x:c r="L2" s="22"/>
      <x:c r="M2" s="22"/>
      <x:c r="N2" s="22"/>
      <x:c r="O2" s="22"/>
      <x:c r="P2" s="22"/>
    </x:row>
    <x:row r="3" spans="1:16" ht="16.5" customHeight="1">
      <x:c r="A3" s="22"/>
      <x:c r="B3" s="22"/>
      <x:c r="C3" s="22"/>
      <x:c r="D3" s="22"/>
      <x:c r="E3" s="22"/>
      <x:c r="F3" s="22"/>
      <x:c r="G3" s="22"/>
      <x:c r="H3" s="22"/>
      <x:c r="I3" s="22"/>
      <x:c r="J3" s="22"/>
      <x:c r="K3" s="22"/>
      <x:c r="L3" s="22"/>
      <x:c r="M3" s="22"/>
      <x:c r="N3" s="22"/>
      <x:c r="O3" s="22"/>
      <x:c r="P3" s="22"/>
    </x:row>
    <x:row r="4" spans="1:16" ht="16.5" customHeight="1">
      <x:c r="A4" s="22"/>
      <x:c r="B4" s="22"/>
      <x:c r="C4" s="22"/>
      <x:c r="D4" s="22"/>
      <x:c r="E4" s="22"/>
      <x:c r="F4" s="22"/>
      <x:c r="G4" s="22"/>
      <x:c r="H4" s="22"/>
      <x:c r="I4" s="22"/>
      <x:c r="J4" s="22"/>
      <x:c r="K4" s="22"/>
      <x:c r="L4" s="22"/>
      <x:c r="M4" s="22"/>
      <x:c r="N4" s="22"/>
      <x:c r="O4" s="22"/>
      <x:c r="P4" s="22"/>
    </x:row>
    <x:row r="5" spans="1:16" ht="16.5" customHeight="1">
      <x:c r="A5" s="22"/>
      <x:c r="B5" s="22"/>
      <x:c r="C5" s="22"/>
      <x:c r="D5" s="22"/>
      <x:c r="E5" s="22"/>
      <x:c r="F5" s="22"/>
      <x:c r="G5" s="22"/>
      <x:c r="H5" s="22"/>
      <x:c r="I5" s="22"/>
      <x:c r="J5" s="22"/>
      <x:c r="K5" s="22"/>
      <x:c r="L5" s="22"/>
      <x:c r="M5" s="22"/>
      <x:c r="N5" s="22"/>
      <x:c r="O5" s="22"/>
      <x:c r="P5" s="22"/>
    </x:row>
    <x:row r="6" spans="1:16" ht="16.5" customHeight="1">
      <x:c r="A6" s="22"/>
      <x:c r="B6" s="22"/>
      <x:c r="C6" s="22"/>
      <x:c r="D6" s="22"/>
      <x:c r="E6" s="22"/>
      <x:c r="F6" s="22"/>
      <x:c r="G6" s="22"/>
      <x:c r="H6" s="22"/>
      <x:c r="I6" s="22"/>
      <x:c r="J6" s="22"/>
      <x:c r="K6" s="22"/>
      <x:c r="L6" s="22"/>
      <x:c r="M6" s="22"/>
      <x:c r="N6" s="22"/>
      <x:c r="O6" s="22"/>
      <x:c r="P6" s="22"/>
    </x:row>
    <x:row r="7" spans="1:16" ht="16.5" customHeight="1">
      <x:c r="A7" s="22"/>
      <x:c r="B7" s="22"/>
      <x:c r="C7" s="22"/>
      <x:c r="D7" s="22"/>
      <x:c r="E7" s="22"/>
      <x:c r="F7" s="22"/>
      <x:c r="G7" s="22"/>
      <x:c r="H7" s="22"/>
      <x:c r="I7" s="22"/>
      <x:c r="J7" s="22"/>
      <x:c r="K7" s="22"/>
      <x:c r="L7" s="22"/>
      <x:c r="M7" s="22"/>
      <x:c r="N7" s="22"/>
      <x:c r="O7" s="22"/>
      <x:c r="P7" s="22"/>
    </x:row>
    <x:row r="8" spans="1:16" ht="16.5" customHeight="1">
      <x:c r="A8" s="22"/>
      <x:c r="B8" s="22"/>
      <x:c r="C8" s="22"/>
      <x:c r="D8" s="22"/>
      <x:c r="E8" s="22"/>
      <x:c r="F8" s="22"/>
      <x:c r="G8" s="22"/>
      <x:c r="H8" s="22"/>
      <x:c r="I8" s="22"/>
      <x:c r="J8" s="22"/>
      <x:c r="K8" s="22"/>
      <x:c r="L8" s="22"/>
      <x:c r="M8" s="22"/>
      <x:c r="N8" s="22"/>
      <x:c r="O8" s="22"/>
      <x:c r="P8" s="22"/>
    </x:row>
    <x:row r="9" spans="1:16" ht="16.5" customHeight="1">
      <x:c r="A9" s="22"/>
      <x:c r="B9" s="22"/>
      <x:c r="C9" s="22"/>
      <x:c r="D9" s="22"/>
      <x:c r="E9" s="22"/>
      <x:c r="F9" s="22"/>
      <x:c r="G9" s="22"/>
      <x:c r="H9" s="22"/>
      <x:c r="I9" s="22"/>
      <x:c r="J9" s="22"/>
      <x:c r="K9" s="22"/>
      <x:c r="L9" s="22"/>
      <x:c r="M9" s="22"/>
      <x:c r="N9" s="22"/>
      <x:c r="O9" s="22"/>
      <x:c r="P9" s="22"/>
    </x:row>
    <x:row r="10" spans="1:16" ht="16.5" customHeight="1">
      <x:c r="A10" s="22"/>
      <x:c r="B10" s="22"/>
      <x:c r="C10" s="22"/>
      <x:c r="D10" s="22"/>
      <x:c r="E10" s="22"/>
      <x:c r="F10" s="22"/>
      <x:c r="G10" s="22"/>
      <x:c r="H10" s="22"/>
      <x:c r="I10" s="22"/>
      <x:c r="J10" s="22"/>
      <x:c r="K10" s="22"/>
      <x:c r="L10" s="22"/>
      <x:c r="M10" s="22"/>
      <x:c r="N10" s="22"/>
      <x:c r="O10" s="22"/>
      <x:c r="P10" s="22"/>
    </x:row>
    <x:row r="11" spans="1:16" ht="16.5" customHeight="1">
      <x:c r="A11" s="22"/>
      <x:c r="B11" s="22"/>
      <x:c r="C11" s="22"/>
      <x:c r="D11" s="22"/>
      <x:c r="E11" s="22"/>
      <x:c r="F11" s="22"/>
      <x:c r="G11" s="22"/>
      <x:c r="H11" s="22"/>
      <x:c r="I11" s="22"/>
      <x:c r="J11" s="22"/>
      <x:c r="K11" s="22"/>
      <x:c r="L11" s="22"/>
      <x:c r="M11" s="22"/>
      <x:c r="N11" s="22"/>
      <x:c r="O11" s="22"/>
      <x:c r="P11" s="22"/>
    </x:row>
    <x:row r="12" spans="1:16" ht="16.5" customHeight="1">
      <x:c r="A12" s="22"/>
      <x:c r="B12" s="22"/>
      <x:c r="C12" s="22"/>
      <x:c r="D12" s="22"/>
      <x:c r="E12" s="22"/>
      <x:c r="F12" s="22"/>
      <x:c r="G12" s="22"/>
      <x:c r="H12" s="22"/>
      <x:c r="I12" s="22"/>
      <x:c r="J12" s="22"/>
      <x:c r="K12" s="22"/>
      <x:c r="L12" s="22"/>
      <x:c r="M12" s="22"/>
      <x:c r="N12" s="22"/>
      <x:c r="O12" s="22"/>
      <x:c r="P12" s="22"/>
    </x:row>
    <x:row r="13" spans="1:16" ht="16.5" customHeight="1">
      <x:c r="A13" s="22"/>
      <x:c r="B13" s="22"/>
      <x:c r="C13" s="22"/>
      <x:c r="D13" s="22"/>
      <x:c r="E13" s="22"/>
      <x:c r="F13" s="22"/>
      <x:c r="G13" s="22"/>
      <x:c r="H13" s="22"/>
      <x:c r="I13" s="22"/>
      <x:c r="J13" s="22"/>
      <x:c r="K13" s="22"/>
      <x:c r="L13" s="22"/>
      <x:c r="M13" s="22"/>
      <x:c r="N13" s="22"/>
      <x:c r="O13" s="22"/>
      <x:c r="P13" s="22"/>
    </x:row>
    <x:row r="14" spans="1:16" ht="16.5" customHeight="1">
      <x:c r="A14" s="22"/>
      <x:c r="B14" s="22"/>
      <x:c r="C14" s="22"/>
      <x:c r="D14" s="22"/>
      <x:c r="E14" s="22"/>
      <x:c r="F14" s="22"/>
      <x:c r="G14" s="22"/>
      <x:c r="H14" s="22"/>
      <x:c r="I14" s="22"/>
      <x:c r="J14" s="22"/>
      <x:c r="K14" s="22"/>
      <x:c r="L14" s="22"/>
      <x:c r="M14" s="22"/>
      <x:c r="N14" s="22"/>
      <x:c r="O14" s="22"/>
      <x:c r="P14" s="22"/>
    </x:row>
    <x:row r="15" spans="1:16" ht="16.5" customHeight="1">
      <x:c r="A15" s="22"/>
      <x:c r="B15" s="22"/>
      <x:c r="C15" s="22"/>
      <x:c r="D15" s="22"/>
      <x:c r="E15" s="22"/>
      <x:c r="F15" s="22"/>
      <x:c r="G15" s="22"/>
      <x:c r="H15" s="22"/>
      <x:c r="I15" s="22"/>
      <x:c r="J15" s="22"/>
      <x:c r="K15" s="22"/>
      <x:c r="L15" s="22"/>
      <x:c r="M15" s="22"/>
      <x:c r="N15" s="22"/>
      <x:c r="O15" s="22"/>
      <x:c r="P15" s="22"/>
    </x:row>
    <x:row r="16" spans="1:16" ht="16.5" customHeight="1">
      <x:c r="A16" s="22"/>
      <x:c r="B16" s="22"/>
      <x:c r="C16" s="22"/>
      <x:c r="D16" s="22"/>
      <x:c r="E16" s="22"/>
      <x:c r="F16" s="22"/>
      <x:c r="G16" s="22"/>
      <x:c r="H16" s="22"/>
      <x:c r="I16" s="22"/>
      <x:c r="J16" s="22"/>
      <x:c r="K16" s="22"/>
      <x:c r="L16" s="22"/>
      <x:c r="M16" s="22"/>
      <x:c r="N16" s="22"/>
      <x:c r="O16" s="22"/>
      <x:c r="P16" s="22"/>
    </x:row>
    <x:row r="17" spans="1:16" ht="16.5" customHeight="1">
      <x:c r="A17" s="22"/>
      <x:c r="B17" s="22"/>
      <x:c r="C17" s="22"/>
      <x:c r="D17" s="22"/>
      <x:c r="E17" s="22"/>
      <x:c r="F17" s="22"/>
      <x:c r="G17" s="22"/>
      <x:c r="H17" s="22"/>
      <x:c r="I17" s="22"/>
      <x:c r="J17" s="22"/>
      <x:c r="K17" s="22"/>
      <x:c r="L17" s="22"/>
      <x:c r="M17" s="22"/>
      <x:c r="N17" s="22"/>
      <x:c r="O17" s="22"/>
      <x:c r="P17" s="22"/>
    </x:row>
    <x:row r="18" spans="1:16" ht="16.5" customHeight="1">
      <x:c r="A18" s="22"/>
      <x:c r="B18" s="22"/>
      <x:c r="C18" s="22"/>
      <x:c r="D18" s="22"/>
      <x:c r="E18" s="22"/>
      <x:c r="F18" s="22"/>
      <x:c r="G18" s="22"/>
      <x:c r="H18" s="22"/>
      <x:c r="I18" s="22"/>
      <x:c r="J18" s="22"/>
      <x:c r="K18" s="22"/>
      <x:c r="L18" s="22"/>
      <x:c r="M18" s="22"/>
      <x:c r="N18" s="22"/>
      <x:c r="O18" s="22"/>
      <x:c r="P18" s="22"/>
    </x:row>
    <x:row r="19" spans="1:16" ht="16.5" customHeight="1">
      <x:c r="A19" s="22"/>
      <x:c r="B19" s="22"/>
      <x:c r="C19" s="22"/>
      <x:c r="D19" s="22"/>
      <x:c r="E19" s="22"/>
      <x:c r="F19" s="22"/>
      <x:c r="G19" s="22"/>
      <x:c r="H19" s="22"/>
      <x:c r="I19" s="22"/>
      <x:c r="J19" s="22"/>
      <x:c r="K19" s="22"/>
      <x:c r="L19" s="22"/>
      <x:c r="M19" s="22"/>
      <x:c r="N19" s="22"/>
      <x:c r="O19" s="22"/>
      <x:c r="P19" s="22"/>
    </x:row>
    <x:row r="20" spans="1:16" ht="16.5" customHeight="1">
      <x:c r="A20" s="22"/>
      <x:c r="B20" s="22"/>
      <x:c r="C20" s="22"/>
      <x:c r="D20" s="22"/>
      <x:c r="E20" s="22"/>
      <x:c r="F20" s="22"/>
      <x:c r="G20" s="22"/>
      <x:c r="H20" s="22"/>
      <x:c r="I20" s="22"/>
      <x:c r="J20" s="22"/>
      <x:c r="K20" s="22"/>
      <x:c r="L20" s="22"/>
      <x:c r="M20" s="22"/>
      <x:c r="N20" s="22"/>
      <x:c r="O20" s="22"/>
      <x:c r="P20" s="22"/>
    </x:row>
    <x:row r="21" spans="1:16" ht="16.5" customHeight="1">
      <x:c r="A21" s="22"/>
      <x:c r="B21" s="22"/>
      <x:c r="C21" s="22"/>
      <x:c r="D21" s="22"/>
      <x:c r="E21" s="22"/>
      <x:c r="F21" s="22"/>
      <x:c r="G21" s="22"/>
      <x:c r="H21" s="22"/>
      <x:c r="I21" s="22"/>
      <x:c r="J21" s="22"/>
      <x:c r="K21" s="22"/>
      <x:c r="L21" s="22"/>
      <x:c r="M21" s="22"/>
      <x:c r="N21" s="22"/>
      <x:c r="O21" s="22"/>
      <x:c r="P21" s="22"/>
    </x:row>
    <x:row r="22" spans="1:16" ht="16.5" customHeight="1">
      <x:c r="A22" s="22"/>
      <x:c r="B22" s="22"/>
      <x:c r="C22" s="22"/>
      <x:c r="D22" s="22"/>
      <x:c r="E22" s="22"/>
      <x:c r="F22" s="22"/>
      <x:c r="G22" s="22"/>
      <x:c r="H22" s="22"/>
      <x:c r="I22" s="22"/>
      <x:c r="J22" s="22"/>
      <x:c r="K22" s="22"/>
      <x:c r="L22" s="22"/>
      <x:c r="M22" s="22"/>
      <x:c r="N22" s="22"/>
      <x:c r="O22" s="22"/>
      <x:c r="P22" s="22"/>
    </x:row>
    <x:row r="23" spans="1:16" ht="16.5" customHeight="1">
      <x:c r="A23" s="22"/>
      <x:c r="B23" s="22"/>
      <x:c r="C23" s="22"/>
      <x:c r="D23" s="22"/>
      <x:c r="E23" s="22"/>
      <x:c r="F23" s="22"/>
      <x:c r="G23" s="22"/>
      <x:c r="H23" s="22"/>
      <x:c r="I23" s="22"/>
      <x:c r="J23" s="22"/>
      <x:c r="K23" s="22"/>
      <x:c r="L23" s="22"/>
      <x:c r="M23" s="22"/>
      <x:c r="N23" s="22"/>
      <x:c r="O23" s="22"/>
      <x:c r="P23" s="22"/>
    </x:row>
    <x:row r="24" spans="1:16" ht="16.5" customHeight="1">
      <x:c r="A24" s="22"/>
      <x:c r="B24" s="22"/>
      <x:c r="C24" s="22"/>
      <x:c r="D24" s="22"/>
      <x:c r="E24" s="22"/>
      <x:c r="F24" s="22"/>
      <x:c r="G24" s="22"/>
      <x:c r="H24" s="22"/>
      <x:c r="I24" s="22"/>
      <x:c r="J24" s="22"/>
      <x:c r="K24" s="22"/>
      <x:c r="L24" s="22"/>
      <x:c r="M24" s="22"/>
      <x:c r="N24" s="22"/>
      <x:c r="O24" s="22"/>
      <x:c r="P24" s="22"/>
    </x:row>
    <x:row r="25" spans="1:16" ht="16.5" customHeight="1">
      <x:c r="A25" s="22"/>
      <x:c r="B25" s="22"/>
      <x:c r="C25" s="22"/>
      <x:c r="D25" s="22"/>
      <x:c r="E25" s="22"/>
      <x:c r="F25" s="22"/>
      <x:c r="G25" s="22"/>
      <x:c r="H25" s="22"/>
      <x:c r="I25" s="22"/>
      <x:c r="J25" s="22"/>
      <x:c r="K25" s="22"/>
      <x:c r="L25" s="22"/>
      <x:c r="M25" s="22"/>
      <x:c r="N25" s="22"/>
      <x:c r="O25" s="22"/>
      <x:c r="P25" s="22"/>
    </x:row>
    <x:row r="26" spans="1:16" ht="16.5" customHeight="1">
      <x:c r="A26" s="22"/>
      <x:c r="B26" s="22"/>
      <x:c r="C26" s="22"/>
      <x:c r="D26" s="22"/>
      <x:c r="E26" s="22"/>
      <x:c r="F26" s="22"/>
      <x:c r="G26" s="22"/>
      <x:c r="H26" s="22"/>
      <x:c r="I26" s="22"/>
      <x:c r="J26" s="22"/>
      <x:c r="K26" s="22"/>
      <x:c r="L26" s="22"/>
      <x:c r="M26" s="22"/>
      <x:c r="N26" s="22"/>
      <x:c r="O26" s="22"/>
      <x:c r="P26" s="22"/>
    </x:row>
    <x:row r="27" spans="1:16" ht="16.5" customHeight="1">
      <x:c r="A27" s="22"/>
      <x:c r="B27" s="22"/>
      <x:c r="C27" s="22"/>
      <x:c r="D27" s="22"/>
      <x:c r="E27" s="22"/>
      <x:c r="F27" s="22"/>
      <x:c r="G27" s="22"/>
      <x:c r="H27" s="22"/>
      <x:c r="I27" s="22"/>
      <x:c r="J27" s="22"/>
      <x:c r="K27" s="22"/>
      <x:c r="L27" s="22"/>
      <x:c r="M27" s="22"/>
      <x:c r="N27" s="22"/>
      <x:c r="O27" s="22"/>
      <x:c r="P27" s="22"/>
    </x:row>
    <x:row r="28" spans="1:16" ht="16.5" customHeight="1">
      <x:c r="A28" s="22"/>
      <x:c r="B28" s="22"/>
      <x:c r="C28" s="22"/>
      <x:c r="D28" s="22"/>
      <x:c r="E28" s="22"/>
      <x:c r="F28" s="22"/>
      <x:c r="G28" s="22"/>
      <x:c r="H28" s="22"/>
      <x:c r="I28" s="22"/>
      <x:c r="J28" s="22"/>
      <x:c r="K28" s="22"/>
      <x:c r="L28" s="22"/>
      <x:c r="M28" s="22"/>
      <x:c r="N28" s="22"/>
      <x:c r="O28" s="22"/>
      <x:c r="P28" s="22"/>
    </x:row>
    <x:row r="29" spans="1:16" ht="16.5" customHeight="1">
      <x:c r="A29" s="22"/>
      <x:c r="B29" s="22"/>
      <x:c r="C29" s="22"/>
      <x:c r="D29" s="22"/>
      <x:c r="E29" s="22"/>
      <x:c r="F29" s="22"/>
      <x:c r="G29" s="22"/>
      <x:c r="H29" s="22"/>
      <x:c r="I29" s="22"/>
      <x:c r="J29" s="22"/>
      <x:c r="K29" s="22"/>
      <x:c r="L29" s="22"/>
      <x:c r="M29" s="22"/>
      <x:c r="N29" s="22"/>
      <x:c r="O29" s="22"/>
      <x:c r="P29" s="22"/>
    </x:row>
    <x:row r="30" spans="1:16" ht="16.5" customHeight="1">
      <x:c r="A30" s="22"/>
      <x:c r="B30" s="22"/>
      <x:c r="C30" s="22"/>
      <x:c r="D30" s="22"/>
      <x:c r="E30" s="22"/>
      <x:c r="F30" s="22"/>
      <x:c r="G30" s="22"/>
      <x:c r="H30" s="22"/>
      <x:c r="I30" s="22"/>
      <x:c r="J30" s="22"/>
      <x:c r="K30" s="22"/>
      <x:c r="L30" s="22"/>
      <x:c r="M30" s="22"/>
      <x:c r="N30" s="22"/>
      <x:c r="O30" s="22"/>
      <x:c r="P30" s="22"/>
    </x:row>
    <x:row r="31" spans="1:16" ht="16.5" customHeight="1">
      <x:c r="A31" s="22"/>
      <x:c r="B31" s="22"/>
      <x:c r="C31" s="22"/>
      <x:c r="D31" s="22"/>
      <x:c r="E31" s="22"/>
      <x:c r="F31" s="22"/>
      <x:c r="G31" s="22"/>
      <x:c r="H31" s="22"/>
      <x:c r="I31" s="22"/>
      <x:c r="J31" s="22"/>
      <x:c r="K31" s="22"/>
      <x:c r="L31" s="22"/>
      <x:c r="M31" s="22"/>
      <x:c r="N31" s="22"/>
      <x:c r="O31" s="22"/>
      <x:c r="P31" s="22"/>
    </x:row>
    <x:row r="32" spans="1:16" ht="31.5" customHeight="1">
      <x:c r="A32" s="22"/>
      <x:c r="B32" s="22"/>
      <x:c r="C32" s="22"/>
      <x:c r="D32" s="22"/>
      <x:c r="E32" s="22"/>
      <x:c r="F32" s="22"/>
      <x:c r="G32" s="22"/>
      <x:c r="H32" s="22"/>
      <x:c r="I32" s="22"/>
      <x:c r="J32" s="24" t="s">
        <x:v>117</x:v>
      </x:c>
      <x:c r="K32" s="22"/>
      <x:c r="L32" s="22"/>
      <x:c r="M32" s="22"/>
      <x:c r="N32" s="22"/>
      <x:c r="O32" s="22"/>
      <x:c r="P32" s="22"/>
    </x:row>
    <x:row r="33" spans="1:16" ht="39" customHeight="1">
      <x:c r="A33" s="22"/>
      <x:c r="B33" s="25" t="s">
        <x:v>221</x:v>
      </x:c>
      <x:c r="C33" s="26"/>
      <x:c r="D33" s="26"/>
      <x:c r="E33" s="27" t="s">
        <x:v>223</x:v>
      </x:c>
      <x:c r="F33" s="28" t="s">
        <x:v>278</x:v>
      </x:c>
      <x:c r="G33" s="29" t="s">
        <x:v>273</x:v>
      </x:c>
      <x:c r="H33" s="29" t="s">
        <x:v>270</x:v>
      </x:c>
      <x:c r="I33" s="29" t="s">
        <x:v>275</x:v>
      </x:c>
      <x:c r="J33" s="30" t="s">
        <x:v>261</x:v>
      </x:c>
      <x:c r="K33" s="22"/>
      <x:c r="L33" s="22"/>
      <x:c r="M33" s="22"/>
      <x:c r="N33" s="22"/>
      <x:c r="O33" s="22"/>
      <x:c r="P33" s="22"/>
    </x:row>
    <x:row r="34" spans="1:16" ht="39" customHeight="1">
      <x:c r="A34" s="22"/>
      <x:c r="B34" s="31"/>
      <x:c r="C34" s="1167" t="s">
        <x:v>428</x:v>
      </x:c>
      <x:c r="D34" s="1167"/>
      <x:c r="E34" s="1168"/>
      <x:c r="F34" s="32">
        <x:v>10.029999999999999</x:v>
      </x:c>
      <x:c r="G34" s="33">
        <x:v>10.76</x:v>
      </x:c>
      <x:c r="H34" s="33">
        <x:v>10.17</x:v>
      </x:c>
      <x:c r="I34" s="33">
        <x:v>10.57</x:v>
      </x:c>
      <x:c r="J34" s="34">
        <x:v>10.59</x:v>
      </x:c>
      <x:c r="K34" s="22"/>
      <x:c r="L34" s="22"/>
      <x:c r="M34" s="22"/>
      <x:c r="N34" s="22"/>
      <x:c r="O34" s="22"/>
      <x:c r="P34" s="22"/>
    </x:row>
    <x:row r="35" spans="1:16" ht="39" customHeight="1">
      <x:c r="A35" s="22"/>
      <x:c r="B35" s="35"/>
      <x:c r="C35" s="1161" t="s">
        <x:v>39</x:v>
      </x:c>
      <x:c r="D35" s="1162"/>
      <x:c r="E35" s="1163"/>
      <x:c r="F35" s="36">
        <x:v>4.7699999999999996</x:v>
      </x:c>
      <x:c r="G35" s="37">
        <x:v>4.8099999999999996</x:v>
      </x:c>
      <x:c r="H35" s="37">
        <x:v>3.7200000000000002</x:v>
      </x:c>
      <x:c r="I35" s="37">
        <x:v>4.5800000000000001</x:v>
      </x:c>
      <x:c r="J35" s="38">
        <x:v>5.7300000000000004</x:v>
      </x:c>
      <x:c r="K35" s="22"/>
      <x:c r="L35" s="22"/>
      <x:c r="M35" s="22"/>
      <x:c r="N35" s="22"/>
      <x:c r="O35" s="22"/>
      <x:c r="P35" s="22"/>
    </x:row>
    <x:row r="36" spans="1:16" ht="39" customHeight="1">
      <x:c r="A36" s="22"/>
      <x:c r="B36" s="35"/>
      <x:c r="C36" s="1161" t="s">
        <x:v>424</x:v>
      </x:c>
      <x:c r="D36" s="1162"/>
      <x:c r="E36" s="1163"/>
      <x:c r="F36" s="36">
        <x:v>7.0899999999999999</x:v>
      </x:c>
      <x:c r="G36" s="37">
        <x:v>6.5999999999999996</x:v>
      </x:c>
      <x:c r="H36" s="37">
        <x:v>5.5800000000000001</x:v>
      </x:c>
      <x:c r="I36" s="37">
        <x:v>5.1799999999999997</x:v>
      </x:c>
      <x:c r="J36" s="38">
        <x:v>5.1900000000000004</x:v>
      </x:c>
      <x:c r="K36" s="22"/>
      <x:c r="L36" s="22"/>
      <x:c r="M36" s="22"/>
      <x:c r="N36" s="22"/>
      <x:c r="O36" s="22"/>
      <x:c r="P36" s="22"/>
    </x:row>
    <x:row r="37" spans="1:16" ht="39" customHeight="1">
      <x:c r="A37" s="22"/>
      <x:c r="B37" s="35"/>
      <x:c r="C37" s="1161" t="s">
        <x:v>187</x:v>
      </x:c>
      <x:c r="D37" s="1162"/>
      <x:c r="E37" s="1163"/>
      <x:c r="F37" s="36">
        <x:v>1.48</x:v>
      </x:c>
      <x:c r="G37" s="37">
        <x:v>2.0600000000000001</x:v>
      </x:c>
      <x:c r="H37" s="37">
        <x:v>2.5600000000000001</x:v>
      </x:c>
      <x:c r="I37" s="37">
        <x:v>2.7200000000000002</x:v>
      </x:c>
      <x:c r="J37" s="38">
        <x:v>3.6499999999999999</x:v>
      </x:c>
      <x:c r="K37" s="22"/>
      <x:c r="L37" s="22"/>
      <x:c r="M37" s="22"/>
      <x:c r="N37" s="22"/>
      <x:c r="O37" s="22"/>
      <x:c r="P37" s="22"/>
    </x:row>
    <x:row r="38" spans="1:16" ht="39" customHeight="1">
      <x:c r="A38" s="22"/>
      <x:c r="B38" s="35"/>
      <x:c r="C38" s="1161" t="s">
        <x:v>192</x:v>
      </x:c>
      <x:c r="D38" s="1162"/>
      <x:c r="E38" s="1163"/>
      <x:c r="F38" s="36">
        <x:v>3.0699999999999998</x:v>
      </x:c>
      <x:c r="G38" s="37">
        <x:v>3.21</x:v>
      </x:c>
      <x:c r="H38" s="37">
        <x:v>3.2999999999999998</x:v>
      </x:c>
      <x:c r="I38" s="37">
        <x:v>3.4199999999999999</x:v>
      </x:c>
      <x:c r="J38" s="38">
        <x:v>3.46</x:v>
      </x:c>
      <x:c r="K38" s="22"/>
      <x:c r="L38" s="22"/>
      <x:c r="M38" s="22"/>
      <x:c r="N38" s="22"/>
      <x:c r="O38" s="22"/>
      <x:c r="P38" s="22"/>
    </x:row>
    <x:row r="39" spans="1:16" ht="39" customHeight="1">
      <x:c r="A39" s="22"/>
      <x:c r="B39" s="35"/>
      <x:c r="C39" s="1161" t="s">
        <x:v>191</x:v>
      </x:c>
      <x:c r="D39" s="1162"/>
      <x:c r="E39" s="1163"/>
      <x:c r="F39" s="36">
        <x:v>1.53</x:v>
      </x:c>
      <x:c r="G39" s="37">
        <x:v>1.8500000000000001</x:v>
      </x:c>
      <x:c r="H39" s="37">
        <x:v>1.5700000000000001</x:v>
      </x:c>
      <x:c r="I39" s="37">
        <x:v>2.3599999999999999</x:v>
      </x:c>
      <x:c r="J39" s="38">
        <x:v>2.0299999999999998</x:v>
      </x:c>
      <x:c r="K39" s="22"/>
      <x:c r="L39" s="22"/>
      <x:c r="M39" s="22"/>
      <x:c r="N39" s="22"/>
      <x:c r="O39" s="22"/>
      <x:c r="P39" s="22"/>
    </x:row>
    <x:row r="40" spans="1:16" ht="39" customHeight="1">
      <x:c r="A40" s="22"/>
      <x:c r="B40" s="35"/>
      <x:c r="C40" s="1161" t="s">
        <x:v>188</x:v>
      </x:c>
      <x:c r="D40" s="1162"/>
      <x:c r="E40" s="1163"/>
      <x:c r="F40" s="36">
        <x:v>0.68999999999999995</x:v>
      </x:c>
      <x:c r="G40" s="37">
        <x:v>0.62</x:v>
      </x:c>
      <x:c r="H40" s="37">
        <x:v>0.39000000000000001</x:v>
      </x:c>
      <x:c r="I40" s="37">
        <x:v>0.56000000000000005</x:v>
      </x:c>
      <x:c r="J40" s="38">
        <x:v>0.85999999999999999</x:v>
      </x:c>
      <x:c r="K40" s="22"/>
      <x:c r="L40" s="22"/>
      <x:c r="M40" s="22"/>
      <x:c r="N40" s="22"/>
      <x:c r="O40" s="22"/>
      <x:c r="P40" s="22"/>
    </x:row>
    <x:row r="41" spans="1:16" ht="39" customHeight="1">
      <x:c r="A41" s="22"/>
      <x:c r="B41" s="35"/>
      <x:c r="C41" s="1161" t="s">
        <x:v>40</x:v>
      </x:c>
      <x:c r="D41" s="1162"/>
      <x:c r="E41" s="1163"/>
      <x:c r="F41" s="36">
        <x:v>0.14999999999999999</x:v>
      </x:c>
      <x:c r="G41" s="37">
        <x:v>0.17000000000000001</x:v>
      </x:c>
      <x:c r="H41" s="37">
        <x:v>0.14999999999999999</x:v>
      </x:c>
      <x:c r="I41" s="37">
        <x:v>0.17999999999999999</x:v>
      </x:c>
      <x:c r="J41" s="38">
        <x:v>0.17999999999999999</x:v>
      </x:c>
      <x:c r="K41" s="22"/>
      <x:c r="L41" s="22"/>
      <x:c r="M41" s="22"/>
      <x:c r="N41" s="22"/>
      <x:c r="O41" s="22"/>
      <x:c r="P41" s="22"/>
    </x:row>
    <x:row r="42" spans="1:16" ht="39" customHeight="1">
      <x:c r="A42" s="22"/>
      <x:c r="B42" s="39"/>
      <x:c r="C42" s="1161" t="s">
        <x:v>110</x:v>
      </x:c>
      <x:c r="D42" s="1162"/>
      <x:c r="E42" s="1163"/>
      <x:c r="F42" s="36" t="s">
        <x:v>233</x:v>
      </x:c>
      <x:c r="G42" s="37" t="s">
        <x:v>233</x:v>
      </x:c>
      <x:c r="H42" s="37" t="s">
        <x:v>233</x:v>
      </x:c>
      <x:c r="I42" s="37" t="s">
        <x:v>233</x:v>
      </x:c>
      <x:c r="J42" s="38" t="s">
        <x:v>233</x:v>
      </x:c>
      <x:c r="K42" s="22"/>
      <x:c r="L42" s="22"/>
      <x:c r="M42" s="22"/>
      <x:c r="N42" s="22"/>
      <x:c r="O42" s="22"/>
      <x:c r="P42" s="22"/>
    </x:row>
    <x:row r="43" spans="1:16" ht="39" customHeight="1">
      <x:c r="A43" s="22"/>
      <x:c r="B43" s="40"/>
      <x:c r="C43" s="1164" t="s">
        <x:v>1</x:v>
      </x:c>
      <x:c r="D43" s="1165"/>
      <x:c r="E43" s="1166"/>
      <x:c r="F43" s="41">
        <x:v>0.14999999999999999</x:v>
      </x:c>
      <x:c r="G43" s="42">
        <x:v>0.14000000000000001</x:v>
      </x:c>
      <x:c r="H43" s="42">
        <x:v>0.14999999999999999</x:v>
      </x:c>
      <x:c r="I43" s="42">
        <x:v>0.17000000000000001</x:v>
      </x:c>
      <x:c r="J43" s="43">
        <x:v>0.19</x:v>
      </x:c>
      <x:c r="K43" s="22"/>
      <x:c r="L43" s="22"/>
      <x:c r="M43" s="22"/>
      <x:c r="N43" s="22"/>
      <x:c r="O43" s="22"/>
      <x:c r="P43" s="22"/>
    </x:row>
    <x:row r="44" spans="1:16" ht="39" customHeight="1">
      <x:c r="A44" s="22"/>
      <x:c r="B44" s="44" t="s">
        <x:v>57</x:v>
      </x:c>
      <x:c r="C44" s="45"/>
      <x:c r="D44" s="46"/>
      <x:c r="E44" s="46"/>
      <x:c r="F44" s="47"/>
      <x:c r="G44" s="47"/>
      <x:c r="H44" s="47"/>
      <x:c r="I44" s="47"/>
      <x:c r="J44" s="47"/>
      <x:c r="K44" s="22"/>
      <x:c r="L44" s="22"/>
      <x:c r="M44" s="22"/>
      <x:c r="N44" s="22"/>
      <x:c r="O44" s="22"/>
      <x:c r="P44" s="22"/>
    </x:row>
    <x:row r="45" spans="1:16" ht="18" customHeight="1">
      <x:c r="A45" s="22"/>
      <x:c r="B45" s="22"/>
      <x:c r="C45" s="22"/>
      <x:c r="D45" s="22"/>
      <x:c r="E45" s="22"/>
      <x:c r="F45" s="22"/>
      <x:c r="G45" s="22"/>
      <x:c r="H45" s="22"/>
      <x:c r="I45" s="22"/>
      <x:c r="J45" s="22"/>
      <x:c r="K45" s="22"/>
      <x:c r="L45" s="22"/>
      <x:c r="M45" s="22"/>
      <x:c r="N45" s="22"/>
      <x:c r="O45" s="22"/>
      <x:c r="P45" s="22"/>
    </x:row>
  </x:sheetData>
  <x:sheetProtection algorithmName="SHA-512" spinCount="100000" saltValue="pYrsC+buqBedG0xRehnG+A==" hashValue="imvRloaPpRp7HWeQa6uNrJG9XYWErYyRvmUXRNC/t3VerfXRC1RuEJxCoRghli6YdklMYNvQJeE5DKO9NW6Uaw==" sheet="1" objects="1" scenarios="1" formatCells="1" formatColumns="1" formatRows="1" insertColumns="1" insertRows="1" insertHyperlinks="1" deleteColumns="1" deleteRows="1" selectLockedCells="0" sort="1" autoFilter="1" pivotTables="1" selectUnlockedCells="0"/>
  <x:mergeCells count="10">
    <x:mergeCell ref="C40:E40"/>
    <x:mergeCell ref="C41:E41"/>
    <x:mergeCell ref="C42:E42"/>
    <x:mergeCell ref="C43:E43"/>
    <x:mergeCell ref="C34:E34"/>
    <x:mergeCell ref="C35:E35"/>
    <x:mergeCell ref="C36:E36"/>
    <x:mergeCell ref="C37:E37"/>
    <x:mergeCell ref="C38:E38"/>
    <x:mergeCell ref="C39:E39"/>
  </x:mergeCells>
  <x:printOptions horizontalCentered="1" verticalCentered="0" headings="0" gridLines="0" gridLinesSet="1"/>
  <x:pageMargins left="0" right="0" top="0.19680555164813995" bottom="0" header="0" footer="0"/>
  <x:pageSetup paperSize="9" scale="60" firstPageNumber="1" fitToWidth="1" fitToHeight="1" orientation="landscape" usePrinterDefaults="1" blackAndWhite="0" draft="0" useFirstPageNumber="0" horizontalDpi="300" verticalDpi="300" copies="1"/>
  <x:headerFooter>
    <x:oddFooter>&amp;C&amp;"FZSong_Superfont,Regular"&amp;P/&amp;N</x:oddFooter>
  </x:headerFooter>
  <x:rowBreaks count="1" manualBreakCount="1">
    <x:brk id="47" min="0" max="1048575" man="1" pt="0"/>
  </x:rowBreaks>
  <x:drawing r:id="rId1"/>
</x:worksheet>
</file>

<file path=xl/worksheets/sheet11.xml><?xml version="1.0" encoding="utf-8"?>
<x:worksheet xmlns:r="http://schemas.openxmlformats.org/officeDocument/2006/relationships" xmlns:c="http://schemas.openxmlformats.org/drawingml/2006/chart" xmlns:x="http://schemas.openxmlformats.org/spreadsheetml/2006/main">
  <x:sheetPr codeName="MasterSheet6">
    <x:tabColor rgb="ffffffff"/>
    <x:pageSetUpPr autoPageBreaks="1" fitToPage="1"/>
  </x:sheetPr>
  <x:dimension ref="A1:U56"/>
  <x:sheetViews>
    <x:sheetView showGridLines="0" topLeftCell="A40" zoomScaleNormal="100" zoomScaleSheetLayoutView="55" workbookViewId="0">
      <x:selection activeCell="A1" activeCellId="0" sqref="A1:A1"/>
    </x:sheetView>
  </x:sheetViews>
  <x:sheetFormatPr defaultColWidth="0" defaultRowHeight="12.6" customHeight="1" zeroHeight="1"/>
  <x:cols>
    <x:col min="1" max="1" width="6.625" style="49" customWidth="1"/>
    <x:col min="2" max="3" width="10.875" style="49" customWidth="1"/>
    <x:col min="4" max="4" width="10" style="49" customWidth="1"/>
    <x:col min="5" max="10" width="11" style="49" customWidth="1"/>
    <x:col min="11" max="15" width="13.125" style="49" customWidth="1"/>
    <x:col min="16" max="21" width="11.5" style="49" customWidth="1"/>
    <x:col min="22" max="16384" width="0" style="49" hidden="1"/>
  </x:cols>
  <x:sheetData>
    <x:row r="1" spans="1:21" ht="13.5" customHeight="1">
      <x:c r="A1" s="48"/>
      <x:c r="B1" s="48"/>
      <x:c r="C1" s="48"/>
      <x:c r="D1" s="48"/>
      <x:c r="E1" s="48"/>
      <x:c r="F1" s="48"/>
      <x:c r="G1" s="48"/>
      <x:c r="H1" s="48"/>
      <x:c r="I1" s="48"/>
      <x:c r="J1" s="48"/>
      <x:c r="K1" s="48"/>
      <x:c r="L1" s="48"/>
      <x:c r="M1" s="48"/>
      <x:c r="N1" s="48"/>
      <x:c r="O1" s="48"/>
      <x:c r="P1" s="48"/>
      <x:c r="Q1" s="48"/>
      <x:c r="R1" s="48"/>
      <x:c r="S1" s="48"/>
      <x:c r="T1" s="48"/>
      <x:c r="U1" s="48"/>
    </x:row>
    <x:row r="2" spans="1:21" ht="13.5" customHeight="1">
      <x:c r="A2" s="48"/>
      <x:c r="B2" s="48"/>
      <x:c r="C2" s="48"/>
      <x:c r="D2" s="48"/>
      <x:c r="E2" s="48"/>
      <x:c r="F2" s="48"/>
      <x:c r="G2" s="48"/>
      <x:c r="H2" s="48"/>
      <x:c r="I2" s="48"/>
      <x:c r="J2" s="48"/>
      <x:c r="K2" s="48"/>
      <x:c r="L2" s="48"/>
      <x:c r="M2" s="48"/>
      <x:c r="N2" s="48"/>
      <x:c r="O2" s="48"/>
      <x:c r="P2" s="48"/>
      <x:c r="Q2" s="48"/>
      <x:c r="R2" s="48"/>
      <x:c r="S2" s="48"/>
      <x:c r="T2" s="48"/>
      <x:c r="U2" s="48"/>
    </x:row>
    <x:row r="3" spans="1:21" ht="13.5" customHeight="1">
      <x:c r="A3" s="48"/>
      <x:c r="B3" s="48"/>
      <x:c r="C3" s="48"/>
      <x:c r="D3" s="48"/>
      <x:c r="E3" s="48"/>
      <x:c r="F3" s="48"/>
      <x:c r="G3" s="48"/>
      <x:c r="H3" s="48"/>
      <x:c r="I3" s="48"/>
      <x:c r="J3" s="48"/>
      <x:c r="K3" s="48"/>
      <x:c r="L3" s="48"/>
      <x:c r="M3" s="48"/>
      <x:c r="N3" s="48"/>
      <x:c r="O3" s="48"/>
      <x:c r="P3" s="48"/>
      <x:c r="Q3" s="48"/>
      <x:c r="R3" s="48"/>
      <x:c r="S3" s="48"/>
      <x:c r="T3" s="48"/>
      <x:c r="U3" s="48"/>
    </x:row>
    <x:row r="4" spans="1:21" ht="13.5" customHeight="1">
      <x:c r="A4" s="48"/>
      <x:c r="B4" s="48"/>
      <x:c r="C4" s="48"/>
      <x:c r="D4" s="48"/>
      <x:c r="E4" s="48"/>
      <x:c r="F4" s="48"/>
      <x:c r="G4" s="48"/>
      <x:c r="H4" s="48"/>
      <x:c r="I4" s="48"/>
      <x:c r="J4" s="48"/>
      <x:c r="K4" s="48"/>
      <x:c r="L4" s="48"/>
      <x:c r="M4" s="48"/>
      <x:c r="N4" s="48"/>
      <x:c r="O4" s="48"/>
      <x:c r="P4" s="48"/>
      <x:c r="Q4" s="48"/>
      <x:c r="R4" s="48"/>
      <x:c r="S4" s="48"/>
      <x:c r="T4" s="48"/>
      <x:c r="U4" s="48"/>
    </x:row>
    <x:row r="5" spans="1:21" ht="13.5" customHeight="1">
      <x:c r="A5" s="48"/>
      <x:c r="B5" s="48"/>
      <x:c r="C5" s="48"/>
      <x:c r="D5" s="48"/>
      <x:c r="E5" s="48"/>
      <x:c r="F5" s="48"/>
      <x:c r="G5" s="48"/>
      <x:c r="H5" s="48"/>
      <x:c r="I5" s="48"/>
      <x:c r="J5" s="48"/>
      <x:c r="K5" s="48"/>
      <x:c r="L5" s="48"/>
      <x:c r="M5" s="48"/>
      <x:c r="N5" s="48"/>
      <x:c r="O5" s="48"/>
      <x:c r="P5" s="48"/>
      <x:c r="Q5" s="48"/>
      <x:c r="R5" s="48"/>
      <x:c r="S5" s="48"/>
      <x:c r="T5" s="48"/>
      <x:c r="U5" s="48"/>
    </x:row>
    <x:row r="6" spans="1:21" ht="13.5" customHeight="1">
      <x:c r="A6" s="48"/>
      <x:c r="B6" s="48"/>
      <x:c r="C6" s="48"/>
      <x:c r="D6" s="48"/>
      <x:c r="E6" s="48"/>
      <x:c r="F6" s="48"/>
      <x:c r="G6" s="48"/>
      <x:c r="H6" s="48"/>
      <x:c r="I6" s="48"/>
      <x:c r="J6" s="48"/>
      <x:c r="K6" s="48"/>
      <x:c r="L6" s="48"/>
      <x:c r="M6" s="48"/>
      <x:c r="N6" s="48"/>
      <x:c r="O6" s="48"/>
      <x:c r="P6" s="48"/>
      <x:c r="Q6" s="48"/>
      <x:c r="R6" s="48"/>
      <x:c r="S6" s="48"/>
      <x:c r="T6" s="48"/>
      <x:c r="U6" s="48"/>
    </x:row>
    <x:row r="7" spans="1:21" ht="13.5" customHeight="1">
      <x:c r="A7" s="48"/>
      <x:c r="B7" s="48"/>
      <x:c r="C7" s="48"/>
      <x:c r="D7" s="48"/>
      <x:c r="E7" s="48"/>
      <x:c r="F7" s="48"/>
      <x:c r="G7" s="48"/>
      <x:c r="H7" s="48"/>
      <x:c r="I7" s="48"/>
      <x:c r="J7" s="48"/>
      <x:c r="K7" s="48"/>
      <x:c r="L7" s="48"/>
      <x:c r="M7" s="48"/>
      <x:c r="N7" s="48"/>
      <x:c r="O7" s="48"/>
      <x:c r="P7" s="48"/>
      <x:c r="Q7" s="48"/>
      <x:c r="R7" s="48"/>
      <x:c r="S7" s="48"/>
      <x:c r="T7" s="48"/>
      <x:c r="U7" s="48"/>
    </x:row>
    <x:row r="8" spans="1:21" ht="13.5" customHeight="1">
      <x:c r="A8" s="48"/>
      <x:c r="B8" s="48"/>
      <x:c r="C8" s="48"/>
      <x:c r="D8" s="48"/>
      <x:c r="E8" s="48"/>
      <x:c r="F8" s="48"/>
      <x:c r="G8" s="48"/>
      <x:c r="H8" s="48"/>
      <x:c r="I8" s="48"/>
      <x:c r="J8" s="48"/>
      <x:c r="K8" s="48"/>
      <x:c r="L8" s="48"/>
      <x:c r="M8" s="48"/>
      <x:c r="N8" s="48"/>
      <x:c r="O8" s="48"/>
      <x:c r="P8" s="48"/>
      <x:c r="Q8" s="48"/>
      <x:c r="R8" s="48"/>
      <x:c r="S8" s="48"/>
      <x:c r="T8" s="48"/>
      <x:c r="U8" s="48"/>
    </x:row>
    <x:row r="9" spans="1:21" ht="13.5" customHeight="1">
      <x:c r="A9" s="48"/>
      <x:c r="B9" s="48"/>
      <x:c r="C9" s="48"/>
      <x:c r="D9" s="48"/>
      <x:c r="E9" s="48"/>
      <x:c r="F9" s="48"/>
      <x:c r="G9" s="48"/>
      <x:c r="H9" s="48"/>
      <x:c r="I9" s="48"/>
      <x:c r="J9" s="48"/>
      <x:c r="K9" s="48"/>
      <x:c r="L9" s="48"/>
      <x:c r="M9" s="48"/>
      <x:c r="N9" s="48"/>
      <x:c r="O9" s="48"/>
      <x:c r="P9" s="48"/>
      <x:c r="Q9" s="48"/>
      <x:c r="R9" s="48"/>
      <x:c r="S9" s="48"/>
      <x:c r="T9" s="48"/>
      <x:c r="U9" s="48"/>
    </x:row>
    <x:row r="10" spans="1:21" ht="13.5" customHeight="1">
      <x:c r="A10" s="48"/>
      <x:c r="B10" s="48"/>
      <x:c r="C10" s="48"/>
      <x:c r="D10" s="48"/>
      <x:c r="E10" s="48"/>
      <x:c r="F10" s="48"/>
      <x:c r="G10" s="48"/>
      <x:c r="H10" s="48"/>
      <x:c r="I10" s="48"/>
      <x:c r="J10" s="48"/>
      <x:c r="K10" s="48"/>
      <x:c r="L10" s="48"/>
      <x:c r="M10" s="48"/>
      <x:c r="N10" s="48"/>
      <x:c r="O10" s="48"/>
      <x:c r="P10" s="48"/>
      <x:c r="Q10" s="48"/>
      <x:c r="R10" s="48"/>
      <x:c r="S10" s="48"/>
      <x:c r="T10" s="48"/>
      <x:c r="U10" s="48"/>
    </x:row>
    <x:row r="11" spans="1:21" ht="13.5" customHeight="1">
      <x:c r="A11" s="48"/>
      <x:c r="B11" s="48"/>
      <x:c r="C11" s="48"/>
      <x:c r="D11" s="48"/>
      <x:c r="E11" s="48"/>
      <x:c r="F11" s="48"/>
      <x:c r="G11" s="48"/>
      <x:c r="H11" s="48"/>
      <x:c r="I11" s="48"/>
      <x:c r="J11" s="48"/>
      <x:c r="K11" s="48"/>
      <x:c r="L11" s="48"/>
      <x:c r="M11" s="48"/>
      <x:c r="N11" s="48"/>
      <x:c r="O11" s="48"/>
      <x:c r="P11" s="48"/>
      <x:c r="Q11" s="48"/>
      <x:c r="R11" s="48"/>
      <x:c r="S11" s="48"/>
      <x:c r="T11" s="48"/>
      <x:c r="U11" s="48"/>
    </x:row>
    <x:row r="12" spans="1:21" ht="13.5" customHeight="1">
      <x:c r="A12" s="48"/>
      <x:c r="B12" s="48"/>
      <x:c r="C12" s="48"/>
      <x:c r="D12" s="48"/>
      <x:c r="E12" s="48"/>
      <x:c r="F12" s="48"/>
      <x:c r="G12" s="48"/>
      <x:c r="H12" s="48"/>
      <x:c r="I12" s="48"/>
      <x:c r="J12" s="48"/>
      <x:c r="K12" s="48"/>
      <x:c r="L12" s="48"/>
      <x:c r="M12" s="48"/>
      <x:c r="N12" s="48"/>
      <x:c r="O12" s="48"/>
      <x:c r="P12" s="48"/>
      <x:c r="Q12" s="48"/>
      <x:c r="R12" s="48"/>
      <x:c r="S12" s="48"/>
      <x:c r="T12" s="48"/>
      <x:c r="U12" s="48"/>
    </x:row>
    <x:row r="13" spans="1:21" ht="13.5" customHeight="1">
      <x:c r="A13" s="48"/>
      <x:c r="B13" s="48"/>
      <x:c r="C13" s="48"/>
      <x:c r="D13" s="48"/>
      <x:c r="E13" s="48"/>
      <x:c r="F13" s="48"/>
      <x:c r="G13" s="48"/>
      <x:c r="H13" s="48"/>
      <x:c r="I13" s="48"/>
      <x:c r="J13" s="48"/>
      <x:c r="K13" s="48"/>
      <x:c r="L13" s="48"/>
      <x:c r="M13" s="48"/>
      <x:c r="N13" s="48"/>
      <x:c r="O13" s="48"/>
      <x:c r="P13" s="48"/>
      <x:c r="Q13" s="48"/>
      <x:c r="R13" s="48"/>
      <x:c r="S13" s="48"/>
      <x:c r="T13" s="48"/>
      <x:c r="U13" s="48"/>
    </x:row>
    <x:row r="14" spans="1:21" ht="13.5" customHeight="1">
      <x:c r="A14" s="48"/>
      <x:c r="B14" s="48"/>
      <x:c r="C14" s="48"/>
      <x:c r="D14" s="48"/>
      <x:c r="E14" s="48"/>
      <x:c r="F14" s="48"/>
      <x:c r="G14" s="48"/>
      <x:c r="H14" s="48"/>
      <x:c r="I14" s="48"/>
      <x:c r="J14" s="48"/>
      <x:c r="K14" s="48"/>
      <x:c r="L14" s="48"/>
      <x:c r="M14" s="48"/>
      <x:c r="N14" s="48"/>
      <x:c r="O14" s="48"/>
      <x:c r="P14" s="48"/>
      <x:c r="Q14" s="48"/>
      <x:c r="R14" s="48"/>
      <x:c r="S14" s="48"/>
      <x:c r="T14" s="48"/>
      <x:c r="U14" s="48"/>
    </x:row>
    <x:row r="15" spans="1:21" ht="13.5" customHeight="1">
      <x:c r="A15" s="48"/>
      <x:c r="B15" s="48"/>
      <x:c r="C15" s="48"/>
      <x:c r="D15" s="48"/>
      <x:c r="E15" s="48"/>
      <x:c r="F15" s="48"/>
      <x:c r="G15" s="48"/>
      <x:c r="H15" s="48"/>
      <x:c r="I15" s="48"/>
      <x:c r="J15" s="48"/>
      <x:c r="K15" s="48"/>
      <x:c r="L15" s="48"/>
      <x:c r="M15" s="48"/>
      <x:c r="N15" s="48"/>
      <x:c r="O15" s="48"/>
      <x:c r="P15" s="48"/>
      <x:c r="Q15" s="48"/>
      <x:c r="R15" s="48"/>
      <x:c r="S15" s="48"/>
      <x:c r="T15" s="48"/>
      <x:c r="U15" s="48"/>
    </x:row>
    <x:row r="16" spans="1:21" ht="13.5" customHeight="1">
      <x:c r="A16" s="48"/>
      <x:c r="B16" s="48"/>
      <x:c r="C16" s="48"/>
      <x:c r="D16" s="48"/>
      <x:c r="E16" s="48"/>
      <x:c r="F16" s="48"/>
      <x:c r="G16" s="48"/>
      <x:c r="H16" s="48"/>
      <x:c r="I16" s="48"/>
      <x:c r="J16" s="48"/>
      <x:c r="K16" s="48"/>
      <x:c r="L16" s="48"/>
      <x:c r="M16" s="48"/>
      <x:c r="N16" s="48"/>
      <x:c r="O16" s="48"/>
      <x:c r="P16" s="48"/>
      <x:c r="Q16" s="48"/>
      <x:c r="R16" s="48"/>
      <x:c r="S16" s="48"/>
      <x:c r="T16" s="48"/>
      <x:c r="U16" s="48"/>
    </x:row>
    <x:row r="17" spans="1:21" ht="13.5" customHeight="1">
      <x:c r="A17" s="48"/>
      <x:c r="B17" s="48"/>
      <x:c r="C17" s="48"/>
      <x:c r="D17" s="48"/>
      <x:c r="E17" s="48"/>
      <x:c r="F17" s="48"/>
      <x:c r="G17" s="48"/>
      <x:c r="H17" s="48"/>
      <x:c r="I17" s="48"/>
      <x:c r="J17" s="48"/>
      <x:c r="K17" s="48"/>
      <x:c r="L17" s="48"/>
      <x:c r="M17" s="48"/>
      <x:c r="N17" s="48"/>
      <x:c r="O17" s="48"/>
      <x:c r="P17" s="48"/>
      <x:c r="Q17" s="48"/>
      <x:c r="R17" s="48"/>
      <x:c r="S17" s="48"/>
      <x:c r="T17" s="48"/>
      <x:c r="U17" s="48"/>
    </x:row>
    <x:row r="18" spans="1:21" ht="13.5" customHeight="1">
      <x:c r="A18" s="48"/>
      <x:c r="B18" s="48"/>
      <x:c r="C18" s="48"/>
      <x:c r="D18" s="48"/>
      <x:c r="E18" s="48"/>
      <x:c r="F18" s="48"/>
      <x:c r="G18" s="48"/>
      <x:c r="H18" s="48"/>
      <x:c r="I18" s="48"/>
      <x:c r="J18" s="48"/>
      <x:c r="K18" s="48"/>
      <x:c r="L18" s="48"/>
      <x:c r="M18" s="48"/>
      <x:c r="N18" s="48"/>
      <x:c r="O18" s="48"/>
      <x:c r="P18" s="48"/>
      <x:c r="Q18" s="48"/>
      <x:c r="R18" s="48"/>
      <x:c r="S18" s="48"/>
      <x:c r="T18" s="48"/>
      <x:c r="U18" s="48"/>
    </x:row>
    <x:row r="19" spans="1:21" ht="13.5" customHeight="1">
      <x:c r="A19" s="48"/>
      <x:c r="B19" s="48"/>
      <x:c r="C19" s="48"/>
      <x:c r="D19" s="48"/>
      <x:c r="E19" s="48"/>
      <x:c r="F19" s="48"/>
      <x:c r="G19" s="48"/>
      <x:c r="H19" s="48"/>
      <x:c r="I19" s="48"/>
      <x:c r="J19" s="48"/>
      <x:c r="K19" s="48"/>
      <x:c r="L19" s="48"/>
      <x:c r="M19" s="48"/>
      <x:c r="N19" s="48"/>
      <x:c r="O19" s="48"/>
      <x:c r="P19" s="48"/>
      <x:c r="Q19" s="48"/>
      <x:c r="R19" s="48"/>
      <x:c r="S19" s="48"/>
      <x:c r="T19" s="48"/>
      <x:c r="U19" s="48"/>
    </x:row>
    <x:row r="20" spans="1:21" ht="13.5" customHeight="1">
      <x:c r="A20" s="48"/>
      <x:c r="B20" s="48"/>
      <x:c r="C20" s="48"/>
      <x:c r="D20" s="48"/>
      <x:c r="E20" s="48"/>
      <x:c r="F20" s="48"/>
      <x:c r="G20" s="48"/>
      <x:c r="H20" s="48"/>
      <x:c r="I20" s="48"/>
      <x:c r="J20" s="48"/>
      <x:c r="K20" s="48"/>
      <x:c r="L20" s="48"/>
      <x:c r="M20" s="48"/>
      <x:c r="N20" s="48"/>
      <x:c r="O20" s="48"/>
      <x:c r="P20" s="48"/>
      <x:c r="Q20" s="48"/>
      <x:c r="R20" s="48"/>
      <x:c r="S20" s="48"/>
      <x:c r="T20" s="48"/>
      <x:c r="U20" s="48"/>
    </x:row>
    <x:row r="21" spans="1:21" ht="13.5" customHeight="1">
      <x:c r="A21" s="48"/>
      <x:c r="B21" s="48"/>
      <x:c r="C21" s="48"/>
      <x:c r="D21" s="48"/>
      <x:c r="E21" s="48"/>
      <x:c r="F21" s="48"/>
      <x:c r="G21" s="48"/>
      <x:c r="H21" s="48"/>
      <x:c r="I21" s="48"/>
      <x:c r="J21" s="48"/>
      <x:c r="K21" s="48"/>
      <x:c r="L21" s="48"/>
      <x:c r="M21" s="48"/>
      <x:c r="N21" s="48"/>
      <x:c r="O21" s="48"/>
      <x:c r="P21" s="48"/>
      <x:c r="Q21" s="48"/>
      <x:c r="R21" s="48"/>
      <x:c r="S21" s="48"/>
      <x:c r="T21" s="48"/>
      <x:c r="U21" s="48"/>
    </x:row>
    <x:row r="22" spans="1:21" ht="13.5" customHeight="1">
      <x:c r="A22" s="48"/>
      <x:c r="B22" s="48"/>
      <x:c r="C22" s="48"/>
      <x:c r="D22" s="48"/>
      <x:c r="E22" s="48"/>
      <x:c r="F22" s="48"/>
      <x:c r="G22" s="48"/>
      <x:c r="H22" s="48"/>
      <x:c r="I22" s="48"/>
      <x:c r="J22" s="48"/>
      <x:c r="K22" s="48"/>
      <x:c r="L22" s="48"/>
      <x:c r="M22" s="48"/>
      <x:c r="N22" s="48"/>
      <x:c r="O22" s="48"/>
      <x:c r="P22" s="48"/>
      <x:c r="Q22" s="48"/>
      <x:c r="R22" s="48"/>
      <x:c r="S22" s="48"/>
      <x:c r="T22" s="48"/>
      <x:c r="U22" s="48"/>
    </x:row>
    <x:row r="23" spans="1:21" ht="13.5" customHeight="1">
      <x:c r="A23" s="48"/>
      <x:c r="B23" s="48"/>
      <x:c r="C23" s="48"/>
      <x:c r="D23" s="48"/>
      <x:c r="E23" s="48"/>
      <x:c r="F23" s="48"/>
      <x:c r="G23" s="48"/>
      <x:c r="H23" s="48"/>
      <x:c r="I23" s="48"/>
      <x:c r="J23" s="48"/>
      <x:c r="K23" s="48"/>
      <x:c r="L23" s="48"/>
      <x:c r="M23" s="48"/>
      <x:c r="N23" s="48"/>
      <x:c r="O23" s="48"/>
      <x:c r="P23" s="48"/>
      <x:c r="Q23" s="48"/>
      <x:c r="R23" s="48"/>
      <x:c r="S23" s="48"/>
      <x:c r="T23" s="48"/>
      <x:c r="U23" s="48"/>
    </x:row>
    <x:row r="24" spans="1:21" ht="13.5" customHeight="1">
      <x:c r="A24" s="48"/>
      <x:c r="B24" s="48"/>
      <x:c r="C24" s="48"/>
      <x:c r="D24" s="48"/>
      <x:c r="E24" s="48"/>
      <x:c r="F24" s="48"/>
      <x:c r="G24" s="48"/>
      <x:c r="H24" s="48"/>
      <x:c r="I24" s="48"/>
      <x:c r="J24" s="48"/>
      <x:c r="K24" s="48"/>
      <x:c r="L24" s="48"/>
      <x:c r="M24" s="48"/>
      <x:c r="N24" s="48"/>
      <x:c r="O24" s="48"/>
      <x:c r="P24" s="48"/>
      <x:c r="Q24" s="48"/>
      <x:c r="R24" s="48"/>
      <x:c r="S24" s="48"/>
      <x:c r="T24" s="48"/>
      <x:c r="U24" s="48"/>
    </x:row>
    <x:row r="25" spans="1:21" ht="13.5" customHeight="1">
      <x:c r="A25" s="48"/>
      <x:c r="B25" s="48"/>
      <x:c r="C25" s="48"/>
      <x:c r="D25" s="48"/>
      <x:c r="E25" s="48"/>
      <x:c r="F25" s="48"/>
      <x:c r="G25" s="48"/>
      <x:c r="H25" s="48"/>
      <x:c r="I25" s="48"/>
      <x:c r="J25" s="48"/>
      <x:c r="K25" s="48"/>
      <x:c r="L25" s="48"/>
      <x:c r="M25" s="48"/>
      <x:c r="N25" s="48"/>
      <x:c r="O25" s="48"/>
      <x:c r="P25" s="48"/>
      <x:c r="Q25" s="48"/>
      <x:c r="R25" s="48"/>
      <x:c r="S25" s="48"/>
      <x:c r="T25" s="48"/>
      <x:c r="U25" s="48"/>
    </x:row>
    <x:row r="26" spans="1:21" ht="13.5" customHeight="1">
      <x:c r="A26" s="48"/>
      <x:c r="B26" s="48"/>
      <x:c r="C26" s="48"/>
      <x:c r="D26" s="48"/>
      <x:c r="E26" s="48"/>
      <x:c r="F26" s="48"/>
      <x:c r="G26" s="48"/>
      <x:c r="H26" s="48"/>
      <x:c r="I26" s="48"/>
      <x:c r="J26" s="48"/>
      <x:c r="K26" s="48"/>
      <x:c r="L26" s="48"/>
      <x:c r="M26" s="48"/>
      <x:c r="N26" s="48"/>
      <x:c r="O26" s="48"/>
      <x:c r="P26" s="48"/>
      <x:c r="Q26" s="48"/>
      <x:c r="R26" s="48"/>
      <x:c r="S26" s="48"/>
      <x:c r="T26" s="48"/>
      <x:c r="U26" s="48"/>
    </x:row>
    <x:row r="27" spans="1:21" ht="13.5" customHeight="1">
      <x:c r="A27" s="48"/>
      <x:c r="B27" s="48"/>
      <x:c r="C27" s="48"/>
      <x:c r="D27" s="48"/>
      <x:c r="E27" s="48"/>
      <x:c r="F27" s="48"/>
      <x:c r="G27" s="48"/>
      <x:c r="H27" s="48"/>
      <x:c r="I27" s="48"/>
      <x:c r="J27" s="48"/>
      <x:c r="K27" s="48"/>
      <x:c r="L27" s="48"/>
      <x:c r="M27" s="48"/>
      <x:c r="N27" s="48"/>
      <x:c r="O27" s="48"/>
      <x:c r="P27" s="48"/>
      <x:c r="Q27" s="48"/>
      <x:c r="R27" s="48"/>
      <x:c r="S27" s="48"/>
      <x:c r="T27" s="48"/>
      <x:c r="U27" s="48"/>
    </x:row>
    <x:row r="28" spans="1:21" ht="13.5" customHeight="1">
      <x:c r="A28" s="48"/>
      <x:c r="B28" s="48"/>
      <x:c r="C28" s="48"/>
      <x:c r="D28" s="48"/>
      <x:c r="E28" s="48"/>
      <x:c r="F28" s="48"/>
      <x:c r="G28" s="48"/>
      <x:c r="H28" s="48"/>
      <x:c r="I28" s="48"/>
      <x:c r="J28" s="48"/>
      <x:c r="K28" s="48"/>
      <x:c r="L28" s="48"/>
      <x:c r="M28" s="48"/>
      <x:c r="N28" s="48"/>
      <x:c r="O28" s="48"/>
      <x:c r="P28" s="48"/>
      <x:c r="Q28" s="48"/>
      <x:c r="R28" s="48"/>
      <x:c r="S28" s="48"/>
      <x:c r="T28" s="48"/>
      <x:c r="U28" s="48"/>
    </x:row>
    <x:row r="29" spans="1:21" ht="13.5" customHeight="1">
      <x:c r="A29" s="48"/>
      <x:c r="B29" s="48"/>
      <x:c r="C29" s="48"/>
      <x:c r="D29" s="48"/>
      <x:c r="E29" s="48"/>
      <x:c r="F29" s="48"/>
      <x:c r="G29" s="48"/>
      <x:c r="H29" s="48"/>
      <x:c r="I29" s="48"/>
      <x:c r="J29" s="48"/>
      <x:c r="K29" s="48"/>
      <x:c r="L29" s="48"/>
      <x:c r="M29" s="48"/>
      <x:c r="N29" s="48"/>
      <x:c r="O29" s="48"/>
      <x:c r="P29" s="48"/>
      <x:c r="Q29" s="48"/>
      <x:c r="R29" s="48"/>
      <x:c r="S29" s="48"/>
      <x:c r="T29" s="48"/>
      <x:c r="U29" s="48"/>
    </x:row>
    <x:row r="30" spans="1:21" ht="13.5" customHeight="1">
      <x:c r="A30" s="48"/>
      <x:c r="B30" s="48"/>
      <x:c r="C30" s="48"/>
      <x:c r="D30" s="48"/>
      <x:c r="E30" s="48"/>
      <x:c r="F30" s="48"/>
      <x:c r="G30" s="48"/>
      <x:c r="H30" s="48"/>
      <x:c r="I30" s="48"/>
      <x:c r="J30" s="48"/>
      <x:c r="K30" s="48"/>
      <x:c r="L30" s="48"/>
      <x:c r="M30" s="48"/>
      <x:c r="N30" s="48"/>
      <x:c r="O30" s="48"/>
      <x:c r="P30" s="48"/>
      <x:c r="Q30" s="48"/>
      <x:c r="R30" s="48"/>
      <x:c r="S30" s="48"/>
      <x:c r="T30" s="48"/>
      <x:c r="U30" s="48"/>
    </x:row>
    <x:row r="31" spans="1:21" ht="13.5" customHeight="1">
      <x:c r="A31" s="48"/>
      <x:c r="B31" s="48"/>
      <x:c r="C31" s="48"/>
      <x:c r="D31" s="48"/>
      <x:c r="E31" s="48"/>
      <x:c r="F31" s="48"/>
      <x:c r="G31" s="48"/>
      <x:c r="H31" s="48"/>
      <x:c r="I31" s="48"/>
      <x:c r="J31" s="48"/>
      <x:c r="K31" s="48"/>
      <x:c r="L31" s="48"/>
      <x:c r="M31" s="48"/>
      <x:c r="N31" s="48"/>
      <x:c r="O31" s="48"/>
      <x:c r="P31" s="48"/>
      <x:c r="Q31" s="48"/>
      <x:c r="R31" s="48"/>
      <x:c r="S31" s="48"/>
      <x:c r="T31" s="48"/>
      <x:c r="U31" s="48"/>
    </x:row>
    <x:row r="32" spans="1:21" ht="13.5" customHeight="1">
      <x:c r="A32" s="48"/>
      <x:c r="B32" s="48"/>
      <x:c r="C32" s="48"/>
      <x:c r="D32" s="48"/>
      <x:c r="E32" s="48"/>
      <x:c r="F32" s="48"/>
      <x:c r="G32" s="48"/>
      <x:c r="H32" s="48"/>
      <x:c r="I32" s="48"/>
      <x:c r="J32" s="48"/>
      <x:c r="K32" s="48"/>
      <x:c r="L32" s="48"/>
      <x:c r="M32" s="48"/>
      <x:c r="N32" s="48"/>
      <x:c r="O32" s="48"/>
      <x:c r="P32" s="48"/>
      <x:c r="Q32" s="48"/>
      <x:c r="R32" s="48"/>
      <x:c r="S32" s="48"/>
      <x:c r="T32" s="48"/>
      <x:c r="U32" s="48"/>
    </x:row>
    <x:row r="33" spans="1:21" ht="13.5" customHeight="1">
      <x:c r="A33" s="48"/>
      <x:c r="B33" s="48"/>
      <x:c r="C33" s="48"/>
      <x:c r="D33" s="48"/>
      <x:c r="E33" s="48"/>
      <x:c r="F33" s="48"/>
      <x:c r="G33" s="48"/>
      <x:c r="H33" s="48"/>
      <x:c r="I33" s="48"/>
      <x:c r="J33" s="48"/>
      <x:c r="K33" s="48"/>
      <x:c r="L33" s="48"/>
      <x:c r="M33" s="48"/>
      <x:c r="N33" s="48"/>
      <x:c r="O33" s="48"/>
      <x:c r="P33" s="48"/>
      <x:c r="Q33" s="48"/>
      <x:c r="R33" s="48"/>
      <x:c r="S33" s="48"/>
      <x:c r="T33" s="48"/>
      <x:c r="U33" s="48"/>
    </x:row>
    <x:row r="34" spans="1:21" ht="13.5" customHeight="1">
      <x:c r="A34" s="48"/>
      <x:c r="B34" s="48"/>
      <x:c r="C34" s="48"/>
      <x:c r="D34" s="48"/>
      <x:c r="E34" s="48"/>
      <x:c r="F34" s="48"/>
      <x:c r="G34" s="48"/>
      <x:c r="H34" s="48"/>
      <x:c r="I34" s="48"/>
      <x:c r="J34" s="48"/>
      <x:c r="K34" s="48"/>
      <x:c r="L34" s="48"/>
      <x:c r="M34" s="48"/>
      <x:c r="N34" s="48"/>
      <x:c r="O34" s="48"/>
      <x:c r="P34" s="48"/>
      <x:c r="Q34" s="48"/>
      <x:c r="R34" s="48"/>
      <x:c r="S34" s="48"/>
      <x:c r="T34" s="48"/>
      <x:c r="U34" s="48"/>
    </x:row>
    <x:row r="35" spans="1:21" ht="13.5" customHeight="1">
      <x:c r="A35" s="48"/>
      <x:c r="B35" s="48"/>
      <x:c r="C35" s="48"/>
      <x:c r="D35" s="48"/>
      <x:c r="E35" s="48"/>
      <x:c r="F35" s="48"/>
      <x:c r="G35" s="48"/>
      <x:c r="H35" s="48"/>
      <x:c r="I35" s="48"/>
      <x:c r="J35" s="48"/>
      <x:c r="K35" s="48"/>
      <x:c r="L35" s="48"/>
      <x:c r="M35" s="48"/>
      <x:c r="N35" s="48"/>
      <x:c r="O35" s="48"/>
      <x:c r="P35" s="48"/>
      <x:c r="Q35" s="48"/>
      <x:c r="R35" s="48"/>
      <x:c r="S35" s="48"/>
      <x:c r="T35" s="48"/>
      <x:c r="U35" s="48"/>
    </x:row>
    <x:row r="36" spans="1:21" ht="13.5" customHeight="1">
      <x:c r="A36" s="48"/>
      <x:c r="B36" s="48"/>
      <x:c r="C36" s="48"/>
      <x:c r="D36" s="48"/>
      <x:c r="E36" s="48"/>
      <x:c r="F36" s="48"/>
      <x:c r="G36" s="48"/>
      <x:c r="H36" s="48"/>
      <x:c r="I36" s="48"/>
      <x:c r="J36" s="48"/>
      <x:c r="K36" s="48"/>
      <x:c r="L36" s="48"/>
      <x:c r="M36" s="48"/>
      <x:c r="N36" s="48"/>
      <x:c r="O36" s="48"/>
      <x:c r="P36" s="48"/>
      <x:c r="Q36" s="48"/>
      <x:c r="R36" s="48"/>
      <x:c r="S36" s="48"/>
      <x:c r="T36" s="48"/>
      <x:c r="U36" s="48"/>
    </x:row>
    <x:row r="37" spans="1:21" ht="13.5" customHeight="1">
      <x:c r="A37" s="48"/>
      <x:c r="B37" s="48"/>
      <x:c r="C37" s="48"/>
      <x:c r="D37" s="48"/>
      <x:c r="E37" s="48"/>
      <x:c r="F37" s="48"/>
      <x:c r="G37" s="48"/>
      <x:c r="H37" s="48"/>
      <x:c r="I37" s="48"/>
      <x:c r="J37" s="48"/>
      <x:c r="K37" s="48"/>
      <x:c r="L37" s="48"/>
      <x:c r="M37" s="48"/>
      <x:c r="N37" s="48"/>
      <x:c r="O37" s="48"/>
      <x:c r="P37" s="48"/>
      <x:c r="Q37" s="48"/>
      <x:c r="R37" s="48"/>
      <x:c r="S37" s="48"/>
      <x:c r="T37" s="48"/>
      <x:c r="U37" s="48"/>
    </x:row>
    <x:row r="38" spans="1:21" ht="13.5" customHeight="1">
      <x:c r="A38" s="48"/>
      <x:c r="B38" s="48"/>
      <x:c r="C38" s="48"/>
      <x:c r="D38" s="48"/>
      <x:c r="E38" s="48"/>
      <x:c r="F38" s="48"/>
      <x:c r="G38" s="48"/>
      <x:c r="H38" s="48"/>
      <x:c r="I38" s="48"/>
      <x:c r="J38" s="48"/>
      <x:c r="K38" s="48"/>
      <x:c r="L38" s="48"/>
      <x:c r="M38" s="48"/>
      <x:c r="N38" s="48"/>
      <x:c r="O38" s="48"/>
      <x:c r="P38" s="48"/>
      <x:c r="Q38" s="48"/>
      <x:c r="R38" s="48"/>
      <x:c r="S38" s="48"/>
      <x:c r="T38" s="48"/>
      <x:c r="U38" s="48"/>
    </x:row>
    <x:row r="39" spans="1:21" ht="13.5" customHeight="1">
      <x:c r="A39" s="48"/>
      <x:c r="B39" s="48"/>
      <x:c r="C39" s="48"/>
      <x:c r="D39" s="48"/>
      <x:c r="E39" s="48"/>
      <x:c r="F39" s="48"/>
      <x:c r="G39" s="48"/>
      <x:c r="H39" s="48"/>
      <x:c r="I39" s="48"/>
      <x:c r="J39" s="48"/>
      <x:c r="K39" s="48"/>
      <x:c r="L39" s="48"/>
      <x:c r="M39" s="48"/>
      <x:c r="N39" s="48"/>
      <x:c r="O39" s="48"/>
      <x:c r="P39" s="48"/>
      <x:c r="Q39" s="48"/>
      <x:c r="R39" s="48"/>
      <x:c r="S39" s="48"/>
      <x:c r="T39" s="48"/>
      <x:c r="U39" s="48"/>
    </x:row>
    <x:row r="40" spans="1:21" ht="13.5" customHeight="1">
      <x:c r="A40" s="48"/>
      <x:c r="B40" s="48"/>
      <x:c r="C40" s="48"/>
      <x:c r="D40" s="48"/>
      <x:c r="E40" s="48"/>
      <x:c r="F40" s="48"/>
      <x:c r="G40" s="48"/>
      <x:c r="H40" s="48"/>
      <x:c r="I40" s="48"/>
      <x:c r="J40" s="48"/>
      <x:c r="K40" s="48"/>
      <x:c r="L40" s="48"/>
      <x:c r="M40" s="48"/>
      <x:c r="N40" s="48"/>
      <x:c r="O40" s="48"/>
      <x:c r="P40" s="48"/>
      <x:c r="Q40" s="48"/>
      <x:c r="R40" s="48"/>
      <x:c r="S40" s="48"/>
      <x:c r="T40" s="48"/>
      <x:c r="U40" s="48"/>
    </x:row>
    <x:row r="41" spans="1:21" ht="13.5" customHeight="1">
      <x:c r="A41" s="48"/>
      <x:c r="B41" s="48"/>
      <x:c r="C41" s="48"/>
      <x:c r="D41" s="48"/>
      <x:c r="E41" s="48"/>
      <x:c r="F41" s="48"/>
      <x:c r="G41" s="48"/>
      <x:c r="H41" s="48"/>
      <x:c r="I41" s="48"/>
      <x:c r="J41" s="48"/>
      <x:c r="K41" s="48"/>
      <x:c r="L41" s="48"/>
      <x:c r="M41" s="48"/>
      <x:c r="N41" s="48"/>
      <x:c r="O41" s="48"/>
      <x:c r="P41" s="48"/>
      <x:c r="Q41" s="48"/>
      <x:c r="R41" s="48"/>
      <x:c r="S41" s="48"/>
      <x:c r="T41" s="48"/>
      <x:c r="U41" s="48"/>
    </x:row>
    <x:row r="42" spans="1:21" ht="13.5" customHeight="1">
      <x:c r="A42" s="48"/>
      <x:c r="B42" s="48"/>
      <x:c r="C42" s="48"/>
      <x:c r="D42" s="48"/>
      <x:c r="E42" s="48"/>
      <x:c r="F42" s="48"/>
      <x:c r="G42" s="48"/>
      <x:c r="H42" s="48"/>
      <x:c r="I42" s="48"/>
      <x:c r="J42" s="48"/>
      <x:c r="K42" s="48"/>
      <x:c r="L42" s="48"/>
      <x:c r="M42" s="48"/>
      <x:c r="N42" s="48"/>
      <x:c r="O42" s="48"/>
      <x:c r="P42" s="48"/>
      <x:c r="Q42" s="48"/>
      <x:c r="R42" s="48"/>
      <x:c r="S42" s="48"/>
      <x:c r="T42" s="48"/>
      <x:c r="U42" s="48"/>
    </x:row>
    <x:row r="43" spans="1:21" ht="30.75" customHeight="1">
      <x:c r="A43" s="48"/>
      <x:c r="B43" s="48"/>
      <x:c r="C43" s="48"/>
      <x:c r="D43" s="48"/>
      <x:c r="E43" s="48"/>
      <x:c r="F43" s="48"/>
      <x:c r="G43" s="48"/>
      <x:c r="H43" s="48"/>
      <x:c r="I43" s="48"/>
      <x:c r="J43" s="48"/>
      <x:c r="K43" s="48"/>
      <x:c r="L43" s="48"/>
      <x:c r="M43" s="48"/>
      <x:c r="N43" s="48"/>
      <x:c r="O43" s="50" t="s">
        <x:v>304</x:v>
      </x:c>
      <x:c r="P43" s="48"/>
      <x:c r="Q43" s="48"/>
      <x:c r="R43" s="48"/>
      <x:c r="S43" s="48"/>
      <x:c r="T43" s="48"/>
      <x:c r="U43" s="48"/>
    </x:row>
    <x:row r="44" spans="1:21" ht="30.75" customHeight="1">
      <x:c r="A44" s="48"/>
      <x:c r="B44" s="51" t="s">
        <x:v>310</x:v>
      </x:c>
      <x:c r="C44" s="52"/>
      <x:c r="D44" s="52"/>
      <x:c r="E44" s="53"/>
      <x:c r="F44" s="53"/>
      <x:c r="G44" s="53"/>
      <x:c r="H44" s="53"/>
      <x:c r="I44" s="53"/>
      <x:c r="J44" s="54" t="s">
        <x:v>223</x:v>
      </x:c>
      <x:c r="K44" s="55" t="s">
        <x:v>278</x:v>
      </x:c>
      <x:c r="L44" s="56" t="s">
        <x:v>273</x:v>
      </x:c>
      <x:c r="M44" s="56" t="s">
        <x:v>270</x:v>
      </x:c>
      <x:c r="N44" s="56" t="s">
        <x:v>275</x:v>
      </x:c>
      <x:c r="O44" s="57" t="s">
        <x:v>261</x:v>
      </x:c>
      <x:c r="P44" s="48"/>
      <x:c r="Q44" s="48"/>
      <x:c r="R44" s="48"/>
      <x:c r="S44" s="48"/>
      <x:c r="T44" s="48"/>
      <x:c r="U44" s="48"/>
    </x:row>
    <x:row r="45" spans="1:21" ht="30.75" customHeight="1">
      <x:c r="A45" s="48"/>
      <x:c r="B45" s="1177" t="s">
        <x:v>118</x:v>
      </x:c>
      <x:c r="C45" s="1178"/>
      <x:c r="D45" s="58"/>
      <x:c r="E45" s="1183" t="s">
        <x:v>302</x:v>
      </x:c>
      <x:c r="F45" s="1183"/>
      <x:c r="G45" s="1183"/>
      <x:c r="H45" s="1183"/>
      <x:c r="I45" s="1183"/>
      <x:c r="J45" s="1184"/>
      <x:c r="K45" s="59">
        <x:v>3847</x:v>
      </x:c>
      <x:c r="L45" s="60">
        <x:v>3773</x:v>
      </x:c>
      <x:c r="M45" s="60">
        <x:v>3627</x:v>
      </x:c>
      <x:c r="N45" s="60">
        <x:v>3646</x:v>
      </x:c>
      <x:c r="O45" s="61">
        <x:v>3976</x:v>
      </x:c>
      <x:c r="P45" s="48"/>
      <x:c r="Q45" s="48"/>
      <x:c r="R45" s="48"/>
      <x:c r="S45" s="48"/>
      <x:c r="T45" s="48"/>
      <x:c r="U45" s="48"/>
    </x:row>
    <x:row r="46" spans="1:21" ht="30.75" customHeight="1">
      <x:c r="A46" s="48"/>
      <x:c r="B46" s="1179"/>
      <x:c r="C46" s="1180"/>
      <x:c r="D46" s="62"/>
      <x:c r="E46" s="1171" t="s">
        <x:v>116</x:v>
      </x:c>
      <x:c r="F46" s="1171"/>
      <x:c r="G46" s="1171"/>
      <x:c r="H46" s="1171"/>
      <x:c r="I46" s="1171"/>
      <x:c r="J46" s="1172"/>
      <x:c r="K46" s="63" t="s">
        <x:v>233</x:v>
      </x:c>
      <x:c r="L46" s="64" t="s">
        <x:v>233</x:v>
      </x:c>
      <x:c r="M46" s="64" t="s">
        <x:v>233</x:v>
      </x:c>
      <x:c r="N46" s="64" t="s">
        <x:v>233</x:v>
      </x:c>
      <x:c r="O46" s="65" t="s">
        <x:v>233</x:v>
      </x:c>
      <x:c r="P46" s="48"/>
      <x:c r="Q46" s="48"/>
      <x:c r="R46" s="48"/>
      <x:c r="S46" s="48"/>
      <x:c r="T46" s="48"/>
      <x:c r="U46" s="48"/>
    </x:row>
    <x:row r="47" spans="1:21" ht="30.75" customHeight="1">
      <x:c r="A47" s="48"/>
      <x:c r="B47" s="1179"/>
      <x:c r="C47" s="1180"/>
      <x:c r="D47" s="62"/>
      <x:c r="E47" s="1171" t="s">
        <x:v>74</x:v>
      </x:c>
      <x:c r="F47" s="1171"/>
      <x:c r="G47" s="1171"/>
      <x:c r="H47" s="1171"/>
      <x:c r="I47" s="1171"/>
      <x:c r="J47" s="1172"/>
      <x:c r="K47" s="63" t="s">
        <x:v>233</x:v>
      </x:c>
      <x:c r="L47" s="64" t="s">
        <x:v>233</x:v>
      </x:c>
      <x:c r="M47" s="64" t="s">
        <x:v>233</x:v>
      </x:c>
      <x:c r="N47" s="64" t="s">
        <x:v>233</x:v>
      </x:c>
      <x:c r="O47" s="65" t="s">
        <x:v>233</x:v>
      </x:c>
      <x:c r="P47" s="48"/>
      <x:c r="Q47" s="48"/>
      <x:c r="R47" s="48"/>
      <x:c r="S47" s="48"/>
      <x:c r="T47" s="48"/>
      <x:c r="U47" s="48"/>
    </x:row>
    <x:row r="48" spans="1:21" ht="30.75" customHeight="1">
      <x:c r="A48" s="48"/>
      <x:c r="B48" s="1179"/>
      <x:c r="C48" s="1180"/>
      <x:c r="D48" s="62"/>
      <x:c r="E48" s="1171" t="s">
        <x:v>75</x:v>
      </x:c>
      <x:c r="F48" s="1171"/>
      <x:c r="G48" s="1171"/>
      <x:c r="H48" s="1171"/>
      <x:c r="I48" s="1171"/>
      <x:c r="J48" s="1172"/>
      <x:c r="K48" s="63">
        <x:v>921</x:v>
      </x:c>
      <x:c r="L48" s="64">
        <x:v>925</x:v>
      </x:c>
      <x:c r="M48" s="64">
        <x:v>954</x:v>
      </x:c>
      <x:c r="N48" s="64">
        <x:v>876</x:v>
      </x:c>
      <x:c r="O48" s="65">
        <x:v>818</x:v>
      </x:c>
      <x:c r="P48" s="48"/>
      <x:c r="Q48" s="48"/>
      <x:c r="R48" s="48"/>
      <x:c r="S48" s="48"/>
      <x:c r="T48" s="48"/>
      <x:c r="U48" s="48"/>
    </x:row>
    <x:row r="49" spans="1:21" ht="30.75" customHeight="1">
      <x:c r="A49" s="48"/>
      <x:c r="B49" s="1179"/>
      <x:c r="C49" s="1180"/>
      <x:c r="D49" s="62"/>
      <x:c r="E49" s="1171" t="s">
        <x:v>483</x:v>
      </x:c>
      <x:c r="F49" s="1171"/>
      <x:c r="G49" s="1171"/>
      <x:c r="H49" s="1171"/>
      <x:c r="I49" s="1171"/>
      <x:c r="J49" s="1172"/>
      <x:c r="K49" s="63" t="s">
        <x:v>233</x:v>
      </x:c>
      <x:c r="L49" s="64" t="s">
        <x:v>233</x:v>
      </x:c>
      <x:c r="M49" s="64" t="s">
        <x:v>233</x:v>
      </x:c>
      <x:c r="N49" s="64" t="s">
        <x:v>233</x:v>
      </x:c>
      <x:c r="O49" s="65" t="s">
        <x:v>233</x:v>
      </x:c>
      <x:c r="P49" s="48"/>
      <x:c r="Q49" s="48"/>
      <x:c r="R49" s="48"/>
      <x:c r="S49" s="48"/>
      <x:c r="T49" s="48"/>
      <x:c r="U49" s="48"/>
    </x:row>
    <x:row r="50" spans="1:21" ht="30.75" customHeight="1">
      <x:c r="A50" s="48"/>
      <x:c r="B50" s="1179"/>
      <x:c r="C50" s="1180"/>
      <x:c r="D50" s="62"/>
      <x:c r="E50" s="1171" t="s">
        <x:v>11</x:v>
      </x:c>
      <x:c r="F50" s="1171"/>
      <x:c r="G50" s="1171"/>
      <x:c r="H50" s="1171"/>
      <x:c r="I50" s="1171"/>
      <x:c r="J50" s="1172"/>
      <x:c r="K50" s="63">
        <x:v>29</x:v>
      </x:c>
      <x:c r="L50" s="64">
        <x:v>8</x:v>
      </x:c>
      <x:c r="M50" s="64">
        <x:v>7</x:v>
      </x:c>
      <x:c r="N50" s="64">
        <x:v>7</x:v>
      </x:c>
      <x:c r="O50" s="65">
        <x:v>7</x:v>
      </x:c>
      <x:c r="P50" s="48"/>
      <x:c r="Q50" s="48"/>
      <x:c r="R50" s="48"/>
      <x:c r="S50" s="48"/>
      <x:c r="T50" s="48"/>
      <x:c r="U50" s="48"/>
    </x:row>
    <x:row r="51" spans="1:21" ht="30.75" customHeight="1">
      <x:c r="A51" s="48"/>
      <x:c r="B51" s="1181"/>
      <x:c r="C51" s="1182"/>
      <x:c r="D51" s="66"/>
      <x:c r="E51" s="1171" t="s">
        <x:v>129</x:v>
      </x:c>
      <x:c r="F51" s="1171"/>
      <x:c r="G51" s="1171"/>
      <x:c r="H51" s="1171"/>
      <x:c r="I51" s="1171"/>
      <x:c r="J51" s="1172"/>
      <x:c r="K51" s="63" t="s">
        <x:v>233</x:v>
      </x:c>
      <x:c r="L51" s="64" t="s">
        <x:v>233</x:v>
      </x:c>
      <x:c r="M51" s="64" t="s">
        <x:v>233</x:v>
      </x:c>
      <x:c r="N51" s="64" t="s">
        <x:v>233</x:v>
      </x:c>
      <x:c r="O51" s="65" t="s">
        <x:v>233</x:v>
      </x:c>
      <x:c r="P51" s="48"/>
      <x:c r="Q51" s="48"/>
      <x:c r="R51" s="48"/>
      <x:c r="S51" s="48"/>
      <x:c r="T51" s="48"/>
      <x:c r="U51" s="48"/>
    </x:row>
    <x:row r="52" spans="1:21" ht="30.75" customHeight="1">
      <x:c r="A52" s="48"/>
      <x:c r="B52" s="1169" t="s">
        <x:v>122</x:v>
      </x:c>
      <x:c r="C52" s="1170"/>
      <x:c r="D52" s="66"/>
      <x:c r="E52" s="1171" t="s">
        <x:v>297</x:v>
      </x:c>
      <x:c r="F52" s="1171"/>
      <x:c r="G52" s="1171"/>
      <x:c r="H52" s="1171"/>
      <x:c r="I52" s="1171"/>
      <x:c r="J52" s="1172"/>
      <x:c r="K52" s="63">
        <x:v>4036</x:v>
      </x:c>
      <x:c r="L52" s="64">
        <x:v>4137</x:v>
      </x:c>
      <x:c r="M52" s="64">
        <x:v>3951</x:v>
      </x:c>
      <x:c r="N52" s="64">
        <x:v>4101</x:v>
      </x:c>
      <x:c r="O52" s="65">
        <x:v>4037</x:v>
      </x:c>
      <x:c r="P52" s="48"/>
      <x:c r="Q52" s="48"/>
      <x:c r="R52" s="48"/>
      <x:c r="S52" s="48"/>
      <x:c r="T52" s="48"/>
      <x:c r="U52" s="48"/>
    </x:row>
    <x:row r="53" spans="1:21" ht="30.75" customHeight="1">
      <x:c r="A53" s="48"/>
      <x:c r="B53" s="1173" t="s">
        <x:v>307</x:v>
      </x:c>
      <x:c r="C53" s="1174"/>
      <x:c r="D53" s="67"/>
      <x:c r="E53" s="1175" t="s">
        <x:v>124</x:v>
      </x:c>
      <x:c r="F53" s="1175"/>
      <x:c r="G53" s="1175"/>
      <x:c r="H53" s="1175"/>
      <x:c r="I53" s="1175"/>
      <x:c r="J53" s="1176"/>
      <x:c r="K53" s="68">
        <x:v>761</x:v>
      </x:c>
      <x:c r="L53" s="69">
        <x:v>569</x:v>
      </x:c>
      <x:c r="M53" s="69">
        <x:v>637</x:v>
      </x:c>
      <x:c r="N53" s="69">
        <x:v>428</x:v>
      </x:c>
      <x:c r="O53" s="70">
        <x:v>764</x:v>
      </x:c>
      <x:c r="P53" s="48"/>
      <x:c r="Q53" s="48"/>
      <x:c r="R53" s="48"/>
      <x:c r="S53" s="48"/>
      <x:c r="T53" s="48"/>
      <x:c r="U53" s="48"/>
    </x:row>
    <x:row r="54" spans="1:21" ht="24" customHeight="1">
      <x:c r="A54" s="48"/>
      <x:c r="B54" s="71" t="s">
        <x:v>58</x:v>
      </x:c>
      <x:c r="C54" s="48"/>
      <x:c r="D54" s="48"/>
      <x:c r="E54" s="48"/>
      <x:c r="F54" s="48"/>
      <x:c r="G54" s="48"/>
      <x:c r="H54" s="48"/>
      <x:c r="I54" s="48"/>
      <x:c r="J54" s="48"/>
      <x:c r="K54" s="48"/>
      <x:c r="L54" s="48"/>
      <x:c r="M54" s="48"/>
      <x:c r="N54" s="48"/>
      <x:c r="O54" s="48"/>
      <x:c r="P54" s="48"/>
      <x:c r="Q54" s="48"/>
      <x:c r="R54" s="48"/>
      <x:c r="S54" s="48"/>
      <x:c r="T54" s="48"/>
      <x:c r="U54" s="48"/>
    </x:row>
    <x:row r="55" spans="1:21" ht="24" customHeight="1">
      <x:c r="A55" s="48"/>
      <x:c r="B55" s="71"/>
      <x:c r="C55" s="48"/>
      <x:c r="D55" s="48"/>
      <x:c r="E55" s="48"/>
      <x:c r="F55" s="48"/>
      <x:c r="G55" s="48"/>
      <x:c r="H55" s="48"/>
      <x:c r="I55" s="48"/>
      <x:c r="J55" s="48"/>
      <x:c r="K55" s="48"/>
      <x:c r="L55" s="48"/>
      <x:c r="M55" s="48"/>
      <x:c r="N55" s="48"/>
      <x:c r="O55" s="48"/>
      <x:c r="P55" s="48"/>
      <x:c r="Q55" s="48"/>
      <x:c r="R55" s="48"/>
      <x:c r="S55" s="48"/>
      <x:c r="T55" s="48"/>
      <x:c r="U55" s="48"/>
    </x:row>
    <x:row r="56" spans="1:21" ht="24" customHeight="1">
      <x:c r="A56" s="48"/>
      <x:c r="B56" s="71"/>
      <x:c r="C56" s="48"/>
      <x:c r="D56" s="48"/>
      <x:c r="E56" s="48"/>
      <x:c r="F56" s="48"/>
      <x:c r="G56" s="48"/>
      <x:c r="H56" s="48"/>
      <x:c r="I56" s="48"/>
      <x:c r="J56" s="48"/>
      <x:c r="K56" s="48"/>
      <x:c r="L56" s="48"/>
      <x:c r="M56" s="48"/>
      <x:c r="N56" s="48"/>
      <x:c r="O56" s="48"/>
      <x:c r="P56" s="48"/>
      <x:c r="Q56" s="48"/>
      <x:c r="R56" s="48"/>
      <x:c r="S56" s="48"/>
      <x:c r="T56" s="48"/>
      <x:c r="U56" s="48"/>
    </x:row>
  </x:sheetData>
  <x:sheetProtection algorithmName="SHA-512" spinCount="100000" saltValue="Lva2OFECRLO9pH0QM148jw==" hashValue="4I0G/BmnpDQsl4i7uatwkMclFlq/AT92TfdoJ5u2hHpKscQeyal0or9R+pXCPcNzJqxtpdYwk9ifDYyyETXGyQ==" sheet="1" objects="1" scenarios="1" formatCells="1" formatColumns="1" formatRows="1" insertColumns="1" insertRows="1" insertHyperlinks="1" deleteColumns="1" deleteRows="1" selectLockedCells="0" sort="1" autoFilter="1" pivotTables="1" selectUnlockedCells="0"/>
  <x:mergeCells count="12">
    <x:mergeCell ref="B52:C52"/>
    <x:mergeCell ref="E52:J52"/>
    <x:mergeCell ref="B53:C53"/>
    <x:mergeCell ref="E53:J53"/>
    <x:mergeCell ref="B45:C51"/>
    <x:mergeCell ref="E45:J45"/>
    <x:mergeCell ref="E46:J46"/>
    <x:mergeCell ref="E47:J47"/>
    <x:mergeCell ref="E48:J48"/>
    <x:mergeCell ref="E49:J49"/>
    <x:mergeCell ref="E50:J50"/>
    <x:mergeCell ref="E51:J51"/>
  </x:mergeCells>
  <x:printOptions horizontalCentered="1" verticalCentered="0" headings="0" gridLines="0" gridLinesSet="1"/>
  <x:pageMargins left="0" right="0" top="0.19680555164813995" bottom="0" header="0" footer="0"/>
  <x:pageSetup paperSize="9" scale="61" firstPageNumber="1" fitToWidth="1" fitToHeight="1" orientation="landscape" usePrinterDefaults="1" blackAndWhite="0" draft="0" useFirstPageNumber="0" horizontalDpi="300" verticalDpi="300" copies="1"/>
  <x:headerFooter>
    <x:oddFooter>&amp;C&amp;"FZSong_Superfont,Regular"&amp;P/&amp;N</x:oddFooter>
  </x:headerFooter>
  <x:rowBreaks count="1" manualBreakCount="1">
    <x:brk id="56" min="0" max="1048575" man="1" pt="0"/>
  </x:rowBreaks>
  <x:drawing r:id="rId1"/>
</x:worksheet>
</file>

<file path=xl/worksheets/sheet12.xml><?xml version="1.0" encoding="utf-8"?>
<x:worksheet xmlns:r="http://schemas.openxmlformats.org/officeDocument/2006/relationships" xmlns:c="http://schemas.openxmlformats.org/drawingml/2006/chart" xmlns:x="http://schemas.openxmlformats.org/spreadsheetml/2006/main">
  <x:sheetPr codeName="MasterSheet7">
    <x:tabColor rgb="ffffffff"/>
    <x:pageSetUpPr autoPageBreaks="1" fitToPage="1"/>
  </x:sheetPr>
  <x:dimension ref="B39:M54"/>
  <x:sheetViews>
    <x:sheetView showGridLines="0" topLeftCell="A34" zoomScaleNormal="100" zoomScaleSheetLayoutView="100" workbookViewId="0">
      <x:selection activeCell="A1" activeCellId="0" sqref="A1:A1"/>
    </x:sheetView>
  </x:sheetViews>
  <x:sheetFormatPr defaultColWidth="0" defaultRowHeight="13.5" customHeight="1" zeroHeight="1"/>
  <x:cols>
    <x:col min="1" max="1" width="6.625" style="72" customWidth="1"/>
    <x:col min="2" max="3" width="12.625" style="72" customWidth="1"/>
    <x:col min="4" max="4" width="11.625" style="72" customWidth="1"/>
    <x:col min="5" max="8" width="10.375" style="72" customWidth="1"/>
    <x:col min="9" max="13" width="16.375" style="72" customWidth="1"/>
    <x:col min="14" max="19" width="12.625" style="72" customWidth="1"/>
    <x:col min="20" max="16384" width="0" style="72" hidden="1"/>
  </x:cols>
  <x:sheetData>
    <x:row r="1" ht="15" customHeight="1"/>
    <x:row r="2" ht="15" customHeight="1"/>
    <x:row r="3" ht="15" customHeight="1"/>
    <x:row r="4" ht="15" customHeight="1"/>
    <x:row r="5" ht="15" customHeight="1"/>
    <x:row r="6" ht="15" customHeight="1"/>
    <x:row r="7" ht="15" customHeight="1"/>
    <x:row r="8" ht="15" customHeight="1"/>
    <x:row r="9" ht="15" customHeight="1"/>
    <x:row r="10" ht="15" customHeight="1"/>
    <x:row r="11" ht="15" customHeight="1"/>
    <x:row r="12" ht="15" customHeight="1"/>
    <x:row r="13" ht="15" customHeight="1"/>
    <x:row r="14" ht="15" customHeight="1"/>
    <x:row r="15" ht="15" customHeight="1"/>
    <x:row r="16" ht="15" customHeight="1"/>
    <x:row r="17" ht="15" customHeight="1"/>
    <x:row r="18" ht="15" customHeight="1"/>
    <x:row r="19" ht="15" customHeight="1"/>
    <x:row r="20" ht="15" customHeight="1"/>
    <x:row r="21" ht="15" customHeight="1"/>
    <x:row r="22" ht="15" customHeight="1"/>
    <x:row r="23" ht="15" customHeight="1"/>
    <x:row r="24" ht="15" customHeight="1"/>
    <x:row r="25" ht="15" customHeight="1"/>
    <x:row r="26" ht="15" customHeight="1"/>
    <x:row r="27" ht="15" customHeight="1"/>
    <x:row r="28" ht="15" customHeight="1"/>
    <x:row r="29" ht="15" customHeight="1"/>
    <x:row r="30" ht="15" customHeight="1"/>
    <x:row r="31" ht="15" customHeight="1"/>
    <x:row r="32" ht="15" customHeight="1"/>
    <x:row r="33" ht="15" customHeight="1"/>
    <x:row r="34" ht="15" customHeight="1"/>
    <x:row r="35" ht="15" customHeight="1"/>
    <x:row r="36" ht="15" customHeight="1"/>
    <x:row r="37" ht="15" customHeight="1"/>
    <x:row r="38" ht="15" customHeight="1"/>
    <x:row r="39" spans="13:13" ht="27.75" customHeight="1">
      <x:c r="M39" s="73" t="s">
        <x:v>304</x:v>
      </x:c>
    </x:row>
    <x:row r="40" spans="2:13" ht="27.75" customHeight="1">
      <x:c r="B40" s="74" t="s">
        <x:v>310</x:v>
      </x:c>
      <x:c r="C40" s="75"/>
      <x:c r="D40" s="75"/>
      <x:c r="E40" s="76"/>
      <x:c r="F40" s="76"/>
      <x:c r="G40" s="76"/>
      <x:c r="H40" s="77" t="s">
        <x:v>223</x:v>
      </x:c>
      <x:c r="I40" s="78" t="s">
        <x:v>278</x:v>
      </x:c>
      <x:c r="J40" s="79" t="s">
        <x:v>273</x:v>
      </x:c>
      <x:c r="K40" s="79" t="s">
        <x:v>270</x:v>
      </x:c>
      <x:c r="L40" s="79" t="s">
        <x:v>275</x:v>
      </x:c>
      <x:c r="M40" s="80" t="s">
        <x:v>261</x:v>
      </x:c>
    </x:row>
    <x:row r="41" spans="2:13" ht="27.75" customHeight="1">
      <x:c r="B41" s="1185" t="s">
        <x:v>123</x:v>
      </x:c>
      <x:c r="C41" s="1186"/>
      <x:c r="D41" s="81"/>
      <x:c r="E41" s="1191" t="s">
        <x:v>12</x:v>
      </x:c>
      <x:c r="F41" s="1191"/>
      <x:c r="G41" s="1191"/>
      <x:c r="H41" s="1192"/>
      <x:c r="I41" s="82">
        <x:v>38703</x:v>
      </x:c>
      <x:c r="J41" s="83">
        <x:v>38661</x:v>
      </x:c>
      <x:c r="K41" s="83">
        <x:v>38955</x:v>
      </x:c>
      <x:c r="L41" s="83">
        <x:v>39236</x:v>
      </x:c>
      <x:c r="M41" s="84">
        <x:v>39250</x:v>
      </x:c>
    </x:row>
    <x:row r="42" spans="2:13" ht="27.75" customHeight="1">
      <x:c r="B42" s="1187"/>
      <x:c r="C42" s="1188"/>
      <x:c r="D42" s="85"/>
      <x:c r="E42" s="1193" t="s">
        <x:v>18</x:v>
      </x:c>
      <x:c r="F42" s="1193"/>
      <x:c r="G42" s="1193"/>
      <x:c r="H42" s="1194"/>
      <x:c r="I42" s="86">
        <x:v>330</x:v>
      </x:c>
      <x:c r="J42" s="87">
        <x:v>329</x:v>
      </x:c>
      <x:c r="K42" s="87">
        <x:v>355</x:v>
      </x:c>
      <x:c r="L42" s="87">
        <x:v>328</x:v>
      </x:c>
      <x:c r="M42" s="88">
        <x:v>366</x:v>
      </x:c>
    </x:row>
    <x:row r="43" spans="2:13" ht="27.75" customHeight="1">
      <x:c r="B43" s="1187"/>
      <x:c r="C43" s="1188"/>
      <x:c r="D43" s="85"/>
      <x:c r="E43" s="1193" t="s">
        <x:v>127</x:v>
      </x:c>
      <x:c r="F43" s="1193"/>
      <x:c r="G43" s="1193"/>
      <x:c r="H43" s="1194"/>
      <x:c r="I43" s="86">
        <x:v>14633</x:v>
      </x:c>
      <x:c r="J43" s="87">
        <x:v>14733</x:v>
      </x:c>
      <x:c r="K43" s="87">
        <x:v>14956</x:v>
      </x:c>
      <x:c r="L43" s="87">
        <x:v>14724</x:v>
      </x:c>
      <x:c r="M43" s="88">
        <x:v>14085</x:v>
      </x:c>
    </x:row>
    <x:row r="44" spans="2:13" ht="27.75" customHeight="1">
      <x:c r="B44" s="1187"/>
      <x:c r="C44" s="1188"/>
      <x:c r="D44" s="85"/>
      <x:c r="E44" s="1193" t="s">
        <x:v>121</x:v>
      </x:c>
      <x:c r="F44" s="1193"/>
      <x:c r="G44" s="1193"/>
      <x:c r="H44" s="1194"/>
      <x:c r="I44" s="86" t="s">
        <x:v>233</x:v>
      </x:c>
      <x:c r="J44" s="87" t="s">
        <x:v>233</x:v>
      </x:c>
      <x:c r="K44" s="87" t="s">
        <x:v>233</x:v>
      </x:c>
      <x:c r="L44" s="87" t="s">
        <x:v>233</x:v>
      </x:c>
      <x:c r="M44" s="88" t="s">
        <x:v>233</x:v>
      </x:c>
    </x:row>
    <x:row r="45" spans="2:13" ht="27.75" customHeight="1">
      <x:c r="B45" s="1187"/>
      <x:c r="C45" s="1188"/>
      <x:c r="D45" s="85"/>
      <x:c r="E45" s="1193" t="s">
        <x:v>125</x:v>
      </x:c>
      <x:c r="F45" s="1193"/>
      <x:c r="G45" s="1193"/>
      <x:c r="H45" s="1194"/>
      <x:c r="I45" s="86">
        <x:v>6762</x:v>
      </x:c>
      <x:c r="J45" s="87">
        <x:v>6391</x:v>
      </x:c>
      <x:c r="K45" s="87">
        <x:v>5904</x:v>
      </x:c>
      <x:c r="L45" s="87">
        <x:v>6012</x:v>
      </x:c>
      <x:c r="M45" s="88">
        <x:v>5768</x:v>
      </x:c>
    </x:row>
    <x:row r="46" spans="2:13" ht="27.75" customHeight="1">
      <x:c r="B46" s="1187"/>
      <x:c r="C46" s="1188"/>
      <x:c r="D46" s="89"/>
      <x:c r="E46" s="1193" t="s">
        <x:v>17</x:v>
      </x:c>
      <x:c r="F46" s="1193"/>
      <x:c r="G46" s="1193"/>
      <x:c r="H46" s="1194"/>
      <x:c r="I46" s="86">
        <x:v>4</x:v>
      </x:c>
      <x:c r="J46" s="87">
        <x:v>3</x:v>
      </x:c>
      <x:c r="K46" s="87">
        <x:v>1</x:v>
      </x:c>
      <x:c r="L46" s="87" t="s">
        <x:v>233</x:v>
      </x:c>
      <x:c r="M46" s="88" t="s">
        <x:v>233</x:v>
      </x:c>
    </x:row>
    <x:row r="47" spans="2:13" ht="27.75" customHeight="1">
      <x:c r="B47" s="1187"/>
      <x:c r="C47" s="1188"/>
      <x:c r="D47" s="90"/>
      <x:c r="E47" s="1195" t="s">
        <x:v>290</x:v>
      </x:c>
      <x:c r="F47" s="1196"/>
      <x:c r="G47" s="1196"/>
      <x:c r="H47" s="1197"/>
      <x:c r="I47" s="86" t="s">
        <x:v>233</x:v>
      </x:c>
      <x:c r="J47" s="87" t="s">
        <x:v>233</x:v>
      </x:c>
      <x:c r="K47" s="87" t="s">
        <x:v>233</x:v>
      </x:c>
      <x:c r="L47" s="87" t="s">
        <x:v>233</x:v>
      </x:c>
      <x:c r="M47" s="88" t="s">
        <x:v>233</x:v>
      </x:c>
    </x:row>
    <x:row r="48" spans="2:13" ht="27.75" customHeight="1">
      <x:c r="B48" s="1187"/>
      <x:c r="C48" s="1188"/>
      <x:c r="D48" s="85"/>
      <x:c r="E48" s="1193" t="s">
        <x:v>298</x:v>
      </x:c>
      <x:c r="F48" s="1193"/>
      <x:c r="G48" s="1193"/>
      <x:c r="H48" s="1194"/>
      <x:c r="I48" s="86" t="s">
        <x:v>233</x:v>
      </x:c>
      <x:c r="J48" s="87" t="s">
        <x:v>233</x:v>
      </x:c>
      <x:c r="K48" s="87" t="s">
        <x:v>233</x:v>
      </x:c>
      <x:c r="L48" s="87" t="s">
        <x:v>233</x:v>
      </x:c>
      <x:c r="M48" s="88" t="s">
        <x:v>233</x:v>
      </x:c>
    </x:row>
    <x:row r="49" spans="2:13" ht="27.75" customHeight="1">
      <x:c r="B49" s="1189"/>
      <x:c r="C49" s="1190"/>
      <x:c r="D49" s="85"/>
      <x:c r="E49" s="1193" t="s">
        <x:v>19</x:v>
      </x:c>
      <x:c r="F49" s="1193"/>
      <x:c r="G49" s="1193"/>
      <x:c r="H49" s="1194"/>
      <x:c r="I49" s="86" t="s">
        <x:v>233</x:v>
      </x:c>
      <x:c r="J49" s="87" t="s">
        <x:v>233</x:v>
      </x:c>
      <x:c r="K49" s="87" t="s">
        <x:v>233</x:v>
      </x:c>
      <x:c r="L49" s="87" t="s">
        <x:v>233</x:v>
      </x:c>
      <x:c r="M49" s="88" t="s">
        <x:v>233</x:v>
      </x:c>
    </x:row>
    <x:row r="50" spans="2:13" ht="27.75" customHeight="1">
      <x:c r="B50" s="1198" t="s">
        <x:v>126</x:v>
      </x:c>
      <x:c r="C50" s="1199"/>
      <x:c r="D50" s="91"/>
      <x:c r="E50" s="1193" t="s">
        <x:v>308</x:v>
      </x:c>
      <x:c r="F50" s="1193"/>
      <x:c r="G50" s="1193"/>
      <x:c r="H50" s="1194"/>
      <x:c r="I50" s="86">
        <x:v>10691</x:v>
      </x:c>
      <x:c r="J50" s="87">
        <x:v>10898</x:v>
      </x:c>
      <x:c r="K50" s="87">
        <x:v>11813</x:v>
      </x:c>
      <x:c r="L50" s="87">
        <x:v>11621</x:v>
      </x:c>
      <x:c r="M50" s="88">
        <x:v>10616</x:v>
      </x:c>
    </x:row>
    <x:row r="51" spans="2:13" ht="27.75" customHeight="1">
      <x:c r="B51" s="1187"/>
      <x:c r="C51" s="1188"/>
      <x:c r="D51" s="85"/>
      <x:c r="E51" s="1193" t="s">
        <x:v>128</x:v>
      </x:c>
      <x:c r="F51" s="1193"/>
      <x:c r="G51" s="1193"/>
      <x:c r="H51" s="1194"/>
      <x:c r="I51" s="86">
        <x:v>12559</x:v>
      </x:c>
      <x:c r="J51" s="87">
        <x:v>12185</x:v>
      </x:c>
      <x:c r="K51" s="87">
        <x:v>11932</x:v>
      </x:c>
      <x:c r="L51" s="87">
        <x:v>11551</x:v>
      </x:c>
      <x:c r="M51" s="88">
        <x:v>11208</x:v>
      </x:c>
    </x:row>
    <x:row r="52" spans="2:13" ht="27.75" customHeight="1">
      <x:c r="B52" s="1189"/>
      <x:c r="C52" s="1190"/>
      <x:c r="D52" s="85"/>
      <x:c r="E52" s="1193" t="s">
        <x:v>13</x:v>
      </x:c>
      <x:c r="F52" s="1193"/>
      <x:c r="G52" s="1193"/>
      <x:c r="H52" s="1194"/>
      <x:c r="I52" s="86">
        <x:v>38331</x:v>
      </x:c>
      <x:c r="J52" s="87">
        <x:v>38343</x:v>
      </x:c>
      <x:c r="K52" s="87">
        <x:v>38774</x:v>
      </x:c>
      <x:c r="L52" s="87">
        <x:v>38900</x:v>
      </x:c>
      <x:c r="M52" s="88">
        <x:v>38794</x:v>
      </x:c>
    </x:row>
    <x:row r="53" spans="2:13" ht="27.75" customHeight="1">
      <x:c r="B53" s="1200" t="s">
        <x:v>307</x:v>
      </x:c>
      <x:c r="C53" s="1201"/>
      <x:c r="D53" s="92"/>
      <x:c r="E53" s="1202" t="s">
        <x:v>120</x:v>
      </x:c>
      <x:c r="F53" s="1202"/>
      <x:c r="G53" s="1202"/>
      <x:c r="H53" s="1203"/>
      <x:c r="I53" s="93">
        <x:v>-1149</x:v>
      </x:c>
      <x:c r="J53" s="94">
        <x:v>-1310</x:v>
      </x:c>
      <x:c r="K53" s="94">
        <x:v>-2348</x:v>
      </x:c>
      <x:c r="L53" s="94">
        <x:v>-1771</x:v>
      </x:c>
      <x:c r="M53" s="95">
        <x:v>-1148</x:v>
      </x:c>
    </x:row>
    <x:row r="54" spans="2:13" ht="27.75" customHeight="1">
      <x:c r="B54" s="96" t="s">
        <x:v>61</x:v>
      </x:c>
      <x:c r="C54" s="97"/>
      <x:c r="D54" s="97"/>
      <x:c r="E54" s="98"/>
      <x:c r="F54" s="98"/>
      <x:c r="G54" s="98"/>
      <x:c r="H54" s="98"/>
      <x:c r="I54" s="99"/>
      <x:c r="J54" s="99"/>
      <x:c r="K54" s="99"/>
      <x:c r="L54" s="99"/>
      <x:c r="M54" s="99"/>
    </x:row>
    <x:row r="55" ht="12.75" customHeight="1"/>
    <x:row r="56" ht="12.75" hidden="1" customHeight="1"/>
    <x:row r="57" ht="12.75" hidden="1" customHeight="1"/>
    <x:row r="58" ht="12.75" hidden="1" customHeight="1"/>
    <x:row r="59" hidden="1"/>
    <x:row r="60" hidden="1"/>
    <x:row r="61" hidden="1"/>
    <x:row r="62" hidden="1"/>
    <x:row r="63" hidden="1"/>
    <x:row r="64" hidden="1"/>
    <x:row r="65" hidden="1"/>
  </x:sheetData>
  <x:sheetProtection algorithmName="SHA-512" spinCount="100000" saltValue="C/aBHtMCbhyYAry+lYtu4Q==" hashValue="2De9N4bowtJul4ozQ52fLqSQybkewd0DJghAv/3aM/6D9dQbtEvkYRPgJZ+XyTs3s/fZO/qF72SkLhDD/PpDKw==" sheet="1" objects="1" scenarios="1" formatCells="1" formatColumns="1" formatRows="1" insertColumns="1" insertRows="1" insertHyperlinks="1" deleteColumns="1" deleteRows="1" selectLockedCells="0" sort="1" autoFilter="1" pivotTables="1" selectUnlockedCells="0"/>
  <x:mergeCells count="16">
    <x:mergeCell ref="B41:C49"/>
    <x:mergeCell ref="E41:H41"/>
    <x:mergeCell ref="E42:H42"/>
    <x:mergeCell ref="E43:H43"/>
    <x:mergeCell ref="E44:H44"/>
    <x:mergeCell ref="E45:H45"/>
    <x:mergeCell ref="E46:H46"/>
    <x:mergeCell ref="E47:H47"/>
    <x:mergeCell ref="E48:H48"/>
    <x:mergeCell ref="E49:H49"/>
    <x:mergeCell ref="B50:C52"/>
    <x:mergeCell ref="E50:H50"/>
    <x:mergeCell ref="E51:H51"/>
    <x:mergeCell ref="E52:H52"/>
    <x:mergeCell ref="B53:C53"/>
    <x:mergeCell ref="E53:H53"/>
  </x:mergeCells>
  <x:printOptions horizontalCentered="1" verticalCentered="0" headings="0" gridLines="0" gridLinesSet="1"/>
  <x:pageMargins left="0" right="0" top="0.19680555164813995" bottom="0" header="0" footer="0"/>
  <x:pageSetup paperSize="9" scale="60" firstPageNumber="1" fitToWidth="1" fitToHeight="1" orientation="landscape" usePrinterDefaults="1" blackAndWhite="0" draft="0" useFirstPageNumber="0" horizontalDpi="300" verticalDpi="300" copies="1"/>
  <x:headerFooter>
    <x:oddFooter>&amp;C&amp;"FZSong_Superfont,Regular"&amp;P/&amp;N</x:oddFooter>
  </x:headerFooter>
  <x:rowBreaks count="1" manualBreakCount="1">
    <x:brk id="58" min="0" max="1048575" man="1" pt="0"/>
  </x:rowBreaks>
  <x:drawing r:id="rId1"/>
</x:worksheet>
</file>

<file path=xl/worksheets/sheet13.xml><?xml version="1.0" encoding="utf-8"?>
<x:worksheet xmlns:r="http://schemas.openxmlformats.org/officeDocument/2006/relationships" xmlns:c="http://schemas.openxmlformats.org/drawingml/2006/chart" xmlns:x="http://schemas.openxmlformats.org/spreadsheetml/2006/main">
  <x:sheetPr codeName="シート9">
    <x:tabColor rgb="ffffffff"/>
    <x:pageSetUpPr autoPageBreaks="1" fitToPage="1"/>
  </x:sheetPr>
  <x:dimension ref="B53:H63"/>
  <x:sheetViews>
    <x:sheetView showGridLines="0" topLeftCell="E1" zoomScale="85" zoomScaleNormal="85" zoomScaleSheetLayoutView="100" workbookViewId="0">
      <x:selection activeCell="A1" activeCellId="0" sqref="A1:A1"/>
    </x:sheetView>
  </x:sheetViews>
  <x:sheetFormatPr defaultColWidth="0" defaultRowHeight="0" customHeight="1" zeroHeight="1"/>
  <x:cols>
    <x:col min="1" max="1" width="8.25" style="1" customWidth="1"/>
    <x:col min="2" max="2" width="16.375" style="1" customWidth="1"/>
    <x:col min="3" max="5" width="26.25" style="1" customWidth="1"/>
    <x:col min="6" max="8" width="24.25" style="1" customWidth="1"/>
    <x:col min="9" max="14" width="26" style="1" customWidth="1"/>
    <x:col min="15" max="15" width="6.125" style="1" customWidth="1"/>
    <x:col min="16" max="16" width="9" style="1" hidden="1" customWidth="1"/>
    <x:col min="17" max="20" width="0" style="1" hidden="1" customWidth="1"/>
    <x:col min="21" max="21" width="9" style="1" hidden="1" customWidth="1"/>
    <x:col min="22" max="22" width="0" style="1" hidden="1" customWidth="1"/>
    <x:col min="23" max="23" width="9" style="1" hidden="1" customWidth="1"/>
    <x:col min="24" max="16384" width="0" style="1" hidden="1"/>
  </x:cols>
  <x:sheetData>
    <x:row r="1" ht="16.5" customHeight="1"/>
    <x:row r="2" ht="16.5" customHeight="1"/>
    <x:row r="3" ht="16.5" customHeight="1"/>
    <x:row r="4" ht="16.5" customHeight="1"/>
    <x:row r="5" ht="16.5" customHeight="1"/>
    <x:row r="6" ht="16.5" customHeight="1"/>
    <x:row r="7" ht="16.5" customHeight="1"/>
    <x:row r="8" ht="16.5" customHeight="1"/>
    <x:row r="9" ht="16.5" customHeight="1"/>
    <x:row r="10" ht="16.5" customHeight="1"/>
    <x:row r="11" ht="16.5" customHeight="1"/>
    <x:row r="12" ht="16.5" customHeight="1"/>
    <x:row r="13" ht="16.5" customHeight="1"/>
    <x:row r="14" ht="16.5" customHeight="1"/>
    <x:row r="15" ht="16.5" customHeight="1"/>
    <x:row r="16" ht="16.5" customHeight="1"/>
    <x:row r="17" ht="16.5" customHeight="1"/>
    <x:row r="18" ht="16.5" customHeight="1"/>
    <x:row r="19" ht="16.5" customHeight="1"/>
    <x:row r="20" ht="16.5" customHeight="1"/>
    <x:row r="21" ht="16.5" customHeight="1"/>
    <x:row r="22" ht="16.5" customHeight="1"/>
    <x:row r="23" ht="16.5" customHeight="1"/>
    <x:row r="24" ht="16.5" customHeight="1"/>
    <x:row r="25" ht="16.5" customHeight="1"/>
    <x:row r="26" ht="16.5" customHeight="1"/>
    <x:row r="27" ht="16.5" customHeight="1"/>
    <x:row r="28" ht="16.5" customHeight="1"/>
    <x:row r="29" ht="16.5" customHeight="1"/>
    <x:row r="30" ht="16.5" customHeight="1"/>
    <x:row r="31" ht="16.5" customHeight="1"/>
    <x:row r="32" ht="16.5" customHeight="1"/>
    <x:row r="33" ht="16.5" customHeight="1"/>
    <x:row r="34" ht="16.5" customHeight="1"/>
    <x:row r="35" ht="16.5" customHeight="1"/>
    <x:row r="36" ht="16.5" customHeight="1"/>
    <x:row r="37" ht="16.5" customHeight="1"/>
    <x:row r="38" ht="16.5" customHeight="1"/>
    <x:row r="39" ht="16.5" customHeight="1"/>
    <x:row r="40" ht="16.5" customHeight="1"/>
    <x:row r="41" ht="16.5" customHeight="1"/>
    <x:row r="42" ht="16.5" customHeight="1"/>
    <x:row r="43" ht="16.5" customHeight="1"/>
    <x:row r="44" ht="16.5" customHeight="1"/>
    <x:row r="45" ht="16.5" customHeight="1"/>
    <x:row r="46" ht="16.5" customHeight="1"/>
    <x:row r="47" ht="16.5" customHeight="1"/>
    <x:row r="48" ht="16.5" customHeight="1"/>
    <x:row r="49" ht="20.25" customHeight="1"/>
    <x:row r="50" ht="16.5" customHeight="1"/>
    <x:row r="51" ht="29.25" customHeight="1"/>
    <x:row r="52" ht="29.25" customHeight="1"/>
    <x:row r="53" spans="2:8" ht="52.5" customHeight="1">
      <x:c r="B53" s="2"/>
      <x:c r="C53" s="2"/>
      <x:c r="D53" s="2"/>
      <x:c r="E53" s="2"/>
      <x:c r="F53" s="2"/>
      <x:c r="G53" s="2"/>
      <x:c r="H53" s="100" t="s">
        <x:v>304</x:v>
      </x:c>
    </x:row>
    <x:row r="54" spans="2:8" ht="29.25" customHeight="1">
      <x:c r="B54" s="101" t="s">
        <x:v>217</x:v>
      </x:c>
      <x:c r="C54" s="102"/>
      <x:c r="D54" s="102"/>
      <x:c r="E54" s="103" t="s">
        <x:v>223</x:v>
      </x:c>
      <x:c r="F54" s="104" t="s">
        <x:v>270</x:v>
      </x:c>
      <x:c r="G54" s="104" t="s">
        <x:v>275</x:v>
      </x:c>
      <x:c r="H54" s="105" t="s">
        <x:v>261</x:v>
      </x:c>
    </x:row>
    <x:row r="55" spans="2:8" ht="52.5" customHeight="1">
      <x:c r="B55" s="106"/>
      <x:c r="C55" s="1212" t="s">
        <x:v>301</x:v>
      </x:c>
      <x:c r="D55" s="1212"/>
      <x:c r="E55" s="1213"/>
      <x:c r="F55" s="107">
        <x:v>5317</x:v>
      </x:c>
      <x:c r="G55" s="107">
        <x:v>4839</x:v>
      </x:c>
      <x:c r="H55" s="108">
        <x:v>3689</x:v>
      </x:c>
    </x:row>
    <x:row r="56" spans="2:8" ht="52.5" customHeight="1">
      <x:c r="B56" s="109"/>
      <x:c r="C56" s="1214" t="s">
        <x:v>300</x:v>
      </x:c>
      <x:c r="D56" s="1214"/>
      <x:c r="E56" s="1215"/>
      <x:c r="F56" s="110">
        <x:v>1089</x:v>
      </x:c>
      <x:c r="G56" s="110">
        <x:v>1289</x:v>
      </x:c>
      <x:c r="H56" s="111">
        <x:v>1089</x:v>
      </x:c>
    </x:row>
    <x:row r="57" spans="2:8" ht="53.25" customHeight="1">
      <x:c r="B57" s="109"/>
      <x:c r="C57" s="1216" t="s">
        <x:v>130</x:v>
      </x:c>
      <x:c r="D57" s="1216"/>
      <x:c r="E57" s="1217"/>
      <x:c r="F57" s="112">
        <x:v>4051</x:v>
      </x:c>
      <x:c r="G57" s="112">
        <x:v>4037</x:v>
      </x:c>
      <x:c r="H57" s="113">
        <x:v>4114</x:v>
      </x:c>
    </x:row>
    <x:row r="58" spans="2:8" ht="45.75" customHeight="1">
      <x:c r="B58" s="114"/>
      <x:c r="C58" s="1204" t="s">
        <x:v>474</x:v>
      </x:c>
      <x:c r="D58" s="1205"/>
      <x:c r="E58" s="1206"/>
      <x:c r="F58" s="115">
        <x:v>3009</x:v>
      </x:c>
      <x:c r="G58" s="115">
        <x:v>3314</x:v>
      </x:c>
      <x:c r="H58" s="116">
        <x:v>3418</x:v>
      </x:c>
    </x:row>
    <x:row r="59" spans="2:8" ht="45.75" customHeight="1">
      <x:c r="B59" s="114"/>
      <x:c r="C59" s="1204" t="s">
        <x:v>4</x:v>
      </x:c>
      <x:c r="D59" s="1205"/>
      <x:c r="E59" s="1206"/>
      <x:c r="F59" s="115">
        <x:v>320</x:v>
      </x:c>
      <x:c r="G59" s="115">
        <x:v>320</x:v>
      </x:c>
      <x:c r="H59" s="116">
        <x:v>320</x:v>
      </x:c>
    </x:row>
    <x:row r="60" spans="2:8" ht="45.75" customHeight="1">
      <x:c r="B60" s="114"/>
      <x:c r="C60" s="1204" t="s">
        <x:v>476</x:v>
      </x:c>
      <x:c r="D60" s="1205"/>
      <x:c r="E60" s="1206"/>
      <x:c r="F60" s="115">
        <x:v>129</x:v>
      </x:c>
      <x:c r="G60" s="115">
        <x:v>129</x:v>
      </x:c>
      <x:c r="H60" s="116">
        <x:v>129</x:v>
      </x:c>
    </x:row>
    <x:row r="61" spans="2:8" ht="45.75" customHeight="1">
      <x:c r="B61" s="114"/>
      <x:c r="C61" s="1204" t="s">
        <x:v>473</x:v>
      </x:c>
      <x:c r="D61" s="1205"/>
      <x:c r="E61" s="1206"/>
      <x:c r="F61" s="115">
        <x:v>123</x:v>
      </x:c>
      <x:c r="G61" s="115">
        <x:v>120</x:v>
      </x:c>
      <x:c r="H61" s="116">
        <x:v>105</x:v>
      </x:c>
    </x:row>
    <x:row r="62" spans="2:8" ht="45.75" customHeight="1">
      <x:c r="B62" s="117"/>
      <x:c r="C62" s="1207" t="s">
        <x:v>477</x:v>
      </x:c>
      <x:c r="D62" s="1208"/>
      <x:c r="E62" s="1209"/>
      <x:c r="F62" s="118">
        <x:v>77</x:v>
      </x:c>
      <x:c r="G62" s="118">
        <x:v>77</x:v>
      </x:c>
      <x:c r="H62" s="119">
        <x:v>77</x:v>
      </x:c>
    </x:row>
    <x:row r="63" spans="2:8" ht="52.5" customHeight="1">
      <x:c r="B63" s="120"/>
      <x:c r="C63" s="1210" t="s">
        <x:v>306</x:v>
      </x:c>
      <x:c r="D63" s="1210"/>
      <x:c r="E63" s="1211"/>
      <x:c r="F63" s="121">
        <x:v>10456</x:v>
      </x:c>
      <x:c r="G63" s="121">
        <x:v>10165</x:v>
      </x:c>
      <x:c r="H63" s="122">
        <x:v>8892</x:v>
      </x:c>
    </x:row>
    <x:row r="64" ht="15" customHeight="1"/>
  </x:sheetData>
  <x:sheetProtection algorithmName="SHA-512" spinCount="100000" saltValue="athcuqZy1d7UYGzv6ldAMw==" hashValue="bwtj+dCtO9f2SvEZbM+Onf/UPKF1wvkStn0X1rOV4bQjA/pKVIPdL4fQylfF2RkpcGFFtKI0aYiFkWULtL+wrQ==" sheet="1" objects="1" scenarios="1" formatCells="1" formatColumns="1" formatRows="1" insertColumns="1" insertRows="1" insertHyperlinks="1" deleteColumns="1" deleteRows="1" selectLockedCells="0" sort="1" autoFilter="1" pivotTables="1" selectUnlockedCells="0"/>
  <x:mergeCells count="9">
    <x:mergeCell ref="C61:E61"/>
    <x:mergeCell ref="C62:E62"/>
    <x:mergeCell ref="C63:E63"/>
    <x:mergeCell ref="C55:E55"/>
    <x:mergeCell ref="C56:E56"/>
    <x:mergeCell ref="C57:E57"/>
    <x:mergeCell ref="C58:E58"/>
    <x:mergeCell ref="C59:E59"/>
    <x:mergeCell ref="C60:E60"/>
  </x:mergeCells>
  <x:printOptions horizontalCentered="1" verticalCentered="0" headings="0" gridLines="0" gridLinesSet="1"/>
  <x:pageMargins left="0" right="0" top="0.19680555164813995" bottom="0" header="0" footer="0"/>
  <x:pageSetup paperSize="9" scale="43" firstPageNumber="1" fitToWidth="1" fitToHeight="1" orientation="landscape" usePrinterDefaults="1" blackAndWhite="0" draft="0" useFirstPageNumber="0" horizontalDpi="600" verticalDpi="300" copies="1"/>
  <x:headerFooter>
    <x:oddFooter>&amp;C&amp;"FZSong_Superfont,Regular"&amp;P/&amp;N</x:oddFooter>
  </x:headerFooter>
  <x:rowBreaks count="1" manualBreakCount="1">
    <x:brk id="65" min="0" max="1048575" man="1" pt="0"/>
  </x:rowBreaks>
  <x:drawing r:id="rId1"/>
</x:worksheet>
</file>

<file path=xl/worksheets/sheet14.xml><?xml version="1.0" encoding="utf-8"?>
<x:worksheet xmlns:r="http://schemas.openxmlformats.org/officeDocument/2006/relationships" xmlns:c="http://schemas.openxmlformats.org/drawingml/2006/chart" xmlns:x="http://schemas.openxmlformats.org/spreadsheetml/2006/main">
  <x:sheetPr codeName="DataSheet"/>
  <x:dimension ref="A1:P74"/>
  <x:sheetViews>
    <x:sheetView topLeftCell="A1" zoomScaleNormal="100" zoomScaleSheetLayoutView="75" workbookViewId="0">
      <x:selection activeCell="A1" activeCellId="0" sqref="A1:A1"/>
    </x:sheetView>
  </x:sheetViews>
  <x:sheetFormatPr defaultColWidth="11.125" defaultRowHeight="13.5"/>
  <x:cols>
    <x:col min="1" max="1" width="45.875" style="129" customWidth="1"/>
    <x:col min="2" max="8" width="13.375" style="129" customWidth="1"/>
    <x:col min="9" max="16384" width="11.125" style="129"/>
  </x:cols>
  <x:sheetData>
    <x:row r="1" spans="1:8">
      <x:c r="A1" s="123"/>
      <x:c r="B1" s="124"/>
      <x:c r="C1" s="125"/>
      <x:c r="D1" s="126"/>
      <x:c r="E1" s="127"/>
      <x:c r="F1" s="127"/>
      <x:c r="G1" s="127"/>
      <x:c r="H1" s="128"/>
    </x:row>
    <x:row r="2" spans="1:8">
      <x:c r="A2" s="130"/>
      <x:c r="B2" s="131"/>
      <x:c r="C2" s="132"/>
      <x:c r="D2" s="133" t="s">
        <x:v>311</x:v>
      </x:c>
      <x:c r="E2" s="134"/>
      <x:c r="F2" s="135" t="s">
        <x:v>114</x:v>
      </x:c>
      <x:c r="G2" s="136"/>
      <x:c r="H2" s="137"/>
    </x:row>
    <x:row r="3" spans="1:8">
      <x:c r="A3" s="133" t="s">
        <x:v>450</x:v>
      </x:c>
      <x:c r="B3" s="138"/>
      <x:c r="C3" s="139"/>
      <x:c r="D3" s="140">
        <x:v>57580</x:v>
      </x:c>
      <x:c r="E3" s="141"/>
      <x:c r="F3" s="142">
        <x:v>50840</x:v>
      </x:c>
      <x:c r="G3" s="143"/>
      <x:c r="H3" s="144"/>
    </x:row>
    <x:row r="4" spans="1:8">
      <x:c r="A4" s="145"/>
      <x:c r="B4" s="146"/>
      <x:c r="C4" s="147"/>
      <x:c r="D4" s="148">
        <x:v>16006</x:v>
      </x:c>
      <x:c r="E4" s="149"/>
      <x:c r="F4" s="150">
        <x:v>25367</x:v>
      </x:c>
      <x:c r="G4" s="151"/>
      <x:c r="H4" s="152"/>
    </x:row>
    <x:row r="5" spans="1:8">
      <x:c r="A5" s="133" t="s">
        <x:v>453</x:v>
      </x:c>
      <x:c r="B5" s="138"/>
      <x:c r="C5" s="139"/>
      <x:c r="D5" s="140">
        <x:v>32633</x:v>
      </x:c>
      <x:c r="E5" s="141"/>
      <x:c r="F5" s="142">
        <x:v>53605</x:v>
      </x:c>
      <x:c r="G5" s="143"/>
      <x:c r="H5" s="144"/>
    </x:row>
    <x:row r="6" spans="1:8">
      <x:c r="A6" s="145"/>
      <x:c r="B6" s="146"/>
      <x:c r="C6" s="147"/>
      <x:c r="D6" s="148">
        <x:v>17498</x:v>
      </x:c>
      <x:c r="E6" s="149"/>
      <x:c r="F6" s="150">
        <x:v>28343</x:v>
      </x:c>
      <x:c r="G6" s="151"/>
      <x:c r="H6" s="152"/>
    </x:row>
    <x:row r="7" spans="1:8">
      <x:c r="A7" s="133" t="s">
        <x:v>467</x:v>
      </x:c>
      <x:c r="B7" s="138"/>
      <x:c r="C7" s="139"/>
      <x:c r="D7" s="140">
        <x:v>42242</x:v>
      </x:c>
      <x:c r="E7" s="141"/>
      <x:c r="F7" s="142">
        <x:v>46440</x:v>
      </x:c>
      <x:c r="G7" s="143"/>
      <x:c r="H7" s="144"/>
    </x:row>
    <x:row r="8" spans="1:8">
      <x:c r="A8" s="145"/>
      <x:c r="B8" s="146"/>
      <x:c r="C8" s="147"/>
      <x:c r="D8" s="148">
        <x:v>20669</x:v>
      </x:c>
      <x:c r="E8" s="149"/>
      <x:c r="F8" s="150">
        <x:v>27658</x:v>
      </x:c>
      <x:c r="G8" s="151"/>
      <x:c r="H8" s="152"/>
    </x:row>
    <x:row r="9" spans="1:8">
      <x:c r="A9" s="133" t="s">
        <x:v>478</x:v>
      </x:c>
      <x:c r="B9" s="138"/>
      <x:c r="C9" s="139"/>
      <x:c r="D9" s="140">
        <x:v>46884</x:v>
      </x:c>
      <x:c r="E9" s="141"/>
      <x:c r="F9" s="142">
        <x:v>63257</x:v>
      </x:c>
      <x:c r="G9" s="143"/>
      <x:c r="H9" s="144"/>
    </x:row>
    <x:row r="10" spans="1:8">
      <x:c r="A10" s="145"/>
      <x:c r="B10" s="146"/>
      <x:c r="C10" s="147"/>
      <x:c r="D10" s="148">
        <x:v>24967</x:v>
      </x:c>
      <x:c r="E10" s="149"/>
      <x:c r="F10" s="150">
        <x:v>27259</x:v>
      </x:c>
      <x:c r="G10" s="151"/>
      <x:c r="H10" s="152"/>
    </x:row>
    <x:row r="11" spans="1:8">
      <x:c r="A11" s="133" t="s">
        <x:v>468</x:v>
      </x:c>
      <x:c r="B11" s="138"/>
      <x:c r="C11" s="139"/>
      <x:c r="D11" s="140">
        <x:v>42720</x:v>
      </x:c>
      <x:c r="E11" s="141"/>
      <x:c r="F11" s="142">
        <x:v>52308</x:v>
      </x:c>
      <x:c r="G11" s="143"/>
      <x:c r="H11" s="144"/>
    </x:row>
    <x:row r="12" spans="1:8">
      <x:c r="A12" s="145"/>
      <x:c r="B12" s="146"/>
      <x:c r="C12" s="153"/>
      <x:c r="D12" s="148">
        <x:v>22344</x:v>
      </x:c>
      <x:c r="E12" s="149"/>
      <x:c r="F12" s="150">
        <x:v>28695</x:v>
      </x:c>
      <x:c r="G12" s="151"/>
      <x:c r="H12" s="152"/>
    </x:row>
    <x:row r="13" spans="1:8">
      <x:c r="A13" s="133"/>
      <x:c r="B13" s="138"/>
      <x:c r="C13" s="154"/>
      <x:c r="D13" s="155">
        <x:v>44412</x:v>
      </x:c>
      <x:c r="E13" s="156"/>
      <x:c r="F13" s="157">
        <x:v>53290</x:v>
      </x:c>
      <x:c r="G13" s="158"/>
      <x:c r="H13" s="144"/>
    </x:row>
    <x:row r="14" spans="1:8">
      <x:c r="A14" s="145"/>
      <x:c r="B14" s="146"/>
      <x:c r="C14" s="147"/>
      <x:c r="D14" s="148">
        <x:v>20297</x:v>
      </x:c>
      <x:c r="E14" s="149"/>
      <x:c r="F14" s="150">
        <x:v>27464</x:v>
      </x:c>
      <x:c r="G14" s="151"/>
      <x:c r="H14" s="152"/>
    </x:row>
    <x:row r="17" spans="1:1">
      <x:c r="A17" s="129" t="s">
        <x:v>14</x:v>
      </x:c>
    </x:row>
    <x:row r="18" spans="1:6">
      <x:c r="A18" s="159"/>
      <x:c r="B18" s="159" t="str">
        <x:f>実質収支比率等に係る経年分析!F$46</x:f>
        <x:v>H25</x:v>
      </x:c>
      <x:c r="C18" s="159" t="str">
        <x:f>実質収支比率等に係る経年分析!G$46</x:f>
        <x:v>H26</x:v>
      </x:c>
      <x:c r="D18" s="159" t="str">
        <x:f>実質収支比率等に係る経年分析!H$46</x:f>
        <x:v>H27</x:v>
      </x:c>
      <x:c r="E18" s="159" t="str">
        <x:f>実質収支比率等に係る経年分析!I$46</x:f>
        <x:v>H28</x:v>
      </x:c>
      <x:c r="F18" s="159" t="str">
        <x:f>実質収支比率等に係る経年分析!J$46</x:f>
        <x:v>H29</x:v>
      </x:c>
    </x:row>
    <x:row r="19" spans="1:6">
      <x:c r="A19" s="159" t="s">
        <x:v>312</x:v>
      </x:c>
      <x:c r="B19" s="159">
        <x:f>ROUND(VALUE(SUBSTITUTE(実質収支比率等に係る経年分析!F$48,"▲","-")),2)</x:f>
        <x:v>7.0999999999999996</x:v>
      </x:c>
      <x:c r="C19" s="159">
        <x:f>ROUND(VALUE(SUBSTITUTE(実質収支比率等に係る経年分析!G$48,"▲","-")),2)</x:f>
        <x:v>6.6100000000000003</x:v>
      </x:c>
      <x:c r="D19" s="159">
        <x:f>ROUND(VALUE(SUBSTITUTE(実質収支比率等に係る経年分析!H$48,"▲","-")),2)</x:f>
        <x:v>5.5899999999999999</x:v>
      </x:c>
      <x:c r="E19" s="159">
        <x:f>ROUND(VALUE(SUBSTITUTE(実質収支比率等に係る経年分析!I$48,"▲","-")),2)</x:f>
        <x:v>5.1799999999999997</x:v>
      </x:c>
      <x:c r="F19" s="159">
        <x:f>ROUND(VALUE(SUBSTITUTE(実質収支比率等に係る経年分析!J$48,"▲","-")),2)</x:f>
        <x:v>5.2000000000000002</x:v>
      </x:c>
    </x:row>
    <x:row r="20" spans="1:6">
      <x:c r="A20" s="159" t="s">
        <x:v>119</x:v>
      </x:c>
      <x:c r="B20" s="159">
        <x:f>ROUND(VALUE(SUBSTITUTE(実質収支比率等に係る経年分析!F$47,"▲","-")),2)</x:f>
        <x:v>24.289999999999999</x:v>
      </x:c>
      <x:c r="C20" s="159">
        <x:f>ROUND(VALUE(SUBSTITUTE(実質収支比率等に係る経年分析!G$47,"▲","-")),2)</x:f>
        <x:v>24.18</x:v>
      </x:c>
      <x:c r="D20" s="159">
        <x:f>ROUND(VALUE(SUBSTITUTE(実質収支比率等に係る経年分析!H$47,"▲","-")),2)</x:f>
        <x:v>23.239999999999998</x:v>
      </x:c>
      <x:c r="E20" s="159">
        <x:f>ROUND(VALUE(SUBSTITUTE(実質収支比率等に係る経年分析!I$47,"▲","-")),2)</x:f>
        <x:v>20.899999999999999</x:v>
      </x:c>
      <x:c r="F20" s="159">
        <x:f>ROUND(VALUE(SUBSTITUTE(実質収支比率等に係る経年分析!J$47,"▲","-")),2)</x:f>
        <x:v>15.84</x:v>
      </x:c>
    </x:row>
    <x:row r="21" spans="1:6">
      <x:c r="A21" s="159" t="s">
        <x:v>309</x:v>
      </x:c>
      <x:c r="B21" s="159">
        <x:f>IF(ISNUMBER(VALUE(SUBSTITUTE(実質収支比率等に係る経年分析!F$49,"▲","-"))),ROUND(VALUE(SUBSTITUTE(実質収支比率等に係る経年分析!F$49,"▲","-")),2),NA())</x:f>
        <x:v>4.0499999999999998</x:v>
      </x:c>
      <x:c r="C21" s="159">
        <x:f>IF(ISNUMBER(VALUE(SUBSTITUTE(実質収支比率等に係る経年分析!G$49,"▲","-"))),ROUND(VALUE(SUBSTITUTE(実質収支比率等に係る経年分析!G$49,"▲","-")),2),NA())</x:f>
        <x:v>-0.5</x:v>
      </x:c>
      <x:c r="D21" s="159">
        <x:f>IF(ISNUMBER(VALUE(SUBSTITUTE(実質収支比率等に係る経年分析!H$49,"▲","-"))),ROUND(VALUE(SUBSTITUTE(実質収支比率等に係る経年分析!H$49,"▲","-")),2),NA())</x:f>
        <x:v>-1.51</x:v>
      </x:c>
      <x:c r="E21" s="159">
        <x:f>IF(ISNUMBER(VALUE(SUBSTITUTE(実質収支比率等に係る経年分析!I$49,"▲","-"))),ROUND(VALUE(SUBSTITUTE(実質収支比率等に係る経年分析!I$49,"▲","-")),2),NA())</x:f>
        <x:v>-2.4100000000000001</x:v>
      </x:c>
      <x:c r="F21" s="159">
        <x:f>IF(ISNUMBER(VALUE(SUBSTITUTE(実質収支比率等に係る経年分析!J$49,"▲","-"))),ROUND(VALUE(SUBSTITUTE(実質収支比率等に係る経年分析!J$49,"▲","-")),2),NA())</x:f>
        <x:v>-4.8899999999999997</x:v>
      </x:c>
    </x:row>
    <x:row r="24" spans="1:1">
      <x:c r="A24" s="129" t="s">
        <x:v>291</x:v>
      </x:c>
    </x:row>
    <x:row r="25" spans="1:11">
      <x:c r="A25" s="160"/>
      <x:c r="B25" s="160" t="str">
        <x:f>連結実質赤字比率に係る赤字・黒字の構成分析!F$33</x:f>
        <x:v>H25</x:v>
      </x:c>
      <x:c r="C25" s="160"/>
      <x:c r="D25" s="160" t="str">
        <x:f>連結実質赤字比率に係る赤字・黒字の構成分析!G$33</x:f>
        <x:v>H26</x:v>
      </x:c>
      <x:c r="E25" s="160"/>
      <x:c r="F25" s="160" t="str">
        <x:f>連結実質赤字比率に係る赤字・黒字の構成分析!H$33</x:f>
        <x:v>H27</x:v>
      </x:c>
      <x:c r="G25" s="160"/>
      <x:c r="H25" s="160" t="str">
        <x:f>連結実質赤字比率に係る赤字・黒字の構成分析!I$33</x:f>
        <x:v>H28</x:v>
      </x:c>
      <x:c r="I25" s="160"/>
      <x:c r="J25" s="160" t="str">
        <x:f>連結実質赤字比率に係る赤字・黒字の構成分析!J$33</x:f>
        <x:v>H29</x:v>
      </x:c>
      <x:c r="K25" s="160"/>
    </x:row>
    <x:row r="26" spans="1:11">
      <x:c r="A26" s="160"/>
      <x:c r="B26" s="160" t="s">
        <x:v>211</x:v>
      </x:c>
      <x:c r="C26" s="160" t="s">
        <x:v>224</x:v>
      </x:c>
      <x:c r="D26" s="160" t="s">
        <x:v>211</x:v>
      </x:c>
      <x:c r="E26" s="160" t="s">
        <x:v>224</x:v>
      </x:c>
      <x:c r="F26" s="160" t="s">
        <x:v>211</x:v>
      </x:c>
      <x:c r="G26" s="160" t="s">
        <x:v>224</x:v>
      </x:c>
      <x:c r="H26" s="160" t="s">
        <x:v>211</x:v>
      </x:c>
      <x:c r="I26" s="160" t="s">
        <x:v>224</x:v>
      </x:c>
      <x:c r="J26" s="160" t="s">
        <x:v>211</x:v>
      </x:c>
      <x:c r="K26" s="160" t="s">
        <x:v>224</x:v>
      </x:c>
    </x:row>
    <x:row r="27" spans="1:11">
      <x:c r="A27" s="160" t="str">
        <x:f>IF(連結実質赤字比率に係る赤字・黒字の構成分析!C$43="",NA(),連結実質赤字比率に係る赤字・黒字の構成分析!C$43)</x:f>
        <x:v>その他会計（黒字）</x:v>
      </x:c>
      <x:c r="B27" s="160" t="e">
        <x:f>IF(ROUND(VALUE(SUBSTITUTE(連結実質赤字比率に係る赤字・黒字の構成分析!F$43,"▲","-")),2)&lt;0,ABS(ROUND(VALUE(SUBSTITUTE(連結実質赤字比率に係る赤字・黒字の構成分析!F$43,"▲","-")),2)),NA())</x:f>
        <x:v>#N/A</x:v>
      </x:c>
      <x:c r="C27" s="160">
        <x:f>IF(ROUND(VALUE(SUBSTITUTE(連結実質赤字比率に係る赤字・黒字の構成分析!F$43,"▲","-")),2)&gt;=0,ABS(ROUND(VALUE(SUBSTITUTE(連結実質赤字比率に係る赤字・黒字の構成分析!F$43,"▲","-")),2)),NA())</x:f>
        <x:v>0.14999999999999999</x:v>
      </x:c>
      <x:c r="D27" s="160" t="e">
        <x:f>IF(ROUND(VALUE(SUBSTITUTE(連結実質赤字比率に係る赤字・黒字の構成分析!G$43,"▲","-")),2)&lt;0,ABS(ROUND(VALUE(SUBSTITUTE(連結実質赤字比率に係る赤字・黒字の構成分析!G$43,"▲","-")),2)),NA())</x:f>
        <x:v>#N/A</x:v>
      </x:c>
      <x:c r="E27" s="160">
        <x:f>IF(ROUND(VALUE(SUBSTITUTE(連結実質赤字比率に係る赤字・黒字の構成分析!G$43,"▲","-")),2)&gt;=0,ABS(ROUND(VALUE(SUBSTITUTE(連結実質赤字比率に係る赤字・黒字の構成分析!G$43,"▲","-")),2)),NA())</x:f>
        <x:v>0.14000000000000001</x:v>
      </x:c>
      <x:c r="F27" s="160" t="e">
        <x:f>IF(ROUND(VALUE(SUBSTITUTE(連結実質赤字比率に係る赤字・黒字の構成分析!H$43,"▲","-")),2)&lt;0,ABS(ROUND(VALUE(SUBSTITUTE(連結実質赤字比率に係る赤字・黒字の構成分析!H$43,"▲","-")),2)),NA())</x:f>
        <x:v>#N/A</x:v>
      </x:c>
      <x:c r="G27" s="160">
        <x:f>IF(ROUND(VALUE(SUBSTITUTE(連結実質赤字比率に係る赤字・黒字の構成分析!H$43,"▲","-")),2)&gt;=0,ABS(ROUND(VALUE(SUBSTITUTE(連結実質赤字比率に係る赤字・黒字の構成分析!H$43,"▲","-")),2)),NA())</x:f>
        <x:v>0.14999999999999999</x:v>
      </x:c>
      <x:c r="H27" s="160" t="e">
        <x:f>IF(ROUND(VALUE(SUBSTITUTE(連結実質赤字比率に係る赤字・黒字の構成分析!I$43,"▲","-")),2)&lt;0,ABS(ROUND(VALUE(SUBSTITUTE(連結実質赤字比率に係る赤字・黒字の構成分析!I$43,"▲","-")),2)),NA())</x:f>
        <x:v>#N/A</x:v>
      </x:c>
      <x:c r="I27" s="160">
        <x:f>IF(ROUND(VALUE(SUBSTITUTE(連結実質赤字比率に係る赤字・黒字の構成分析!I$43,"▲","-")),2)&gt;=0,ABS(ROUND(VALUE(SUBSTITUTE(連結実質赤字比率に係る赤字・黒字の構成分析!I$43,"▲","-")),2)),NA())</x:f>
        <x:v>0.17000000000000001</x:v>
      </x:c>
      <x:c r="J27" s="160" t="e">
        <x:f>IF(ROUND(VALUE(SUBSTITUTE(連結実質赤字比率に係る赤字・黒字の構成分析!J$43,"▲","-")),2)&lt;0,ABS(ROUND(VALUE(SUBSTITUTE(連結実質赤字比率に係る赤字・黒字の構成分析!J$43,"▲","-")),2)),NA())</x:f>
        <x:v>#N/A</x:v>
      </x:c>
      <x:c r="K27" s="160">
        <x:f>IF(ROUND(VALUE(SUBSTITUTE(連結実質赤字比率に係る赤字・黒字の構成分析!J$43,"▲","-")),2)&gt;=0,ABS(ROUND(VALUE(SUBSTITUTE(連結実質赤字比率に係る赤字・黒字の構成分析!J$43,"▲","-")),2)),NA())</x:f>
        <x:v>0.19</x:v>
      </x:c>
    </x:row>
    <x:row r="28" spans="1:11">
      <x:c r="A28" s="160" t="str">
        <x:f>IF(連結実質赤字比率に係る赤字・黒字の構成分析!C$42="",NA(),連結実質赤字比率に係る赤字・黒字の構成分析!C$42)</x:f>
        <x:v>その他会計（赤字）</x:v>
      </x:c>
      <x:c r="B28" s="160" t="e">
        <x:f>IF(ROUND(VALUE(SUBSTITUTE(連結実質赤字比率に係る赤字・黒字の構成分析!F$42,"▲","-")),2)&lt;0,ABS(ROUND(VALUE(SUBSTITUTE(連結実質赤字比率に係る赤字・黒字の構成分析!F$42,"▲","-")),2)),NA())</x:f>
        <x:v>#VALUE!</x:v>
      </x:c>
      <x:c r="C28" s="160" t="e">
        <x:f>IF(ROUND(VALUE(SUBSTITUTE(連結実質赤字比率に係る赤字・黒字の構成分析!F$42,"▲","-")),2)&gt;=0,ABS(ROUND(VALUE(SUBSTITUTE(連結実質赤字比率に係る赤字・黒字の構成分析!F$42,"▲","-")),2)),NA())</x:f>
        <x:v>#VALUE!</x:v>
      </x:c>
      <x:c r="D28" s="160" t="e">
        <x:f>IF(ROUND(VALUE(SUBSTITUTE(連結実質赤字比率に係る赤字・黒字の構成分析!G$42,"▲","-")),2)&lt;0,ABS(ROUND(VALUE(SUBSTITUTE(連結実質赤字比率に係る赤字・黒字の構成分析!G$42,"▲","-")),2)),NA())</x:f>
        <x:v>#VALUE!</x:v>
      </x:c>
      <x:c r="E28" s="160" t="e">
        <x:f>IF(ROUND(VALUE(SUBSTITUTE(連結実質赤字比率に係る赤字・黒字の構成分析!G$42,"▲","-")),2)&gt;=0,ABS(ROUND(VALUE(SUBSTITUTE(連結実質赤字比率に係る赤字・黒字の構成分析!G$42,"▲","-")),2)),NA())</x:f>
        <x:v>#VALUE!</x:v>
      </x:c>
      <x:c r="F28" s="160" t="e">
        <x:f>IF(ROUND(VALUE(SUBSTITUTE(連結実質赤字比率に係る赤字・黒字の構成分析!H$42,"▲","-")),2)&lt;0,ABS(ROUND(VALUE(SUBSTITUTE(連結実質赤字比率に係る赤字・黒字の構成分析!H$42,"▲","-")),2)),NA())</x:f>
        <x:v>#VALUE!</x:v>
      </x:c>
      <x:c r="G28" s="160" t="e">
        <x:f>IF(ROUND(VALUE(SUBSTITUTE(連結実質赤字比率に係る赤字・黒字の構成分析!H$42,"▲","-")),2)&gt;=0,ABS(ROUND(VALUE(SUBSTITUTE(連結実質赤字比率に係る赤字・黒字の構成分析!H$42,"▲","-")),2)),NA())</x:f>
        <x:v>#VALUE!</x:v>
      </x:c>
      <x:c r="H28" s="160" t="e">
        <x:f>IF(ROUND(VALUE(SUBSTITUTE(連結実質赤字比率に係る赤字・黒字の構成分析!I$42,"▲","-")),2)&lt;0,ABS(ROUND(VALUE(SUBSTITUTE(連結実質赤字比率に係る赤字・黒字の構成分析!I$42,"▲","-")),2)),NA())</x:f>
        <x:v>#VALUE!</x:v>
      </x:c>
      <x:c r="I28" s="160" t="e">
        <x:f>IF(ROUND(VALUE(SUBSTITUTE(連結実質赤字比率に係る赤字・黒字の構成分析!I$42,"▲","-")),2)&gt;=0,ABS(ROUND(VALUE(SUBSTITUTE(連結実質赤字比率に係る赤字・黒字の構成分析!I$42,"▲","-")),2)),NA())</x:f>
        <x:v>#VALUE!</x:v>
      </x:c>
      <x:c r="J28" s="160" t="e">
        <x:f>IF(ROUND(VALUE(SUBSTITUTE(連結実質赤字比率に係る赤字・黒字の構成分析!J$42,"▲","-")),2)&lt;0,ABS(ROUND(VALUE(SUBSTITUTE(連結実質赤字比率に係る赤字・黒字の構成分析!J$42,"▲","-")),2)),NA())</x:f>
        <x:v>#VALUE!</x:v>
      </x:c>
      <x:c r="K28" s="160" t="e">
        <x:f>IF(ROUND(VALUE(SUBSTITUTE(連結実質赤字比率に係る赤字・黒字の構成分析!J$42,"▲","-")),2)&gt;=0,ABS(ROUND(VALUE(SUBSTITUTE(連結実質赤字比率に係る赤字・黒字の構成分析!J$42,"▲","-")),2)),NA())</x:f>
        <x:v>#VALUE!</x:v>
      </x:c>
    </x:row>
    <x:row r="29" spans="1:11">
      <x:c r="A29" s="160" t="str">
        <x:f>IF(連結実質赤字比率に係る赤字・黒字の構成分析!C$41="",NA(),連結実質赤字比率に係る赤字・黒字の構成分析!C$41)</x:f>
        <x:v>後期高齢者医療事業特別会計</x:v>
      </x:c>
      <x:c r="B29" s="160" t="e">
        <x:f>IF(ROUND(VALUE(SUBSTITUTE(連結実質赤字比率に係る赤字・黒字の構成分析!F$41,"▲","-")),2)&lt;0,ABS(ROUND(VALUE(SUBSTITUTE(連結実質赤字比率に係る赤字・黒字の構成分析!F$41,"▲","-")),2)),NA())</x:f>
        <x:v>#N/A</x:v>
      </x:c>
      <x:c r="C29" s="160">
        <x:f>IF(ROUND(VALUE(SUBSTITUTE(連結実質赤字比率に係る赤字・黒字の構成分析!F$41,"▲","-")),2)&gt;=0,ABS(ROUND(VALUE(SUBSTITUTE(連結実質赤字比率に係る赤字・黒字の構成分析!F$41,"▲","-")),2)),NA())</x:f>
        <x:v>0.14999999999999999</x:v>
      </x:c>
      <x:c r="D29" s="160" t="e">
        <x:f>IF(ROUND(VALUE(SUBSTITUTE(連結実質赤字比率に係る赤字・黒字の構成分析!G$41,"▲","-")),2)&lt;0,ABS(ROUND(VALUE(SUBSTITUTE(連結実質赤字比率に係る赤字・黒字の構成分析!G$41,"▲","-")),2)),NA())</x:f>
        <x:v>#N/A</x:v>
      </x:c>
      <x:c r="E29" s="160">
        <x:f>IF(ROUND(VALUE(SUBSTITUTE(連結実質赤字比率に係る赤字・黒字の構成分析!G$41,"▲","-")),2)&gt;=0,ABS(ROUND(VALUE(SUBSTITUTE(連結実質赤字比率に係る赤字・黒字の構成分析!G$41,"▲","-")),2)),NA())</x:f>
        <x:v>0.17000000000000001</x:v>
      </x:c>
      <x:c r="F29" s="160" t="e">
        <x:f>IF(ROUND(VALUE(SUBSTITUTE(連結実質赤字比率に係る赤字・黒字の構成分析!H$41,"▲","-")),2)&lt;0,ABS(ROUND(VALUE(SUBSTITUTE(連結実質赤字比率に係る赤字・黒字の構成分析!H$41,"▲","-")),2)),NA())</x:f>
        <x:v>#N/A</x:v>
      </x:c>
      <x:c r="G29" s="160">
        <x:f>IF(ROUND(VALUE(SUBSTITUTE(連結実質赤字比率に係る赤字・黒字の構成分析!H$41,"▲","-")),2)&gt;=0,ABS(ROUND(VALUE(SUBSTITUTE(連結実質赤字比率に係る赤字・黒字の構成分析!H$41,"▲","-")),2)),NA())</x:f>
        <x:v>0.14999999999999999</x:v>
      </x:c>
      <x:c r="H29" s="160" t="e">
        <x:f>IF(ROUND(VALUE(SUBSTITUTE(連結実質赤字比率に係る赤字・黒字の構成分析!I$41,"▲","-")),2)&lt;0,ABS(ROUND(VALUE(SUBSTITUTE(連結実質赤字比率に係る赤字・黒字の構成分析!I$41,"▲","-")),2)),NA())</x:f>
        <x:v>#N/A</x:v>
      </x:c>
      <x:c r="I29" s="160">
        <x:f>IF(ROUND(VALUE(SUBSTITUTE(連結実質赤字比率に係る赤字・黒字の構成分析!I$41,"▲","-")),2)&gt;=0,ABS(ROUND(VALUE(SUBSTITUTE(連結実質赤字比率に係る赤字・黒字の構成分析!I$41,"▲","-")),2)),NA())</x:f>
        <x:v>0.17999999999999999</x:v>
      </x:c>
      <x:c r="J29" s="160" t="e">
        <x:f>IF(ROUND(VALUE(SUBSTITUTE(連結実質赤字比率に係る赤字・黒字の構成分析!J$41,"▲","-")),2)&lt;0,ABS(ROUND(VALUE(SUBSTITUTE(連結実質赤字比率に係る赤字・黒字の構成分析!J$41,"▲","-")),2)),NA())</x:f>
        <x:v>#N/A</x:v>
      </x:c>
      <x:c r="K29" s="160">
        <x:f>IF(ROUND(VALUE(SUBSTITUTE(連結実質赤字比率に係る赤字・黒字の構成分析!J$41,"▲","-")),2)&gt;=0,ABS(ROUND(VALUE(SUBSTITUTE(連結実質赤字比率に係る赤字・黒字の構成分析!J$41,"▲","-")),2)),NA())</x:f>
        <x:v>0.17999999999999999</x:v>
      </x:c>
    </x:row>
    <x:row r="30" spans="1:11">
      <x:c r="A30" s="160" t="str">
        <x:f>IF(連結実質赤字比率に係る赤字・黒字の構成分析!C$40="",NA(),連結実質赤字比率に係る赤字・黒字の構成分析!C$40)</x:f>
        <x:v>介護保険事業特別会計</x:v>
      </x:c>
      <x:c r="B30" s="160" t="e">
        <x:f>IF(ROUND(VALUE(SUBSTITUTE(連結実質赤字比率に係る赤字・黒字の構成分析!F$40,"▲","-")),2)&lt;0,ABS(ROUND(VALUE(SUBSTITUTE(連結実質赤字比率に係る赤字・黒字の構成分析!F$40,"▲","-")),2)),NA())</x:f>
        <x:v>#N/A</x:v>
      </x:c>
      <x:c r="C30" s="160">
        <x:f>IF(ROUND(VALUE(SUBSTITUTE(連結実質赤字比率に係る赤字・黒字の構成分析!F$40,"▲","-")),2)&gt;=0,ABS(ROUND(VALUE(SUBSTITUTE(連結実質赤字比率に係る赤字・黒字の構成分析!F$40,"▲","-")),2)),NA())</x:f>
        <x:v>0.68999999999999995</x:v>
      </x:c>
      <x:c r="D30" s="160" t="e">
        <x:f>IF(ROUND(VALUE(SUBSTITUTE(連結実質赤字比率に係る赤字・黒字の構成分析!G$40,"▲","-")),2)&lt;0,ABS(ROUND(VALUE(SUBSTITUTE(連結実質赤字比率に係る赤字・黒字の構成分析!G$40,"▲","-")),2)),NA())</x:f>
        <x:v>#N/A</x:v>
      </x:c>
      <x:c r="E30" s="160">
        <x:f>IF(ROUND(VALUE(SUBSTITUTE(連結実質赤字比率に係る赤字・黒字の構成分析!G$40,"▲","-")),2)&gt;=0,ABS(ROUND(VALUE(SUBSTITUTE(連結実質赤字比率に係る赤字・黒字の構成分析!G$40,"▲","-")),2)),NA())</x:f>
        <x:v>0.62</x:v>
      </x:c>
      <x:c r="F30" s="160" t="e">
        <x:f>IF(ROUND(VALUE(SUBSTITUTE(連結実質赤字比率に係る赤字・黒字の構成分析!H$40,"▲","-")),2)&lt;0,ABS(ROUND(VALUE(SUBSTITUTE(連結実質赤字比率に係る赤字・黒字の構成分析!H$40,"▲","-")),2)),NA())</x:f>
        <x:v>#N/A</x:v>
      </x:c>
      <x:c r="G30" s="160">
        <x:f>IF(ROUND(VALUE(SUBSTITUTE(連結実質赤字比率に係る赤字・黒字の構成分析!H$40,"▲","-")),2)&gt;=0,ABS(ROUND(VALUE(SUBSTITUTE(連結実質赤字比率に係る赤字・黒字の構成分析!H$40,"▲","-")),2)),NA())</x:f>
        <x:v>0.39000000000000001</x:v>
      </x:c>
      <x:c r="H30" s="160" t="e">
        <x:f>IF(ROUND(VALUE(SUBSTITUTE(連結実質赤字比率に係る赤字・黒字の構成分析!I$40,"▲","-")),2)&lt;0,ABS(ROUND(VALUE(SUBSTITUTE(連結実質赤字比率に係る赤字・黒字の構成分析!I$40,"▲","-")),2)),NA())</x:f>
        <x:v>#N/A</x:v>
      </x:c>
      <x:c r="I30" s="160">
        <x:f>IF(ROUND(VALUE(SUBSTITUTE(連結実質赤字比率に係る赤字・黒字の構成分析!I$40,"▲","-")),2)&gt;=0,ABS(ROUND(VALUE(SUBSTITUTE(連結実質赤字比率に係る赤字・黒字の構成分析!I$40,"▲","-")),2)),NA())</x:f>
        <x:v>0.56000000000000005</x:v>
      </x:c>
      <x:c r="J30" s="160" t="e">
        <x:f>IF(ROUND(VALUE(SUBSTITUTE(連結実質赤字比率に係る赤字・黒字の構成分析!J$40,"▲","-")),2)&lt;0,ABS(ROUND(VALUE(SUBSTITUTE(連結実質赤字比率に係る赤字・黒字の構成分析!J$40,"▲","-")),2)),NA())</x:f>
        <x:v>#N/A</x:v>
      </x:c>
      <x:c r="K30" s="160">
        <x:f>IF(ROUND(VALUE(SUBSTITUTE(連結実質赤字比率に係る赤字・黒字の構成分析!J$40,"▲","-")),2)&gt;=0,ABS(ROUND(VALUE(SUBSTITUTE(連結実質赤字比率に係る赤字・黒字の構成分析!J$40,"▲","-")),2)),NA())</x:f>
        <x:v>0.85999999999999999</x:v>
      </x:c>
    </x:row>
    <x:row r="31" spans="1:11">
      <x:c r="A31" s="160" t="str">
        <x:f>IF(連結実質赤字比率に係る赤字・黒字の構成分析!C$39="",NA(),連結実質赤字比率に係る赤字・黒字の構成分析!C$39)</x:f>
        <x:v>競輪事業特別会計</x:v>
      </x:c>
      <x:c r="B31" s="160" t="e">
        <x:f>IF(ROUND(VALUE(SUBSTITUTE(連結実質赤字比率に係る赤字・黒字の構成分析!F$39,"▲","-")),2)&lt;0,ABS(ROUND(VALUE(SUBSTITUTE(連結実質赤字比率に係る赤字・黒字の構成分析!F$39,"▲","-")),2)),NA())</x:f>
        <x:v>#N/A</x:v>
      </x:c>
      <x:c r="C31" s="160">
        <x:f>IF(ROUND(VALUE(SUBSTITUTE(連結実質赤字比率に係る赤字・黒字の構成分析!F$39,"▲","-")),2)&gt;=0,ABS(ROUND(VALUE(SUBSTITUTE(連結実質赤字比率に係る赤字・黒字の構成分析!F$39,"▲","-")),2)),NA())</x:f>
        <x:v>1.53</x:v>
      </x:c>
      <x:c r="D31" s="160" t="e">
        <x:f>IF(ROUND(VALUE(SUBSTITUTE(連結実質赤字比率に係る赤字・黒字の構成分析!G$39,"▲","-")),2)&lt;0,ABS(ROUND(VALUE(SUBSTITUTE(連結実質赤字比率に係る赤字・黒字の構成分析!G$39,"▲","-")),2)),NA())</x:f>
        <x:v>#N/A</x:v>
      </x:c>
      <x:c r="E31" s="160">
        <x:f>IF(ROUND(VALUE(SUBSTITUTE(連結実質赤字比率に係る赤字・黒字の構成分析!G$39,"▲","-")),2)&gt;=0,ABS(ROUND(VALUE(SUBSTITUTE(連結実質赤字比率に係る赤字・黒字の構成分析!G$39,"▲","-")),2)),NA())</x:f>
        <x:v>1.8500000000000001</x:v>
      </x:c>
      <x:c r="F31" s="160" t="e">
        <x:f>IF(ROUND(VALUE(SUBSTITUTE(連結実質赤字比率に係る赤字・黒字の構成分析!H$39,"▲","-")),2)&lt;0,ABS(ROUND(VALUE(SUBSTITUTE(連結実質赤字比率に係る赤字・黒字の構成分析!H$39,"▲","-")),2)),NA())</x:f>
        <x:v>#N/A</x:v>
      </x:c>
      <x:c r="G31" s="160">
        <x:f>IF(ROUND(VALUE(SUBSTITUTE(連結実質赤字比率に係る赤字・黒字の構成分析!H$39,"▲","-")),2)&gt;=0,ABS(ROUND(VALUE(SUBSTITUTE(連結実質赤字比率に係る赤字・黒字の構成分析!H$39,"▲","-")),2)),NA())</x:f>
        <x:v>1.5700000000000001</x:v>
      </x:c>
      <x:c r="H31" s="160" t="e">
        <x:f>IF(ROUND(VALUE(SUBSTITUTE(連結実質赤字比率に係る赤字・黒字の構成分析!I$39,"▲","-")),2)&lt;0,ABS(ROUND(VALUE(SUBSTITUTE(連結実質赤字比率に係る赤字・黒字の構成分析!I$39,"▲","-")),2)),NA())</x:f>
        <x:v>#N/A</x:v>
      </x:c>
      <x:c r="I31" s="160">
        <x:f>IF(ROUND(VALUE(SUBSTITUTE(連結実質赤字比率に係る赤字・黒字の構成分析!I$39,"▲","-")),2)&gt;=0,ABS(ROUND(VALUE(SUBSTITUTE(連結実質赤字比率に係る赤字・黒字の構成分析!I$39,"▲","-")),2)),NA())</x:f>
        <x:v>2.3599999999999999</x:v>
      </x:c>
      <x:c r="J31" s="160" t="e">
        <x:f>IF(ROUND(VALUE(SUBSTITUTE(連結実質赤字比率に係る赤字・黒字の構成分析!J$39,"▲","-")),2)&lt;0,ABS(ROUND(VALUE(SUBSTITUTE(連結実質赤字比率に係る赤字・黒字の構成分析!J$39,"▲","-")),2)),NA())</x:f>
        <x:v>#N/A</x:v>
      </x:c>
      <x:c r="K31" s="160">
        <x:f>IF(ROUND(VALUE(SUBSTITUTE(連結実質赤字比率に係る赤字・黒字の構成分析!J$39,"▲","-")),2)&gt;=0,ABS(ROUND(VALUE(SUBSTITUTE(連結実質赤字比率に係る赤字・黒字の構成分析!J$39,"▲","-")),2)),NA())</x:f>
        <x:v>2.0299999999999998</x:v>
      </x:c>
    </x:row>
    <x:row r="32" spans="1:11">
      <x:c r="A32" s="160" t="str">
        <x:f>IF(連結実質赤字比率に係る赤字・黒字の構成分析!C$38="",NA(),連結実質赤字比率に係る赤字・黒字の構成分析!C$38)</x:f>
        <x:v>工業用水道事業会計</x:v>
      </x:c>
      <x:c r="B32" s="160" t="e">
        <x:f>IF(ROUND(VALUE(SUBSTITUTE(連結実質赤字比率に係る赤字・黒字の構成分析!F$38,"▲","-")),2)&lt;0,ABS(ROUND(VALUE(SUBSTITUTE(連結実質赤字比率に係る赤字・黒字の構成分析!F$38,"▲","-")),2)),NA())</x:f>
        <x:v>#N/A</x:v>
      </x:c>
      <x:c r="C32" s="160">
        <x:f>IF(ROUND(VALUE(SUBSTITUTE(連結実質赤字比率に係る赤字・黒字の構成分析!F$38,"▲","-")),2)&gt;=0,ABS(ROUND(VALUE(SUBSTITUTE(連結実質赤字比率に係る赤字・黒字の構成分析!F$38,"▲","-")),2)),NA())</x:f>
        <x:v>3.0699999999999998</x:v>
      </x:c>
      <x:c r="D32" s="160" t="e">
        <x:f>IF(ROUND(VALUE(SUBSTITUTE(連結実質赤字比率に係る赤字・黒字の構成分析!G$38,"▲","-")),2)&lt;0,ABS(ROUND(VALUE(SUBSTITUTE(連結実質赤字比率に係る赤字・黒字の構成分析!G$38,"▲","-")),2)),NA())</x:f>
        <x:v>#N/A</x:v>
      </x:c>
      <x:c r="E32" s="160">
        <x:f>IF(ROUND(VALUE(SUBSTITUTE(連結実質赤字比率に係る赤字・黒字の構成分析!G$38,"▲","-")),2)&gt;=0,ABS(ROUND(VALUE(SUBSTITUTE(連結実質赤字比率に係る赤字・黒字の構成分析!G$38,"▲","-")),2)),NA())</x:f>
        <x:v>3.21</x:v>
      </x:c>
      <x:c r="F32" s="160" t="e">
        <x:f>IF(ROUND(VALUE(SUBSTITUTE(連結実質赤字比率に係る赤字・黒字の構成分析!H$38,"▲","-")),2)&lt;0,ABS(ROUND(VALUE(SUBSTITUTE(連結実質赤字比率に係る赤字・黒字の構成分析!H$38,"▲","-")),2)),NA())</x:f>
        <x:v>#N/A</x:v>
      </x:c>
      <x:c r="G32" s="160">
        <x:f>IF(ROUND(VALUE(SUBSTITUTE(連結実質赤字比率に係る赤字・黒字の構成分析!H$38,"▲","-")),2)&gt;=0,ABS(ROUND(VALUE(SUBSTITUTE(連結実質赤字比率に係る赤字・黒字の構成分析!H$38,"▲","-")),2)),NA())</x:f>
        <x:v>3.2999999999999998</x:v>
      </x:c>
      <x:c r="H32" s="160" t="e">
        <x:f>IF(ROUND(VALUE(SUBSTITUTE(連結実質赤字比率に係る赤字・黒字の構成分析!I$38,"▲","-")),2)&lt;0,ABS(ROUND(VALUE(SUBSTITUTE(連結実質赤字比率に係る赤字・黒字の構成分析!I$38,"▲","-")),2)),NA())</x:f>
        <x:v>#N/A</x:v>
      </x:c>
      <x:c r="I32" s="160">
        <x:f>IF(ROUND(VALUE(SUBSTITUTE(連結実質赤字比率に係る赤字・黒字の構成分析!I$38,"▲","-")),2)&gt;=0,ABS(ROUND(VALUE(SUBSTITUTE(連結実質赤字比率に係る赤字・黒字の構成分析!I$38,"▲","-")),2)),NA())</x:f>
        <x:v>3.4199999999999999</x:v>
      </x:c>
      <x:c r="J32" s="160" t="e">
        <x:f>IF(ROUND(VALUE(SUBSTITUTE(連結実質赤字比率に係る赤字・黒字の構成分析!J$38,"▲","-")),2)&lt;0,ABS(ROUND(VALUE(SUBSTITUTE(連結実質赤字比率に係る赤字・黒字の構成分析!J$38,"▲","-")),2)),NA())</x:f>
        <x:v>#N/A</x:v>
      </x:c>
      <x:c r="K32" s="160">
        <x:f>IF(ROUND(VALUE(SUBSTITUTE(連結実質赤字比率に係る赤字・黒字の構成分析!J$38,"▲","-")),2)&gt;=0,ABS(ROUND(VALUE(SUBSTITUTE(連結実質赤字比率に係る赤字・黒字の構成分析!J$38,"▲","-")),2)),NA())</x:f>
        <x:v>3.46</x:v>
      </x:c>
    </x:row>
    <x:row r="33" spans="1:11">
      <x:c r="A33" s="160" t="str">
        <x:f>IF(連結実質赤字比率に係る赤字・黒字の構成分析!C$37="",NA(),連結実質赤字比率に係る赤字・黒字の構成分析!C$37)</x:f>
        <x:v>公共下水道事業会計</x:v>
      </x:c>
      <x:c r="B33" s="160" t="e">
        <x:f>IF(ROUND(VALUE(SUBSTITUTE(連結実質赤字比率に係る赤字・黒字の構成分析!F$37,"▲","-")),2)&lt;0,ABS(ROUND(VALUE(SUBSTITUTE(連結実質赤字比率に係る赤字・黒字の構成分析!F$37,"▲","-")),2)),NA())</x:f>
        <x:v>#N/A</x:v>
      </x:c>
      <x:c r="C33" s="160">
        <x:f>IF(ROUND(VALUE(SUBSTITUTE(連結実質赤字比率に係る赤字・黒字の構成分析!F$37,"▲","-")),2)&gt;=0,ABS(ROUND(VALUE(SUBSTITUTE(連結実質赤字比率に係る赤字・黒字の構成分析!F$37,"▲","-")),2)),NA())</x:f>
        <x:v>1.48</x:v>
      </x:c>
      <x:c r="D33" s="160" t="e">
        <x:f>IF(ROUND(VALUE(SUBSTITUTE(連結実質赤字比率に係る赤字・黒字の構成分析!G$37,"▲","-")),2)&lt;0,ABS(ROUND(VALUE(SUBSTITUTE(連結実質赤字比率に係る赤字・黒字の構成分析!G$37,"▲","-")),2)),NA())</x:f>
        <x:v>#N/A</x:v>
      </x:c>
      <x:c r="E33" s="160">
        <x:f>IF(ROUND(VALUE(SUBSTITUTE(連結実質赤字比率に係る赤字・黒字の構成分析!G$37,"▲","-")),2)&gt;=0,ABS(ROUND(VALUE(SUBSTITUTE(連結実質赤字比率に係る赤字・黒字の構成分析!G$37,"▲","-")),2)),NA())</x:f>
        <x:v>2.0600000000000001</x:v>
      </x:c>
      <x:c r="F33" s="160" t="e">
        <x:f>IF(ROUND(VALUE(SUBSTITUTE(連結実質赤字比率に係る赤字・黒字の構成分析!H$37,"▲","-")),2)&lt;0,ABS(ROUND(VALUE(SUBSTITUTE(連結実質赤字比率に係る赤字・黒字の構成分析!H$37,"▲","-")),2)),NA())</x:f>
        <x:v>#N/A</x:v>
      </x:c>
      <x:c r="G33" s="160">
        <x:f>IF(ROUND(VALUE(SUBSTITUTE(連結実質赤字比率に係る赤字・黒字の構成分析!H$37,"▲","-")),2)&gt;=0,ABS(ROUND(VALUE(SUBSTITUTE(連結実質赤字比率に係る赤字・黒字の構成分析!H$37,"▲","-")),2)),NA())</x:f>
        <x:v>2.5600000000000001</x:v>
      </x:c>
      <x:c r="H33" s="160" t="e">
        <x:f>IF(ROUND(VALUE(SUBSTITUTE(連結実質赤字比率に係る赤字・黒字の構成分析!I$37,"▲","-")),2)&lt;0,ABS(ROUND(VALUE(SUBSTITUTE(連結実質赤字比率に係る赤字・黒字の構成分析!I$37,"▲","-")),2)),NA())</x:f>
        <x:v>#N/A</x:v>
      </x:c>
      <x:c r="I33" s="160">
        <x:f>IF(ROUND(VALUE(SUBSTITUTE(連結実質赤字比率に係る赤字・黒字の構成分析!I$37,"▲","-")),2)&gt;=0,ABS(ROUND(VALUE(SUBSTITUTE(連結実質赤字比率に係る赤字・黒字の構成分析!I$37,"▲","-")),2)),NA())</x:f>
        <x:v>2.7200000000000002</x:v>
      </x:c>
      <x:c r="J33" s="160" t="e">
        <x:f>IF(ROUND(VALUE(SUBSTITUTE(連結実質赤字比率に係る赤字・黒字の構成分析!J$37,"▲","-")),2)&lt;0,ABS(ROUND(VALUE(SUBSTITUTE(連結実質赤字比率に係る赤字・黒字の構成分析!J$37,"▲","-")),2)),NA())</x:f>
        <x:v>#N/A</x:v>
      </x:c>
      <x:c r="K33" s="160">
        <x:f>IF(ROUND(VALUE(SUBSTITUTE(連結実質赤字比率に係る赤字・黒字の構成分析!J$37,"▲","-")),2)&gt;=0,ABS(ROUND(VALUE(SUBSTITUTE(連結実質赤字比率に係る赤字・黒字の構成分析!J$37,"▲","-")),2)),NA())</x:f>
        <x:v>3.6499999999999999</x:v>
      </x:c>
    </x:row>
    <x:row r="34" spans="1:11">
      <x:c r="A34" s="160" t="str">
        <x:f>IF(連結実質赤字比率に係る赤字・黒字の構成分析!C$36="",NA(),連結実質赤字比率に係る赤字・黒字の構成分析!C$36)</x:f>
        <x:v>一般会計</x:v>
      </x:c>
      <x:c r="B34" s="160" t="e">
        <x:f>IF(ROUND(VALUE(SUBSTITUTE(連結実質赤字比率に係る赤字・黒字の構成分析!F$36,"▲","-")),2)&lt;0,ABS(ROUND(VALUE(SUBSTITUTE(連結実質赤字比率に係る赤字・黒字の構成分析!F$36,"▲","-")),2)),NA())</x:f>
        <x:v>#N/A</x:v>
      </x:c>
      <x:c r="C34" s="160">
        <x:f>IF(ROUND(VALUE(SUBSTITUTE(連結実質赤字比率に係る赤字・黒字の構成分析!F$36,"▲","-")),2)&gt;=0,ABS(ROUND(VALUE(SUBSTITUTE(連結実質赤字比率に係る赤字・黒字の構成分析!F$36,"▲","-")),2)),NA())</x:f>
        <x:v>7.0899999999999999</x:v>
      </x:c>
      <x:c r="D34" s="160" t="e">
        <x:f>IF(ROUND(VALUE(SUBSTITUTE(連結実質赤字比率に係る赤字・黒字の構成分析!G$36,"▲","-")),2)&lt;0,ABS(ROUND(VALUE(SUBSTITUTE(連結実質赤字比率に係る赤字・黒字の構成分析!G$36,"▲","-")),2)),NA())</x:f>
        <x:v>#N/A</x:v>
      </x:c>
      <x:c r="E34" s="160">
        <x:f>IF(ROUND(VALUE(SUBSTITUTE(連結実質赤字比率に係る赤字・黒字の構成分析!G$36,"▲","-")),2)&gt;=0,ABS(ROUND(VALUE(SUBSTITUTE(連結実質赤字比率に係る赤字・黒字の構成分析!G$36,"▲","-")),2)),NA())</x:f>
        <x:v>6.5999999999999996</x:v>
      </x:c>
      <x:c r="F34" s="160" t="e">
        <x:f>IF(ROUND(VALUE(SUBSTITUTE(連結実質赤字比率に係る赤字・黒字の構成分析!H$36,"▲","-")),2)&lt;0,ABS(ROUND(VALUE(SUBSTITUTE(連結実質赤字比率に係る赤字・黒字の構成分析!H$36,"▲","-")),2)),NA())</x:f>
        <x:v>#N/A</x:v>
      </x:c>
      <x:c r="G34" s="160">
        <x:f>IF(ROUND(VALUE(SUBSTITUTE(連結実質赤字比率に係る赤字・黒字の構成分析!H$36,"▲","-")),2)&gt;=0,ABS(ROUND(VALUE(SUBSTITUTE(連結実質赤字比率に係る赤字・黒字の構成分析!H$36,"▲","-")),2)),NA())</x:f>
        <x:v>5.5800000000000001</x:v>
      </x:c>
      <x:c r="H34" s="160" t="e">
        <x:f>IF(ROUND(VALUE(SUBSTITUTE(連結実質赤字比率に係る赤字・黒字の構成分析!I$36,"▲","-")),2)&lt;0,ABS(ROUND(VALUE(SUBSTITUTE(連結実質赤字比率に係る赤字・黒字の構成分析!I$36,"▲","-")),2)),NA())</x:f>
        <x:v>#N/A</x:v>
      </x:c>
      <x:c r="I34" s="160">
        <x:f>IF(ROUND(VALUE(SUBSTITUTE(連結実質赤字比率に係る赤字・黒字の構成分析!I$36,"▲","-")),2)&gt;=0,ABS(ROUND(VALUE(SUBSTITUTE(連結実質赤字比率に係る赤字・黒字の構成分析!I$36,"▲","-")),2)),NA())</x:f>
        <x:v>5.1799999999999997</x:v>
      </x:c>
      <x:c r="J34" s="160" t="e">
        <x:f>IF(ROUND(VALUE(SUBSTITUTE(連結実質赤字比率に係る赤字・黒字の構成分析!J$36,"▲","-")),2)&lt;0,ABS(ROUND(VALUE(SUBSTITUTE(連結実質赤字比率に係る赤字・黒字の構成分析!J$36,"▲","-")),2)),NA())</x:f>
        <x:v>#N/A</x:v>
      </x:c>
      <x:c r="K34" s="160">
        <x:f>IF(ROUND(VALUE(SUBSTITUTE(連結実質赤字比率に係る赤字・黒字の構成分析!J$36,"▲","-")),2)&gt;=0,ABS(ROUND(VALUE(SUBSTITUTE(連結実質赤字比率に係る赤字・黒字の構成分析!J$36,"▲","-")),2)),NA())</x:f>
        <x:v>5.1900000000000004</x:v>
      </x:c>
    </x:row>
    <x:row r="35" spans="1:11">
      <x:c r="A35" s="160" t="str">
        <x:f>IF(連結実質赤字比率に係る赤字・黒字の構成分析!C$35="",NA(),連結実質赤字比率に係る赤字・黒字の構成分析!C$35)</x:f>
        <x:v>国民健康保険事業特別会計</x:v>
      </x:c>
      <x:c r="B35" s="160" t="e">
        <x:f>IF(ROUND(VALUE(SUBSTITUTE(連結実質赤字比率に係る赤字・黒字の構成分析!F$35,"▲","-")),2)&lt;0,ABS(ROUND(VALUE(SUBSTITUTE(連結実質赤字比率に係る赤字・黒字の構成分析!F$35,"▲","-")),2)),NA())</x:f>
        <x:v>#N/A</x:v>
      </x:c>
      <x:c r="C35" s="160">
        <x:f>IF(ROUND(VALUE(SUBSTITUTE(連結実質赤字比率に係る赤字・黒字の構成分析!F$35,"▲","-")),2)&gt;=0,ABS(ROUND(VALUE(SUBSTITUTE(連結実質赤字比率に係る赤字・黒字の構成分析!F$35,"▲","-")),2)),NA())</x:f>
        <x:v>4.7699999999999996</x:v>
      </x:c>
      <x:c r="D35" s="160" t="e">
        <x:f>IF(ROUND(VALUE(SUBSTITUTE(連結実質赤字比率に係る赤字・黒字の構成分析!G$35,"▲","-")),2)&lt;0,ABS(ROUND(VALUE(SUBSTITUTE(連結実質赤字比率に係る赤字・黒字の構成分析!G$35,"▲","-")),2)),NA())</x:f>
        <x:v>#N/A</x:v>
      </x:c>
      <x:c r="E35" s="160">
        <x:f>IF(ROUND(VALUE(SUBSTITUTE(連結実質赤字比率に係る赤字・黒字の構成分析!G$35,"▲","-")),2)&gt;=0,ABS(ROUND(VALUE(SUBSTITUTE(連結実質赤字比率に係る赤字・黒字の構成分析!G$35,"▲","-")),2)),NA())</x:f>
        <x:v>4.8099999999999996</x:v>
      </x:c>
      <x:c r="F35" s="160" t="e">
        <x:f>IF(ROUND(VALUE(SUBSTITUTE(連結実質赤字比率に係る赤字・黒字の構成分析!H$35,"▲","-")),2)&lt;0,ABS(ROUND(VALUE(SUBSTITUTE(連結実質赤字比率に係る赤字・黒字の構成分析!H$35,"▲","-")),2)),NA())</x:f>
        <x:v>#N/A</x:v>
      </x:c>
      <x:c r="G35" s="160">
        <x:f>IF(ROUND(VALUE(SUBSTITUTE(連結実質赤字比率に係る赤字・黒字の構成分析!H$35,"▲","-")),2)&gt;=0,ABS(ROUND(VALUE(SUBSTITUTE(連結実質赤字比率に係る赤字・黒字の構成分析!H$35,"▲","-")),2)),NA())</x:f>
        <x:v>3.7200000000000002</x:v>
      </x:c>
      <x:c r="H35" s="160" t="e">
        <x:f>IF(ROUND(VALUE(SUBSTITUTE(連結実質赤字比率に係る赤字・黒字の構成分析!I$35,"▲","-")),2)&lt;0,ABS(ROUND(VALUE(SUBSTITUTE(連結実質赤字比率に係る赤字・黒字の構成分析!I$35,"▲","-")),2)),NA())</x:f>
        <x:v>#N/A</x:v>
      </x:c>
      <x:c r="I35" s="160">
        <x:f>IF(ROUND(VALUE(SUBSTITUTE(連結実質赤字比率に係る赤字・黒字の構成分析!I$35,"▲","-")),2)&gt;=0,ABS(ROUND(VALUE(SUBSTITUTE(連結実質赤字比率に係る赤字・黒字の構成分析!I$35,"▲","-")),2)),NA())</x:f>
        <x:v>4.5800000000000001</x:v>
      </x:c>
      <x:c r="J35" s="160" t="e">
        <x:f>IF(ROUND(VALUE(SUBSTITUTE(連結実質赤字比率に係る赤字・黒字の構成分析!J$35,"▲","-")),2)&lt;0,ABS(ROUND(VALUE(SUBSTITUTE(連結実質赤字比率に係る赤字・黒字の構成分析!J$35,"▲","-")),2)),NA())</x:f>
        <x:v>#N/A</x:v>
      </x:c>
      <x:c r="K35" s="160">
        <x:f>IF(ROUND(VALUE(SUBSTITUTE(連結実質赤字比率に係る赤字・黒字の構成分析!J$35,"▲","-")),2)&gt;=0,ABS(ROUND(VALUE(SUBSTITUTE(連結実質赤字比率に係る赤字・黒字の構成分析!J$35,"▲","-")),2)),NA())</x:f>
        <x:v>5.7300000000000004</x:v>
      </x:c>
    </x:row>
    <x:row r="36" spans="1:11">
      <x:c r="A36" s="160" t="str">
        <x:f>IF(連結実質赤字比率に係る赤字・黒字の構成分析!C$34="",NA(),連結実質赤字比率に係る赤字・黒字の構成分析!C$34)</x:f>
        <x:v>水道事業会計</x:v>
      </x:c>
      <x:c r="B36" s="160" t="e">
        <x:f>IF(ROUND(VALUE(SUBSTITUTE(連結実質赤字比率に係る赤字・黒字の構成分析!F$34,"▲","-")),2)&lt;0,ABS(ROUND(VALUE(SUBSTITUTE(連結実質赤字比率に係る赤字・黒字の構成分析!F$34,"▲","-")),2)),NA())</x:f>
        <x:v>#N/A</x:v>
      </x:c>
      <x:c r="C36" s="160">
        <x:f>IF(ROUND(VALUE(SUBSTITUTE(連結実質赤字比率に係る赤字・黒字の構成分析!F$34,"▲","-")),2)&gt;=0,ABS(ROUND(VALUE(SUBSTITUTE(連結実質赤字比率に係る赤字・黒字の構成分析!F$34,"▲","-")),2)),NA())</x:f>
        <x:v>10.029999999999999</x:v>
      </x:c>
      <x:c r="D36" s="160" t="e">
        <x:f>IF(ROUND(VALUE(SUBSTITUTE(連結実質赤字比率に係る赤字・黒字の構成分析!G$34,"▲","-")),2)&lt;0,ABS(ROUND(VALUE(SUBSTITUTE(連結実質赤字比率に係る赤字・黒字の構成分析!G$34,"▲","-")),2)),NA())</x:f>
        <x:v>#N/A</x:v>
      </x:c>
      <x:c r="E36" s="160">
        <x:f>IF(ROUND(VALUE(SUBSTITUTE(連結実質赤字比率に係る赤字・黒字の構成分析!G$34,"▲","-")),2)&gt;=0,ABS(ROUND(VALUE(SUBSTITUTE(連結実質赤字比率に係る赤字・黒字の構成分析!G$34,"▲","-")),2)),NA())</x:f>
        <x:v>10.76</x:v>
      </x:c>
      <x:c r="F36" s="160" t="e">
        <x:f>IF(ROUND(VALUE(SUBSTITUTE(連結実質赤字比率に係る赤字・黒字の構成分析!H$34,"▲","-")),2)&lt;0,ABS(ROUND(VALUE(SUBSTITUTE(連結実質赤字比率に係る赤字・黒字の構成分析!H$34,"▲","-")),2)),NA())</x:f>
        <x:v>#N/A</x:v>
      </x:c>
      <x:c r="G36" s="160">
        <x:f>IF(ROUND(VALUE(SUBSTITUTE(連結実質赤字比率に係る赤字・黒字の構成分析!H$34,"▲","-")),2)&gt;=0,ABS(ROUND(VALUE(SUBSTITUTE(連結実質赤字比率に係る赤字・黒字の構成分析!H$34,"▲","-")),2)),NA())</x:f>
        <x:v>10.17</x:v>
      </x:c>
      <x:c r="H36" s="160" t="e">
        <x:f>IF(ROUND(VALUE(SUBSTITUTE(連結実質赤字比率に係る赤字・黒字の構成分析!I$34,"▲","-")),2)&lt;0,ABS(ROUND(VALUE(SUBSTITUTE(連結実質赤字比率に係る赤字・黒字の構成分析!I$34,"▲","-")),2)),NA())</x:f>
        <x:v>#N/A</x:v>
      </x:c>
      <x:c r="I36" s="160">
        <x:f>IF(ROUND(VALUE(SUBSTITUTE(連結実質赤字比率に係る赤字・黒字の構成分析!I$34,"▲","-")),2)&gt;=0,ABS(ROUND(VALUE(SUBSTITUTE(連結実質赤字比率に係る赤字・黒字の構成分析!I$34,"▲","-")),2)),NA())</x:f>
        <x:v>10.57</x:v>
      </x:c>
      <x:c r="J36" s="160" t="e">
        <x:f>IF(ROUND(VALUE(SUBSTITUTE(連結実質赤字比率に係る赤字・黒字の構成分析!J$34,"▲","-")),2)&lt;0,ABS(ROUND(VALUE(SUBSTITUTE(連結実質赤字比率に係る赤字・黒字の構成分析!J$34,"▲","-")),2)),NA())</x:f>
        <x:v>#N/A</x:v>
      </x:c>
      <x:c r="K36" s="160">
        <x:f>IF(ROUND(VALUE(SUBSTITUTE(連結実質赤字比率に係る赤字・黒字の構成分析!J$34,"▲","-")),2)&gt;=0,ABS(ROUND(VALUE(SUBSTITUTE(連結実質赤字比率に係る赤字・黒字の構成分析!J$34,"▲","-")),2)),NA())</x:f>
        <x:v>10.59</x:v>
      </x:c>
    </x:row>
    <x:row r="39" spans="1:1">
      <x:c r="A39" s="129" t="s">
        <x:v>15</x:v>
      </x:c>
    </x:row>
    <x:row r="40" spans="1:16">
      <x:c r="A40" s="161"/>
      <x:c r="B40" s="161" t="str">
        <x:f>'実質公債費比率（分子）の構造'!K$44</x:f>
        <x:v>H25</x:v>
      </x:c>
      <x:c r="C40" s="161"/>
      <x:c r="D40" s="161"/>
      <x:c r="E40" s="161" t="str">
        <x:f>'実質公債費比率（分子）の構造'!L$44</x:f>
        <x:v>H26</x:v>
      </x:c>
      <x:c r="F40" s="161"/>
      <x:c r="G40" s="161"/>
      <x:c r="H40" s="161" t="str">
        <x:f>'実質公債費比率（分子）の構造'!M$44</x:f>
        <x:v>H27</x:v>
      </x:c>
      <x:c r="I40" s="161"/>
      <x:c r="J40" s="161"/>
      <x:c r="K40" s="161" t="str">
        <x:f>'実質公債費比率（分子）の構造'!N$44</x:f>
        <x:v>H28</x:v>
      </x:c>
      <x:c r="L40" s="161"/>
      <x:c r="M40" s="161"/>
      <x:c r="N40" s="161" t="str">
        <x:f>'実質公債費比率（分子）の構造'!O$44</x:f>
        <x:v>H29</x:v>
      </x:c>
      <x:c r="O40" s="161"/>
      <x:c r="P40" s="161"/>
    </x:row>
    <x:row r="41" spans="1:16">
      <x:c r="A41" s="161"/>
      <x:c r="B41" s="161" t="s">
        <x:v>332</x:v>
      </x:c>
      <x:c r="C41" s="161"/>
      <x:c r="D41" s="161" t="s">
        <x:v>297</x:v>
      </x:c>
      <x:c r="E41" s="161" t="s">
        <x:v>332</x:v>
      </x:c>
      <x:c r="F41" s="161"/>
      <x:c r="G41" s="161" t="s">
        <x:v>297</x:v>
      </x:c>
      <x:c r="H41" s="161" t="s">
        <x:v>332</x:v>
      </x:c>
      <x:c r="I41" s="161"/>
      <x:c r="J41" s="161" t="s">
        <x:v>297</x:v>
      </x:c>
      <x:c r="K41" s="161" t="s">
        <x:v>332</x:v>
      </x:c>
      <x:c r="L41" s="161"/>
      <x:c r="M41" s="161" t="s">
        <x:v>297</x:v>
      </x:c>
      <x:c r="N41" s="161" t="s">
        <x:v>332</x:v>
      </x:c>
      <x:c r="O41" s="161"/>
      <x:c r="P41" s="161" t="s">
        <x:v>297</x:v>
      </x:c>
    </x:row>
    <x:row r="42" spans="1:16">
      <x:c r="A42" s="161" t="s">
        <x:v>297</x:v>
      </x:c>
      <x:c r="B42" s="161"/>
      <x:c r="C42" s="161"/>
      <x:c r="D42" s="161">
        <x:f>'実質公債費比率（分子）の構造'!K$52</x:f>
        <x:v>4036</x:v>
      </x:c>
      <x:c r="E42" s="161"/>
      <x:c r="F42" s="161"/>
      <x:c r="G42" s="161">
        <x:f>'実質公債費比率（分子）の構造'!L$52</x:f>
        <x:v>4137</x:v>
      </x:c>
      <x:c r="H42" s="161"/>
      <x:c r="I42" s="161"/>
      <x:c r="J42" s="161">
        <x:f>'実質公債費比率（分子）の構造'!M$52</x:f>
        <x:v>3951</x:v>
      </x:c>
      <x:c r="K42" s="161"/>
      <x:c r="L42" s="161"/>
      <x:c r="M42" s="161">
        <x:f>'実質公債費比率（分子）の構造'!N$52</x:f>
        <x:v>4101</x:v>
      </x:c>
      <x:c r="N42" s="161"/>
      <x:c r="O42" s="161"/>
      <x:c r="P42" s="161">
        <x:f>'実質公債費比率（分子）の構造'!O$52</x:f>
        <x:v>4037</x:v>
      </x:c>
    </x:row>
    <x:row r="43" spans="1:16">
      <x:c r="A43" s="161" t="s">
        <x:v>129</x:v>
      </x:c>
      <x:c r="B43" s="161" t="str">
        <x:f>'実質公債費比率（分子）の構造'!K$51</x:f>
        <x:v>-</x:v>
      </x:c>
      <x:c r="C43" s="161"/>
      <x:c r="D43" s="161"/>
      <x:c r="E43" s="161" t="str">
        <x:f>'実質公債費比率（分子）の構造'!L$51</x:f>
        <x:v>-</x:v>
      </x:c>
      <x:c r="F43" s="161"/>
      <x:c r="G43" s="161"/>
      <x:c r="H43" s="161" t="str">
        <x:f>'実質公債費比率（分子）の構造'!M$51</x:f>
        <x:v>-</x:v>
      </x:c>
      <x:c r="I43" s="161"/>
      <x:c r="J43" s="161"/>
      <x:c r="K43" s="161" t="str">
        <x:f>'実質公債費比率（分子）の構造'!N$51</x:f>
        <x:v>-</x:v>
      </x:c>
      <x:c r="L43" s="161"/>
      <x:c r="M43" s="161"/>
      <x:c r="N43" s="161" t="str">
        <x:f>'実質公債費比率（分子）の構造'!O$51</x:f>
        <x:v>-</x:v>
      </x:c>
      <x:c r="O43" s="161"/>
      <x:c r="P43" s="161"/>
    </x:row>
    <x:row r="44" spans="1:16">
      <x:c r="A44" s="161" t="s">
        <x:v>11</x:v>
      </x:c>
      <x:c r="B44" s="161">
        <x:f>'実質公債費比率（分子）の構造'!K$50</x:f>
        <x:v>29</x:v>
      </x:c>
      <x:c r="C44" s="161"/>
      <x:c r="D44" s="161"/>
      <x:c r="E44" s="161">
        <x:f>'実質公債費比率（分子）の構造'!L$50</x:f>
        <x:v>8</x:v>
      </x:c>
      <x:c r="F44" s="161"/>
      <x:c r="G44" s="161"/>
      <x:c r="H44" s="161">
        <x:f>'実質公債費比率（分子）の構造'!M$50</x:f>
        <x:v>7</x:v>
      </x:c>
      <x:c r="I44" s="161"/>
      <x:c r="J44" s="161"/>
      <x:c r="K44" s="161">
        <x:f>'実質公債費比率（分子）の構造'!N$50</x:f>
        <x:v>7</x:v>
      </x:c>
      <x:c r="L44" s="161"/>
      <x:c r="M44" s="161"/>
      <x:c r="N44" s="161">
        <x:f>'実質公債費比率（分子）の構造'!O$50</x:f>
        <x:v>7</x:v>
      </x:c>
      <x:c r="O44" s="161"/>
      <x:c r="P44" s="161"/>
    </x:row>
    <x:row r="45" spans="1:16">
      <x:c r="A45" s="161" t="s">
        <x:v>483</x:v>
      </x:c>
      <x:c r="B45" s="161" t="str">
        <x:f>'実質公債費比率（分子）の構造'!K$49</x:f>
        <x:v>-</x:v>
      </x:c>
      <x:c r="C45" s="161"/>
      <x:c r="D45" s="161"/>
      <x:c r="E45" s="161" t="str">
        <x:f>'実質公債費比率（分子）の構造'!L$49</x:f>
        <x:v>-</x:v>
      </x:c>
      <x:c r="F45" s="161"/>
      <x:c r="G45" s="161"/>
      <x:c r="H45" s="161" t="str">
        <x:f>'実質公債費比率（分子）の構造'!M$49</x:f>
        <x:v>-</x:v>
      </x:c>
      <x:c r="I45" s="161"/>
      <x:c r="J45" s="161"/>
      <x:c r="K45" s="161" t="str">
        <x:f>'実質公債費比率（分子）の構造'!N$49</x:f>
        <x:v>-</x:v>
      </x:c>
      <x:c r="L45" s="161"/>
      <x:c r="M45" s="161"/>
      <x:c r="N45" s="161" t="str">
        <x:f>'実質公債費比率（分子）の構造'!O$49</x:f>
        <x:v>-</x:v>
      </x:c>
      <x:c r="O45" s="161"/>
      <x:c r="P45" s="161"/>
    </x:row>
    <x:row r="46" spans="1:16">
      <x:c r="A46" s="161" t="s">
        <x:v>75</x:v>
      </x:c>
      <x:c r="B46" s="161">
        <x:f>'実質公債費比率（分子）の構造'!K$48</x:f>
        <x:v>921</x:v>
      </x:c>
      <x:c r="C46" s="161"/>
      <x:c r="D46" s="161"/>
      <x:c r="E46" s="161">
        <x:f>'実質公債費比率（分子）の構造'!L$48</x:f>
        <x:v>925</x:v>
      </x:c>
      <x:c r="F46" s="161"/>
      <x:c r="G46" s="161"/>
      <x:c r="H46" s="161">
        <x:f>'実質公債費比率（分子）の構造'!M$48</x:f>
        <x:v>954</x:v>
      </x:c>
      <x:c r="I46" s="161"/>
      <x:c r="J46" s="161"/>
      <x:c r="K46" s="161">
        <x:f>'実質公債費比率（分子）の構造'!N$48</x:f>
        <x:v>876</x:v>
      </x:c>
      <x:c r="L46" s="161"/>
      <x:c r="M46" s="161"/>
      <x:c r="N46" s="161">
        <x:f>'実質公債費比率（分子）の構造'!O$48</x:f>
        <x:v>818</x:v>
      </x:c>
      <x:c r="O46" s="161"/>
      <x:c r="P46" s="161"/>
    </x:row>
    <x:row r="47" spans="1:16">
      <x:c r="A47" s="161" t="s">
        <x:v>74</x:v>
      </x:c>
      <x:c r="B47" s="161" t="str">
        <x:f>'実質公債費比率（分子）の構造'!K$47</x:f>
        <x:v>-</x:v>
      </x:c>
      <x:c r="C47" s="161"/>
      <x:c r="D47" s="161"/>
      <x:c r="E47" s="161" t="str">
        <x:f>'実質公債費比率（分子）の構造'!L$47</x:f>
        <x:v>-</x:v>
      </x:c>
      <x:c r="F47" s="161"/>
      <x:c r="G47" s="161"/>
      <x:c r="H47" s="161" t="str">
        <x:f>'実質公債費比率（分子）の構造'!M$47</x:f>
        <x:v>-</x:v>
      </x:c>
      <x:c r="I47" s="161"/>
      <x:c r="J47" s="161"/>
      <x:c r="K47" s="161" t="str">
        <x:f>'実質公債費比率（分子）の構造'!N$47</x:f>
        <x:v>-</x:v>
      </x:c>
      <x:c r="L47" s="161"/>
      <x:c r="M47" s="161"/>
      <x:c r="N47" s="161" t="str">
        <x:f>'実質公債費比率（分子）の構造'!O$47</x:f>
        <x:v>-</x:v>
      </x:c>
      <x:c r="O47" s="161"/>
      <x:c r="P47" s="161"/>
    </x:row>
    <x:row r="48" spans="1:16">
      <x:c r="A48" s="161" t="s">
        <x:v>116</x:v>
      </x:c>
      <x:c r="B48" s="161" t="str">
        <x:f>'実質公債費比率（分子）の構造'!K$46</x:f>
        <x:v>-</x:v>
      </x:c>
      <x:c r="C48" s="161"/>
      <x:c r="D48" s="161"/>
      <x:c r="E48" s="161" t="str">
        <x:f>'実質公債費比率（分子）の構造'!L$46</x:f>
        <x:v>-</x:v>
      </x:c>
      <x:c r="F48" s="161"/>
      <x:c r="G48" s="161"/>
      <x:c r="H48" s="161" t="str">
        <x:f>'実質公債費比率（分子）の構造'!M$46</x:f>
        <x:v>-</x:v>
      </x:c>
      <x:c r="I48" s="161"/>
      <x:c r="J48" s="161"/>
      <x:c r="K48" s="161" t="str">
        <x:f>'実質公債費比率（分子）の構造'!N$46</x:f>
        <x:v>-</x:v>
      </x:c>
      <x:c r="L48" s="161"/>
      <x:c r="M48" s="161"/>
      <x:c r="N48" s="161" t="str">
        <x:f>'実質公債費比率（分子）の構造'!O$46</x:f>
        <x:v>-</x:v>
      </x:c>
      <x:c r="O48" s="161"/>
      <x:c r="P48" s="161"/>
    </x:row>
    <x:row r="49" spans="1:16">
      <x:c r="A49" s="161" t="s">
        <x:v>302</x:v>
      </x:c>
      <x:c r="B49" s="161">
        <x:f>'実質公債費比率（分子）の構造'!K$45</x:f>
        <x:v>3847</x:v>
      </x:c>
      <x:c r="C49" s="161"/>
      <x:c r="D49" s="161"/>
      <x:c r="E49" s="161">
        <x:f>'実質公債費比率（分子）の構造'!L$45</x:f>
        <x:v>3773</x:v>
      </x:c>
      <x:c r="F49" s="161"/>
      <x:c r="G49" s="161"/>
      <x:c r="H49" s="161">
        <x:f>'実質公債費比率（分子）の構造'!M$45</x:f>
        <x:v>3627</x:v>
      </x:c>
      <x:c r="I49" s="161"/>
      <x:c r="J49" s="161"/>
      <x:c r="K49" s="161">
        <x:f>'実質公債費比率（分子）の構造'!N$45</x:f>
        <x:v>3646</x:v>
      </x:c>
      <x:c r="L49" s="161"/>
      <x:c r="M49" s="161"/>
      <x:c r="N49" s="161">
        <x:f>'実質公債費比率（分子）の構造'!O$45</x:f>
        <x:v>3976</x:v>
      </x:c>
      <x:c r="O49" s="161"/>
      <x:c r="P49" s="161"/>
    </x:row>
    <x:row r="50" spans="1:16">
      <x:c r="A50" s="161" t="s">
        <x:v>124</x:v>
      </x:c>
      <x:c r="B50" s="161" t="e">
        <x:f>NA()</x:f>
        <x:v>#N/A</x:v>
      </x:c>
      <x:c r="C50" s="161">
        <x:f>IF(ISNUMBER('実質公債費比率（分子）の構造'!K$53),'実質公債費比率（分子）の構造'!K$53,NA())</x:f>
        <x:v>761</x:v>
      </x:c>
      <x:c r="D50" s="161" t="e">
        <x:f>NA()</x:f>
        <x:v>#N/A</x:v>
      </x:c>
      <x:c r="E50" s="161" t="e">
        <x:f>NA()</x:f>
        <x:v>#N/A</x:v>
      </x:c>
      <x:c r="F50" s="161">
        <x:f>IF(ISNUMBER('実質公債費比率（分子）の構造'!L$53),'実質公債費比率（分子）の構造'!L$53,NA())</x:f>
        <x:v>569</x:v>
      </x:c>
      <x:c r="G50" s="161" t="e">
        <x:f>NA()</x:f>
        <x:v>#N/A</x:v>
      </x:c>
      <x:c r="H50" s="161" t="e">
        <x:f>NA()</x:f>
        <x:v>#N/A</x:v>
      </x:c>
      <x:c r="I50" s="161">
        <x:f>IF(ISNUMBER('実質公債費比率（分子）の構造'!M$53),'実質公債費比率（分子）の構造'!M$53,NA())</x:f>
        <x:v>637</x:v>
      </x:c>
      <x:c r="J50" s="161" t="e">
        <x:f>NA()</x:f>
        <x:v>#N/A</x:v>
      </x:c>
      <x:c r="K50" s="161" t="e">
        <x:f>NA()</x:f>
        <x:v>#N/A</x:v>
      </x:c>
      <x:c r="L50" s="161">
        <x:f>IF(ISNUMBER('実質公債費比率（分子）の構造'!N$53),'実質公債費比率（分子）の構造'!N$53,NA())</x:f>
        <x:v>428</x:v>
      </x:c>
      <x:c r="M50" s="161" t="e">
        <x:f>NA()</x:f>
        <x:v>#N/A</x:v>
      </x:c>
      <x:c r="N50" s="161" t="e">
        <x:f>NA()</x:f>
        <x:v>#N/A</x:v>
      </x:c>
      <x:c r="O50" s="161">
        <x:f>IF(ISNUMBER('実質公債費比率（分子）の構造'!O$53),'実質公債費比率（分子）の構造'!O$53,NA())</x:f>
        <x:v>764</x:v>
      </x:c>
      <x:c r="P50" s="161" t="e">
        <x:f>NA()</x:f>
        <x:v>#N/A</x:v>
      </x:c>
    </x:row>
    <x:row r="53" spans="1:1">
      <x:c r="A53" s="129" t="s">
        <x:v>20</x:v>
      </x:c>
    </x:row>
    <x:row r="54" spans="1:16">
      <x:c r="A54" s="160"/>
      <x:c r="B54" s="160" t="str">
        <x:f>'将来負担比率（分子）の構造'!I$40</x:f>
        <x:v>H25</x:v>
      </x:c>
      <x:c r="C54" s="160"/>
      <x:c r="D54" s="160"/>
      <x:c r="E54" s="160" t="str">
        <x:f>'将来負担比率（分子）の構造'!J$40</x:f>
        <x:v>H26</x:v>
      </x:c>
      <x:c r="F54" s="160"/>
      <x:c r="G54" s="160"/>
      <x:c r="H54" s="160" t="str">
        <x:f>'将来負担比率（分子）の構造'!K$40</x:f>
        <x:v>H27</x:v>
      </x:c>
      <x:c r="I54" s="160"/>
      <x:c r="J54" s="160"/>
      <x:c r="K54" s="160" t="str">
        <x:f>'将来負担比率（分子）の構造'!L$40</x:f>
        <x:v>H28</x:v>
      </x:c>
      <x:c r="L54" s="160"/>
      <x:c r="M54" s="160"/>
      <x:c r="N54" s="160" t="str">
        <x:f>'将来負担比率（分子）の構造'!M$40</x:f>
        <x:v>H29</x:v>
      </x:c>
      <x:c r="O54" s="160"/>
      <x:c r="P54" s="160"/>
    </x:row>
    <x:row r="55" spans="1:16">
      <x:c r="A55" s="160"/>
      <x:c r="B55" s="160" t="s">
        <x:v>318</x:v>
      </x:c>
      <x:c r="C55" s="160"/>
      <x:c r="D55" s="160" t="s">
        <x:v>330</x:v>
      </x:c>
      <x:c r="E55" s="160" t="s">
        <x:v>318</x:v>
      </x:c>
      <x:c r="F55" s="160"/>
      <x:c r="G55" s="160" t="s">
        <x:v>330</x:v>
      </x:c>
      <x:c r="H55" s="160" t="s">
        <x:v>318</x:v>
      </x:c>
      <x:c r="I55" s="160"/>
      <x:c r="J55" s="160" t="s">
        <x:v>330</x:v>
      </x:c>
      <x:c r="K55" s="160" t="s">
        <x:v>318</x:v>
      </x:c>
      <x:c r="L55" s="160"/>
      <x:c r="M55" s="160" t="s">
        <x:v>330</x:v>
      </x:c>
      <x:c r="N55" s="160" t="s">
        <x:v>318</x:v>
      </x:c>
      <x:c r="O55" s="160"/>
      <x:c r="P55" s="160" t="s">
        <x:v>330</x:v>
      </x:c>
    </x:row>
    <x:row r="56" spans="1:16">
      <x:c r="A56" s="160" t="s">
        <x:v>13</x:v>
      </x:c>
      <x:c r="B56" s="160"/>
      <x:c r="C56" s="160"/>
      <x:c r="D56" s="160">
        <x:f>'将来負担比率（分子）の構造'!I$52</x:f>
        <x:v>38331</x:v>
      </x:c>
      <x:c r="E56" s="160"/>
      <x:c r="F56" s="160"/>
      <x:c r="G56" s="160">
        <x:f>'将来負担比率（分子）の構造'!J$52</x:f>
        <x:v>38343</x:v>
      </x:c>
      <x:c r="H56" s="160"/>
      <x:c r="I56" s="160"/>
      <x:c r="J56" s="160">
        <x:f>'将来負担比率（分子）の構造'!K$52</x:f>
        <x:v>38774</x:v>
      </x:c>
      <x:c r="K56" s="160"/>
      <x:c r="L56" s="160"/>
      <x:c r="M56" s="160">
        <x:f>'将来負担比率（分子）の構造'!L$52</x:f>
        <x:v>38900</x:v>
      </x:c>
      <x:c r="N56" s="160"/>
      <x:c r="O56" s="160"/>
      <x:c r="P56" s="160">
        <x:f>'将来負担比率（分子）の構造'!M$52</x:f>
        <x:v>38794</x:v>
      </x:c>
    </x:row>
    <x:row r="57" spans="1:16">
      <x:c r="A57" s="160" t="s">
        <x:v>128</x:v>
      </x:c>
      <x:c r="B57" s="160"/>
      <x:c r="C57" s="160"/>
      <x:c r="D57" s="160">
        <x:f>'将来負担比率（分子）の構造'!I$51</x:f>
        <x:v>12559</x:v>
      </x:c>
      <x:c r="E57" s="160"/>
      <x:c r="F57" s="160"/>
      <x:c r="G57" s="160">
        <x:f>'将来負担比率（分子）の構造'!J$51</x:f>
        <x:v>12185</x:v>
      </x:c>
      <x:c r="H57" s="160"/>
      <x:c r="I57" s="160"/>
      <x:c r="J57" s="160">
        <x:f>'将来負担比率（分子）の構造'!K$51</x:f>
        <x:v>11932</x:v>
      </x:c>
      <x:c r="K57" s="160"/>
      <x:c r="L57" s="160"/>
      <x:c r="M57" s="160">
        <x:f>'将来負担比率（分子）の構造'!L$51</x:f>
        <x:v>11551</x:v>
      </x:c>
      <x:c r="N57" s="160"/>
      <x:c r="O57" s="160"/>
      <x:c r="P57" s="160">
        <x:f>'将来負担比率（分子）の構造'!M$51</x:f>
        <x:v>11208</x:v>
      </x:c>
    </x:row>
    <x:row r="58" spans="1:16">
      <x:c r="A58" s="160" t="s">
        <x:v>308</x:v>
      </x:c>
      <x:c r="B58" s="160"/>
      <x:c r="C58" s="160"/>
      <x:c r="D58" s="160">
        <x:f>'将来負担比率（分子）の構造'!I$50</x:f>
        <x:v>10691</x:v>
      </x:c>
      <x:c r="E58" s="160"/>
      <x:c r="F58" s="160"/>
      <x:c r="G58" s="160">
        <x:f>'将来負担比率（分子）の構造'!J$50</x:f>
        <x:v>10898</x:v>
      </x:c>
      <x:c r="H58" s="160"/>
      <x:c r="I58" s="160"/>
      <x:c r="J58" s="160">
        <x:f>'将来負担比率（分子）の構造'!K$50</x:f>
        <x:v>11813</x:v>
      </x:c>
      <x:c r="K58" s="160"/>
      <x:c r="L58" s="160"/>
      <x:c r="M58" s="160">
        <x:f>'将来負担比率（分子）の構造'!L$50</x:f>
        <x:v>11621</x:v>
      </x:c>
      <x:c r="N58" s="160"/>
      <x:c r="O58" s="160"/>
      <x:c r="P58" s="160">
        <x:f>'将来負担比率（分子）の構造'!M$50</x:f>
        <x:v>10616</x:v>
      </x:c>
    </x:row>
    <x:row r="59" spans="1:16">
      <x:c r="A59" s="160" t="s">
        <x:v>19</x:v>
      </x:c>
      <x:c r="B59" s="160" t="str">
        <x:f>'将来負担比率（分子）の構造'!I$49</x:f>
        <x:v>-</x:v>
      </x:c>
      <x:c r="C59" s="160"/>
      <x:c r="D59" s="160"/>
      <x:c r="E59" s="160" t="str">
        <x:f>'将来負担比率（分子）の構造'!J$49</x:f>
        <x:v>-</x:v>
      </x:c>
      <x:c r="F59" s="160"/>
      <x:c r="G59" s="160"/>
      <x:c r="H59" s="160" t="str">
        <x:f>'将来負担比率（分子）の構造'!K$49</x:f>
        <x:v>-</x:v>
      </x:c>
      <x:c r="I59" s="160"/>
      <x:c r="J59" s="160"/>
      <x:c r="K59" s="160" t="str">
        <x:f>'将来負担比率（分子）の構造'!L$49</x:f>
        <x:v>-</x:v>
      </x:c>
      <x:c r="L59" s="160"/>
      <x:c r="M59" s="160"/>
      <x:c r="N59" s="160" t="str">
        <x:f>'将来負担比率（分子）の構造'!M$49</x:f>
        <x:v>-</x:v>
      </x:c>
      <x:c r="O59" s="160"/>
      <x:c r="P59" s="160"/>
    </x:row>
    <x:row r="60" spans="1:16">
      <x:c r="A60" s="160" t="s">
        <x:v>298</x:v>
      </x:c>
      <x:c r="B60" s="160" t="str">
        <x:f>'将来負担比率（分子）の構造'!I$48</x:f>
        <x:v>-</x:v>
      </x:c>
      <x:c r="C60" s="160"/>
      <x:c r="D60" s="160"/>
      <x:c r="E60" s="160" t="str">
        <x:f>'将来負担比率（分子）の構造'!J$48</x:f>
        <x:v>-</x:v>
      </x:c>
      <x:c r="F60" s="160"/>
      <x:c r="G60" s="160"/>
      <x:c r="H60" s="160" t="str">
        <x:f>'将来負担比率（分子）の構造'!K$48</x:f>
        <x:v>-</x:v>
      </x:c>
      <x:c r="I60" s="160"/>
      <x:c r="J60" s="160"/>
      <x:c r="K60" s="160" t="str">
        <x:f>'将来負担比率（分子）の構造'!L$48</x:f>
        <x:v>-</x:v>
      </x:c>
      <x:c r="L60" s="160"/>
      <x:c r="M60" s="160"/>
      <x:c r="N60" s="160" t="str">
        <x:f>'将来負担比率（分子）の構造'!M$48</x:f>
        <x:v>-</x:v>
      </x:c>
      <x:c r="O60" s="160"/>
      <x:c r="P60" s="160"/>
    </x:row>
    <x:row r="61" spans="1:16">
      <x:c r="A61" s="160" t="s">
        <x:v>17</x:v>
      </x:c>
      <x:c r="B61" s="160">
        <x:f>'将来負担比率（分子）の構造'!I$46</x:f>
        <x:v>4</x:v>
      </x:c>
      <x:c r="C61" s="160"/>
      <x:c r="D61" s="160"/>
      <x:c r="E61" s="160">
        <x:f>'将来負担比率（分子）の構造'!J$46</x:f>
        <x:v>3</x:v>
      </x:c>
      <x:c r="F61" s="160"/>
      <x:c r="G61" s="160"/>
      <x:c r="H61" s="160">
        <x:f>'将来負担比率（分子）の構造'!K$46</x:f>
        <x:v>1</x:v>
      </x:c>
      <x:c r="I61" s="160"/>
      <x:c r="J61" s="160"/>
      <x:c r="K61" s="160" t="str">
        <x:f>'将来負担比率（分子）の構造'!L$46</x:f>
        <x:v>-</x:v>
      </x:c>
      <x:c r="L61" s="160"/>
      <x:c r="M61" s="160"/>
      <x:c r="N61" s="160" t="str">
        <x:f>'将来負担比率（分子）の構造'!M$46</x:f>
        <x:v>-</x:v>
      </x:c>
      <x:c r="O61" s="160"/>
      <x:c r="P61" s="160"/>
    </x:row>
    <x:row r="62" spans="1:16">
      <x:c r="A62" s="160" t="s">
        <x:v>125</x:v>
      </x:c>
      <x:c r="B62" s="160">
        <x:f>'将来負担比率（分子）の構造'!I$45</x:f>
        <x:v>6762</x:v>
      </x:c>
      <x:c r="C62" s="160"/>
      <x:c r="D62" s="160"/>
      <x:c r="E62" s="160">
        <x:f>'将来負担比率（分子）の構造'!J$45</x:f>
        <x:v>6391</x:v>
      </x:c>
      <x:c r="F62" s="160"/>
      <x:c r="G62" s="160"/>
      <x:c r="H62" s="160">
        <x:f>'将来負担比率（分子）の構造'!K$45</x:f>
        <x:v>5904</x:v>
      </x:c>
      <x:c r="I62" s="160"/>
      <x:c r="J62" s="160"/>
      <x:c r="K62" s="160">
        <x:f>'将来負担比率（分子）の構造'!L$45</x:f>
        <x:v>6012</x:v>
      </x:c>
      <x:c r="L62" s="160"/>
      <x:c r="M62" s="160"/>
      <x:c r="N62" s="160">
        <x:f>'将来負担比率（分子）の構造'!M$45</x:f>
        <x:v>5768</x:v>
      </x:c>
      <x:c r="O62" s="160"/>
      <x:c r="P62" s="160"/>
    </x:row>
    <x:row r="63" spans="1:16">
      <x:c r="A63" s="160" t="s">
        <x:v>121</x:v>
      </x:c>
      <x:c r="B63" s="160" t="str">
        <x:f>'将来負担比率（分子）の構造'!I$44</x:f>
        <x:v>-</x:v>
      </x:c>
      <x:c r="C63" s="160"/>
      <x:c r="D63" s="160"/>
      <x:c r="E63" s="160" t="str">
        <x:f>'将来負担比率（分子）の構造'!J$44</x:f>
        <x:v>-</x:v>
      </x:c>
      <x:c r="F63" s="160"/>
      <x:c r="G63" s="160"/>
      <x:c r="H63" s="160" t="str">
        <x:f>'将来負担比率（分子）の構造'!K$44</x:f>
        <x:v>-</x:v>
      </x:c>
      <x:c r="I63" s="160"/>
      <x:c r="J63" s="160"/>
      <x:c r="K63" s="160" t="str">
        <x:f>'将来負担比率（分子）の構造'!L$44</x:f>
        <x:v>-</x:v>
      </x:c>
      <x:c r="L63" s="160"/>
      <x:c r="M63" s="160"/>
      <x:c r="N63" s="160" t="str">
        <x:f>'将来負担比率（分子）の構造'!M$44</x:f>
        <x:v>-</x:v>
      </x:c>
      <x:c r="O63" s="160"/>
      <x:c r="P63" s="160"/>
    </x:row>
    <x:row r="64" spans="1:16">
      <x:c r="A64" s="160" t="s">
        <x:v>127</x:v>
      </x:c>
      <x:c r="B64" s="160">
        <x:f>'将来負担比率（分子）の構造'!I$43</x:f>
        <x:v>14633</x:v>
      </x:c>
      <x:c r="C64" s="160"/>
      <x:c r="D64" s="160"/>
      <x:c r="E64" s="160">
        <x:f>'将来負担比率（分子）の構造'!J$43</x:f>
        <x:v>14733</x:v>
      </x:c>
      <x:c r="F64" s="160"/>
      <x:c r="G64" s="160"/>
      <x:c r="H64" s="160">
        <x:f>'将来負担比率（分子）の構造'!K$43</x:f>
        <x:v>14956</x:v>
      </x:c>
      <x:c r="I64" s="160"/>
      <x:c r="J64" s="160"/>
      <x:c r="K64" s="160">
        <x:f>'将来負担比率（分子）の構造'!L$43</x:f>
        <x:v>14724</x:v>
      </x:c>
      <x:c r="L64" s="160"/>
      <x:c r="M64" s="160"/>
      <x:c r="N64" s="160">
        <x:f>'将来負担比率（分子）の構造'!M$43</x:f>
        <x:v>14085</x:v>
      </x:c>
      <x:c r="O64" s="160"/>
      <x:c r="P64" s="160"/>
    </x:row>
    <x:row r="65" spans="1:16">
      <x:c r="A65" s="160" t="s">
        <x:v>18</x:v>
      </x:c>
      <x:c r="B65" s="160">
        <x:f>'将来負担比率（分子）の構造'!I$42</x:f>
        <x:v>330</x:v>
      </x:c>
      <x:c r="C65" s="160"/>
      <x:c r="D65" s="160"/>
      <x:c r="E65" s="160">
        <x:f>'将来負担比率（分子）の構造'!J$42</x:f>
        <x:v>329</x:v>
      </x:c>
      <x:c r="F65" s="160"/>
      <x:c r="G65" s="160"/>
      <x:c r="H65" s="160">
        <x:f>'将来負担比率（分子）の構造'!K$42</x:f>
        <x:v>355</x:v>
      </x:c>
      <x:c r="I65" s="160"/>
      <x:c r="J65" s="160"/>
      <x:c r="K65" s="160">
        <x:f>'将来負担比率（分子）の構造'!L$42</x:f>
        <x:v>328</x:v>
      </x:c>
      <x:c r="L65" s="160"/>
      <x:c r="M65" s="160"/>
      <x:c r="N65" s="160">
        <x:f>'将来負担比率（分子）の構造'!M$42</x:f>
        <x:v>366</x:v>
      </x:c>
      <x:c r="O65" s="160"/>
      <x:c r="P65" s="160"/>
    </x:row>
    <x:row r="66" spans="1:16">
      <x:c r="A66" s="160" t="s">
        <x:v>12</x:v>
      </x:c>
      <x:c r="B66" s="160">
        <x:f>'将来負担比率（分子）の構造'!I$41</x:f>
        <x:v>38703</x:v>
      </x:c>
      <x:c r="C66" s="160"/>
      <x:c r="D66" s="160"/>
      <x:c r="E66" s="160">
        <x:f>'将来負担比率（分子）の構造'!J$41</x:f>
        <x:v>38661</x:v>
      </x:c>
      <x:c r="F66" s="160"/>
      <x:c r="G66" s="160"/>
      <x:c r="H66" s="160">
        <x:f>'将来負担比率（分子）の構造'!K$41</x:f>
        <x:v>38955</x:v>
      </x:c>
      <x:c r="I66" s="160"/>
      <x:c r="J66" s="160"/>
      <x:c r="K66" s="160">
        <x:f>'将来負担比率（分子）の構造'!L$41</x:f>
        <x:v>39236</x:v>
      </x:c>
      <x:c r="L66" s="160"/>
      <x:c r="M66" s="160"/>
      <x:c r="N66" s="160">
        <x:f>'将来負担比率（分子）の構造'!M$41</x:f>
        <x:v>39250</x:v>
      </x:c>
      <x:c r="O66" s="160"/>
      <x:c r="P66" s="160"/>
    </x:row>
    <x:row r="67" spans="1:16">
      <x:c r="A67" s="160" t="s">
        <x:v>120</x:v>
      </x:c>
      <x:c r="B67" s="160" t="e">
        <x:f>NA()</x:f>
        <x:v>#N/A</x:v>
      </x:c>
      <x:c r="C67" s="160">
        <x:f>IF(ISNUMBER('将来負担比率（分子）の構造'!I$53),IF('将来負担比率（分子）の構造'!I$53&lt;0,0,'将来負担比率（分子）の構造'!I$53),NA())</x:f>
        <x:v>0</x:v>
      </x:c>
      <x:c r="D67" s="160" t="e">
        <x:f>NA()</x:f>
        <x:v>#N/A</x:v>
      </x:c>
      <x:c r="E67" s="160" t="e">
        <x:f>NA()</x:f>
        <x:v>#N/A</x:v>
      </x:c>
      <x:c r="F67" s="160">
        <x:f>IF(ISNUMBER('将来負担比率（分子）の構造'!J$53),IF('将来負担比率（分子）の構造'!J$53&lt;0,0,'将来負担比率（分子）の構造'!J$53),NA())</x:f>
        <x:v>0</x:v>
      </x:c>
      <x:c r="G67" s="160" t="e">
        <x:f>NA()</x:f>
        <x:v>#N/A</x:v>
      </x:c>
      <x:c r="H67" s="160" t="e">
        <x:f>NA()</x:f>
        <x:v>#N/A</x:v>
      </x:c>
      <x:c r="I67" s="160">
        <x:f>IF(ISNUMBER('将来負担比率（分子）の構造'!K$53),IF('将来負担比率（分子）の構造'!K$53&lt;0,0,'将来負担比率（分子）の構造'!K$53),NA())</x:f>
        <x:v>0</x:v>
      </x:c>
      <x:c r="J67" s="160" t="e">
        <x:f>NA()</x:f>
        <x:v>#N/A</x:v>
      </x:c>
      <x:c r="K67" s="160" t="e">
        <x:f>NA()</x:f>
        <x:v>#N/A</x:v>
      </x:c>
      <x:c r="L67" s="160">
        <x:f>IF(ISNUMBER('将来負担比率（分子）の構造'!L$53),IF('将来負担比率（分子）の構造'!L$53&lt;0,0,'将来負担比率（分子）の構造'!L$53),NA())</x:f>
        <x:v>0</x:v>
      </x:c>
      <x:c r="M67" s="160" t="e">
        <x:f>NA()</x:f>
        <x:v>#N/A</x:v>
      </x:c>
      <x:c r="N67" s="160" t="e">
        <x:f>NA()</x:f>
        <x:v>#N/A</x:v>
      </x:c>
      <x:c r="O67" s="160">
        <x:f>IF(ISNUMBER('将来負担比率（分子）の構造'!M$53),IF('将来負担比率（分子）の構造'!M$53&lt;0,0,'将来負担比率（分子）の構造'!M$53),NA())</x:f>
        <x:v>0</x:v>
      </x:c>
      <x:c r="P67" s="160" t="e">
        <x:f>NA()</x:f>
        <x:v>#N/A</x:v>
      </x:c>
    </x:row>
    <x:row r="70" spans="1:6">
      <x:c r="A70" s="162" t="s">
        <x:v>134</x:v>
      </x:c>
      <x:c r="B70" s="162"/>
      <x:c r="C70" s="162"/>
      <x:c r="D70" s="162"/>
      <x:c r="E70" s="162"/>
      <x:c r="F70" s="162"/>
    </x:row>
    <x:row r="71" spans="1:4">
      <x:c r="A71" s="163"/>
      <x:c r="B71" s="163" t="str">
        <x:f>基金残高に係る経年分析!F54</x:f>
        <x:v>H27</x:v>
      </x:c>
      <x:c r="C71" s="163" t="str">
        <x:f>基金残高に係る経年分析!G54</x:f>
        <x:v>H28</x:v>
      </x:c>
      <x:c r="D71" s="163" t="str">
        <x:f>基金残高に係る経年分析!H54</x:f>
        <x:v>H29</x:v>
      </x:c>
    </x:row>
    <x:row r="72" spans="1:4">
      <x:c r="A72" s="163" t="s">
        <x:v>301</x:v>
      </x:c>
      <x:c r="B72" s="164">
        <x:f>基金残高に係る経年分析!F55</x:f>
        <x:v>5317</x:v>
      </x:c>
      <x:c r="C72" s="164">
        <x:f>基金残高に係る経年分析!G55</x:f>
        <x:v>4839</x:v>
      </x:c>
      <x:c r="D72" s="164">
        <x:f>基金残高に係る経年分析!H55</x:f>
        <x:v>3689</x:v>
      </x:c>
    </x:row>
    <x:row r="73" spans="1:4">
      <x:c r="A73" s="163" t="s">
        <x:v>300</x:v>
      </x:c>
      <x:c r="B73" s="164">
        <x:f>基金残高に係る経年分析!F56</x:f>
        <x:v>1089</x:v>
      </x:c>
      <x:c r="C73" s="164">
        <x:f>基金残高に係る経年分析!G56</x:f>
        <x:v>1289</x:v>
      </x:c>
      <x:c r="D73" s="164">
        <x:f>基金残高に係る経年分析!H56</x:f>
        <x:v>1089</x:v>
      </x:c>
    </x:row>
    <x:row r="74" spans="1:4">
      <x:c r="A74" s="163" t="s">
        <x:v>130</x:v>
      </x:c>
      <x:c r="B74" s="164">
        <x:f>基金残高に係る経年分析!F57</x:f>
        <x:v>4051</x:v>
      </x:c>
      <x:c r="C74" s="164">
        <x:f>基金残高に係る経年分析!G57</x:f>
        <x:v>4037</x:v>
      </x:c>
      <x:c r="D74" s="164">
        <x:f>基金残高に係る経年分析!H57</x:f>
        <x:v>4114</x:v>
      </x:c>
    </x:row>
  </x:sheetData>
  <x:sheetProtection algorithmName="SHA-512" spinCount="100000" saltValue="ALe6eaiunq+icgvexA0Tlg==" hashValue="NDt+IUIP4/jFA2N3jlqR2KQYy1qw5sKKa5B/BQbtZbHnZZZPsAW0M/GqgnAh2rbWCBjtigK241JifhOKqKQqEQ==" sheet="1" objects="1" scenarios="1" formatCells="1" formatColumns="1" formatRows="1" insertColumns="1" insertRows="1" insertHyperlinks="1" deleteColumns="1" deleteRows="1" selectLockedCells="0" sort="1" autoFilter="1" pivotTables="1" selectUnlockedCells="0"/>
  <x:pageMargins left="0.78694444894790649" right="0.78694444894790649" top="0.98388886451721191" bottom="0.98388886451721191" header="0.5119444727897644" footer="0.5119444727897644"/>
  <x:pageSetup paperSize="9" scale="100" firstPageNumber="1" fitToWidth="1" fitToHeight="1" orientation="portrait" usePrinterDefaults="1" blackAndWhite="0" draft="0" useFirstPageNumber="0" horizontalDpi="600" verticalDpi="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ep:TitlesOfParts>
  <ep:TotalTime>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02307</cp:lastModifiedBy>
  <cp:revision>2</cp:revision>
  <cp:lastPrinted>2019-03-11T02:11:59.000</cp:lastPrinted>
  <dcterms:created xsi:type="dcterms:W3CDTF">2019-02-14T04:23:41.000</dcterms:created>
  <dcterms:modified xsi:type="dcterms:W3CDTF">2019-03-28T01:41:30.034</dcterms:modified>
  <cp:version>0906.0100.01</cp:version>
</cp:coreProperties>
</file>